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nacifa\OneDrive - Cencosud\Resultados Trimestrales\3Q19\Press Release\Investor KIT\"/>
    </mc:Choice>
  </mc:AlternateContent>
  <bookViews>
    <workbookView xWindow="0" yWindow="0" windowWidth="20430" windowHeight="7065"/>
  </bookViews>
  <sheets>
    <sheet name="Income Statement" sheetId="1" r:id="rId1"/>
    <sheet name="IS by Country" sheetId="2" r:id="rId2"/>
    <sheet name="NOI &amp; FFO Reconciliation" sheetId="3" r:id="rId3"/>
    <sheet name="Business Performace 3Q19" sheetId="4" r:id="rId4"/>
    <sheet name="Business Performance 9M19" sheetId="11" r:id="rId5"/>
    <sheet name="Balance Sheet" sheetId="5" r:id="rId6"/>
    <sheet name="Cash Flow" sheetId="7" r:id="rId7"/>
    <sheet name="SSS, SSR, C.Ocup" sheetId="8" r:id="rId8"/>
    <sheet name="IFRS 16" sheetId="9" r:id="rId9"/>
    <sheet name="Financial Ratios"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0" localSheetId="4">#REF!</definedName>
    <definedName name="\0" localSheetId="7">#REF!</definedName>
    <definedName name="\0">#REF!</definedName>
    <definedName name="\a" localSheetId="4">#REF!</definedName>
    <definedName name="\a" localSheetId="7">#REF!</definedName>
    <definedName name="\a">#REF!</definedName>
    <definedName name="_1.A" localSheetId="4">#REF!</definedName>
    <definedName name="_1.A" localSheetId="7">#REF!</definedName>
    <definedName name="_1.A">#REF!</definedName>
    <definedName name="_1.B" localSheetId="4">#REF!</definedName>
    <definedName name="_1.B" localSheetId="7">#REF!</definedName>
    <definedName name="_1.B">#REF!</definedName>
    <definedName name="_1.C" localSheetId="4">#REF!</definedName>
    <definedName name="_1.C" localSheetId="7">#REF!</definedName>
    <definedName name="_1.C">#REF!</definedName>
    <definedName name="_1.D" localSheetId="4">#REF!</definedName>
    <definedName name="_1.D" localSheetId="7">#REF!</definedName>
    <definedName name="_1.D">#REF!</definedName>
    <definedName name="_1.E" localSheetId="4">#REF!</definedName>
    <definedName name="_1.E" localSheetId="7">#REF!</definedName>
    <definedName name="_1.E">#REF!</definedName>
    <definedName name="_1.F" localSheetId="4">#REF!</definedName>
    <definedName name="_1.F" localSheetId="7">#REF!</definedName>
    <definedName name="_1.F">#REF!</definedName>
    <definedName name="_10R" localSheetId="4">#REF!</definedName>
    <definedName name="_10R" localSheetId="7">#REF!</definedName>
    <definedName name="_10R">#REF!</definedName>
    <definedName name="_10S" localSheetId="4">#REF!</definedName>
    <definedName name="_10S" localSheetId="7">#REF!</definedName>
    <definedName name="_10S">#REF!</definedName>
    <definedName name="_10T" localSheetId="4">#REF!</definedName>
    <definedName name="_10T" localSheetId="7">#REF!</definedName>
    <definedName name="_10T">#REF!</definedName>
    <definedName name="_10U" localSheetId="4">#REF!</definedName>
    <definedName name="_10U" localSheetId="7">#REF!</definedName>
    <definedName name="_10U">#REF!</definedName>
    <definedName name="_10V" localSheetId="4">#REF!</definedName>
    <definedName name="_10V" localSheetId="7">#REF!</definedName>
    <definedName name="_10V">#REF!</definedName>
    <definedName name="_10W" localSheetId="4">#REF!</definedName>
    <definedName name="_10W" localSheetId="7">#REF!</definedName>
    <definedName name="_10W">#REF!</definedName>
    <definedName name="_10Z" localSheetId="4">#REF!</definedName>
    <definedName name="_10Z" localSheetId="7">#REF!</definedName>
    <definedName name="_10Z">#REF!</definedName>
    <definedName name="_11CT" localSheetId="4">#REF!</definedName>
    <definedName name="_11CT" localSheetId="7">#REF!</definedName>
    <definedName name="_11CT">#REF!</definedName>
    <definedName name="_11S" localSheetId="4">#REF!</definedName>
    <definedName name="_11S" localSheetId="7">#REF!</definedName>
    <definedName name="_11S">#REF!</definedName>
    <definedName name="_11T" localSheetId="4">#REF!</definedName>
    <definedName name="_11T" localSheetId="7">#REF!</definedName>
    <definedName name="_11T">#REF!</definedName>
    <definedName name="_11U" localSheetId="4">#REF!</definedName>
    <definedName name="_11U" localSheetId="7">#REF!</definedName>
    <definedName name="_11U">#REF!</definedName>
    <definedName name="_11V" localSheetId="4">#REF!</definedName>
    <definedName name="_11V" localSheetId="7">#REF!</definedName>
    <definedName name="_11V">#REF!</definedName>
    <definedName name="_11W" localSheetId="4">#REF!</definedName>
    <definedName name="_11W" localSheetId="7">#REF!</definedName>
    <definedName name="_11W">#REF!</definedName>
    <definedName name="_11Z" localSheetId="4">#REF!</definedName>
    <definedName name="_11Z" localSheetId="7">#REF!</definedName>
    <definedName name="_11Z">#REF!</definedName>
    <definedName name="_12S" localSheetId="4">#REF!</definedName>
    <definedName name="_12S" localSheetId="7">#REF!</definedName>
    <definedName name="_12S">#REF!</definedName>
    <definedName name="_12T" localSheetId="4">#REF!</definedName>
    <definedName name="_12T" localSheetId="7">#REF!</definedName>
    <definedName name="_12T">#REF!</definedName>
    <definedName name="_12U" localSheetId="4">#REF!</definedName>
    <definedName name="_12U" localSheetId="7">#REF!</definedName>
    <definedName name="_12U">#REF!</definedName>
    <definedName name="_12V" localSheetId="4">#REF!</definedName>
    <definedName name="_12V" localSheetId="7">#REF!</definedName>
    <definedName name="_12V">#REF!</definedName>
    <definedName name="_12W" localSheetId="4">#REF!</definedName>
    <definedName name="_12W" localSheetId="7">#REF!</definedName>
    <definedName name="_12W">#REF!</definedName>
    <definedName name="_12Z" localSheetId="4">#REF!</definedName>
    <definedName name="_12Z" localSheetId="7">#REF!</definedName>
    <definedName name="_12Z">#REF!</definedName>
    <definedName name="_13S" localSheetId="4">#REF!</definedName>
    <definedName name="_13S" localSheetId="7">#REF!</definedName>
    <definedName name="_13S">#REF!</definedName>
    <definedName name="_13T" localSheetId="4">#REF!</definedName>
    <definedName name="_13T" localSheetId="7">#REF!</definedName>
    <definedName name="_13T">#REF!</definedName>
    <definedName name="_13U" localSheetId="4">#REF!</definedName>
    <definedName name="_13U" localSheetId="7">#REF!</definedName>
    <definedName name="_13U">#REF!</definedName>
    <definedName name="_13V" localSheetId="4">#REF!</definedName>
    <definedName name="_13V" localSheetId="7">#REF!</definedName>
    <definedName name="_13V">#REF!</definedName>
    <definedName name="_13W" localSheetId="4">#REF!</definedName>
    <definedName name="_13W" localSheetId="7">#REF!</definedName>
    <definedName name="_13W">#REF!</definedName>
    <definedName name="_13Z" localSheetId="4">#REF!</definedName>
    <definedName name="_13Z" localSheetId="7">#REF!</definedName>
    <definedName name="_13Z">#REF!</definedName>
    <definedName name="_1A" localSheetId="4">#REF!</definedName>
    <definedName name="_1A" localSheetId="7">#REF!</definedName>
    <definedName name="_1A">#REF!</definedName>
    <definedName name="_1CT" localSheetId="4">#REF!</definedName>
    <definedName name="_1CT" localSheetId="7">#REF!</definedName>
    <definedName name="_1CT">#REF!</definedName>
    <definedName name="_1IMP" localSheetId="4">#REF!</definedName>
    <definedName name="_1IMP" localSheetId="7">#REF!</definedName>
    <definedName name="_1IMP">#REF!</definedName>
    <definedName name="_1INV" localSheetId="4">#REF!</definedName>
    <definedName name="_1INV" localSheetId="7">#REF!</definedName>
    <definedName name="_1INV">#REF!</definedName>
    <definedName name="_1MIN" localSheetId="4">#REF!</definedName>
    <definedName name="_1MIN" localSheetId="7">#REF!</definedName>
    <definedName name="_1MIN">#REF!</definedName>
    <definedName name="_1S" localSheetId="4">#REF!</definedName>
    <definedName name="_1S" localSheetId="7">#REF!</definedName>
    <definedName name="_1S">#REF!</definedName>
    <definedName name="_1T" localSheetId="4">#REF!</definedName>
    <definedName name="_1T" localSheetId="7">#REF!</definedName>
    <definedName name="_1T">#REF!</definedName>
    <definedName name="_1U" localSheetId="4">#REF!</definedName>
    <definedName name="_1U" localSheetId="7">#REF!</definedName>
    <definedName name="_1U">#REF!</definedName>
    <definedName name="_1V" localSheetId="4">#REF!</definedName>
    <definedName name="_1V" localSheetId="7">#REF!</definedName>
    <definedName name="_1V">#REF!</definedName>
    <definedName name="_1W" localSheetId="4">#REF!</definedName>
    <definedName name="_1W" localSheetId="7">#REF!</definedName>
    <definedName name="_1W">#REF!</definedName>
    <definedName name="_1Z" localSheetId="4">#REF!</definedName>
    <definedName name="_1Z" localSheetId="7">#REF!</definedName>
    <definedName name="_1Z">#REF!</definedName>
    <definedName name="_2.A" localSheetId="4">#REF!</definedName>
    <definedName name="_2.A" localSheetId="7">#REF!</definedName>
    <definedName name="_2.A">#REF!</definedName>
    <definedName name="_2.B" localSheetId="4">#REF!</definedName>
    <definedName name="_2.B" localSheetId="7">#REF!</definedName>
    <definedName name="_2.B">#REF!</definedName>
    <definedName name="_2.C" localSheetId="4">#REF!</definedName>
    <definedName name="_2.C" localSheetId="7">#REF!</definedName>
    <definedName name="_2.C">#REF!</definedName>
    <definedName name="_2.D" localSheetId="4">#REF!</definedName>
    <definedName name="_2.D" localSheetId="7">#REF!</definedName>
    <definedName name="_2.D">#REF!</definedName>
    <definedName name="_2.E" localSheetId="4">#REF!</definedName>
    <definedName name="_2.E" localSheetId="7">#REF!</definedName>
    <definedName name="_2.E">#REF!</definedName>
    <definedName name="_2.F" localSheetId="4">#REF!</definedName>
    <definedName name="_2.F" localSheetId="7">#REF!</definedName>
    <definedName name="_2.F">#REF!</definedName>
    <definedName name="_2__123Graph_BCHART_1" hidden="1">'[20]Cross Bdr'!$C$73:$AL$73</definedName>
    <definedName name="_21CT" localSheetId="4">#REF!</definedName>
    <definedName name="_21CT" localSheetId="7">#REF!</definedName>
    <definedName name="_21CT">#REF!</definedName>
    <definedName name="_2B" localSheetId="4">#REF!</definedName>
    <definedName name="_2B" localSheetId="7">#REF!</definedName>
    <definedName name="_2B">#REF!</definedName>
    <definedName name="_2CT" localSheetId="4">#REF!</definedName>
    <definedName name="_2CT" localSheetId="7">#REF!</definedName>
    <definedName name="_2CT">#REF!</definedName>
    <definedName name="_2IMP" localSheetId="4">#REF!</definedName>
    <definedName name="_2IMP" localSheetId="7">#REF!</definedName>
    <definedName name="_2IMP">#REF!</definedName>
    <definedName name="_2INV" localSheetId="4">#REF!</definedName>
    <definedName name="_2INV" localSheetId="7">#REF!</definedName>
    <definedName name="_2INV">#REF!</definedName>
    <definedName name="_2MIN" localSheetId="4">#REF!</definedName>
    <definedName name="_2MIN" localSheetId="7">#REF!</definedName>
    <definedName name="_2MIN">#REF!</definedName>
    <definedName name="_2R" localSheetId="4">#REF!</definedName>
    <definedName name="_2R" localSheetId="7">#REF!</definedName>
    <definedName name="_2R">#REF!</definedName>
    <definedName name="_2S" localSheetId="4">#REF!</definedName>
    <definedName name="_2S" localSheetId="7">#REF!</definedName>
    <definedName name="_2S">#REF!</definedName>
    <definedName name="_2T" localSheetId="4">#REF!</definedName>
    <definedName name="_2T" localSheetId="7">#REF!</definedName>
    <definedName name="_2T">#REF!</definedName>
    <definedName name="_2U" localSheetId="4">#REF!</definedName>
    <definedName name="_2U" localSheetId="7">#REF!</definedName>
    <definedName name="_2U">#REF!</definedName>
    <definedName name="_2V" localSheetId="4">#REF!</definedName>
    <definedName name="_2V" localSheetId="7">#REF!</definedName>
    <definedName name="_2V">#REF!</definedName>
    <definedName name="_2W" localSheetId="4">#REF!</definedName>
    <definedName name="_2W" localSheetId="7">#REF!</definedName>
    <definedName name="_2W">#REF!</definedName>
    <definedName name="_2Z" localSheetId="4">#REF!</definedName>
    <definedName name="_2Z" localSheetId="7">#REF!</definedName>
    <definedName name="_2Z">#REF!</definedName>
    <definedName name="_3.A" localSheetId="4">#REF!</definedName>
    <definedName name="_3.A" localSheetId="7">#REF!</definedName>
    <definedName name="_3.A">#REF!</definedName>
    <definedName name="_3.B" localSheetId="4">#REF!</definedName>
    <definedName name="_3.B" localSheetId="7">#REF!</definedName>
    <definedName name="_3.B">#REF!</definedName>
    <definedName name="_3.C" localSheetId="4">#REF!</definedName>
    <definedName name="_3.C" localSheetId="7">#REF!</definedName>
    <definedName name="_3.C">#REF!</definedName>
    <definedName name="_3.D" localSheetId="4">#REF!</definedName>
    <definedName name="_3.D" localSheetId="7">#REF!</definedName>
    <definedName name="_3.D">#REF!</definedName>
    <definedName name="_3.E" localSheetId="4">#REF!</definedName>
    <definedName name="_3.E" localSheetId="7">#REF!</definedName>
    <definedName name="_3.E">#REF!</definedName>
    <definedName name="_3.F" localSheetId="4">#REF!</definedName>
    <definedName name="_3.F" localSheetId="7">#REF!</definedName>
    <definedName name="_3.F">#REF!</definedName>
    <definedName name="_31CT" localSheetId="4">#REF!</definedName>
    <definedName name="_31CT" localSheetId="7">#REF!</definedName>
    <definedName name="_31CT">#REF!</definedName>
    <definedName name="_32CT" localSheetId="4">#REF!</definedName>
    <definedName name="_32CT" localSheetId="7">#REF!</definedName>
    <definedName name="_32CT">#REF!</definedName>
    <definedName name="_3C" localSheetId="4">#REF!</definedName>
    <definedName name="_3C" localSheetId="7">#REF!</definedName>
    <definedName name="_3C">#REF!</definedName>
    <definedName name="_3CT" localSheetId="4">#REF!</definedName>
    <definedName name="_3CT" localSheetId="7">#REF!</definedName>
    <definedName name="_3CT">#REF!</definedName>
    <definedName name="_3IMP" localSheetId="4">#REF!</definedName>
    <definedName name="_3IMP" localSheetId="7">#REF!</definedName>
    <definedName name="_3IMP">#REF!</definedName>
    <definedName name="_3INV" localSheetId="4">#REF!</definedName>
    <definedName name="_3INV" localSheetId="7">#REF!</definedName>
    <definedName name="_3INV">#REF!</definedName>
    <definedName name="_3MIN" localSheetId="4">#REF!</definedName>
    <definedName name="_3MIN" localSheetId="7">#REF!</definedName>
    <definedName name="_3MIN">#REF!</definedName>
    <definedName name="_3R" localSheetId="4">#REF!</definedName>
    <definedName name="_3R" localSheetId="7">#REF!</definedName>
    <definedName name="_3R">#REF!</definedName>
    <definedName name="_3S" localSheetId="4">#REF!</definedName>
    <definedName name="_3S" localSheetId="7">#REF!</definedName>
    <definedName name="_3S">#REF!</definedName>
    <definedName name="_3T" localSheetId="4">#REF!</definedName>
    <definedName name="_3T" localSheetId="7">#REF!</definedName>
    <definedName name="_3T">#REF!</definedName>
    <definedName name="_3U" localSheetId="4">#REF!</definedName>
    <definedName name="_3U" localSheetId="7">#REF!</definedName>
    <definedName name="_3U">#REF!</definedName>
    <definedName name="_3V" localSheetId="4">#REF!</definedName>
    <definedName name="_3V" localSheetId="7">#REF!</definedName>
    <definedName name="_3V">#REF!</definedName>
    <definedName name="_3W" localSheetId="4">#REF!</definedName>
    <definedName name="_3W" localSheetId="7">#REF!</definedName>
    <definedName name="_3W">#REF!</definedName>
    <definedName name="_3Z" localSheetId="4">#REF!</definedName>
    <definedName name="_3Z" localSheetId="7">#REF!</definedName>
    <definedName name="_3Z">#REF!</definedName>
    <definedName name="_4.A" localSheetId="4">#REF!</definedName>
    <definedName name="_4.A" localSheetId="7">#REF!</definedName>
    <definedName name="_4.A">#REF!</definedName>
    <definedName name="_4.B" localSheetId="4">#REF!</definedName>
    <definedName name="_4.B" localSheetId="7">#REF!</definedName>
    <definedName name="_4.B">#REF!</definedName>
    <definedName name="_4.C" localSheetId="4">#REF!</definedName>
    <definedName name="_4.C" localSheetId="7">#REF!</definedName>
    <definedName name="_4.C">#REF!</definedName>
    <definedName name="_4.D" localSheetId="4">#REF!</definedName>
    <definedName name="_4.D" localSheetId="7">#REF!</definedName>
    <definedName name="_4.D">#REF!</definedName>
    <definedName name="_4.E" localSheetId="4">#REF!</definedName>
    <definedName name="_4.E" localSheetId="7">#REF!</definedName>
    <definedName name="_4.E">#REF!</definedName>
    <definedName name="_4.F" localSheetId="4">#REF!</definedName>
    <definedName name="_4.F" localSheetId="7">#REF!</definedName>
    <definedName name="_4.F">#REF!</definedName>
    <definedName name="_4__123Graph_XCHART_1" hidden="1">'[20]Cross Bdr'!$C$68:$AL$68</definedName>
    <definedName name="_41CT" localSheetId="4">#REF!</definedName>
    <definedName name="_41CT" localSheetId="7">#REF!</definedName>
    <definedName name="_41CT">#REF!</definedName>
    <definedName name="_42CT" localSheetId="4">#REF!</definedName>
    <definedName name="_42CT" localSheetId="7">#REF!</definedName>
    <definedName name="_42CT">#REF!</definedName>
    <definedName name="_4CT" localSheetId="4">#REF!</definedName>
    <definedName name="_4CT" localSheetId="7">#REF!</definedName>
    <definedName name="_4CT">#REF!</definedName>
    <definedName name="_4IMP" localSheetId="4">#REF!</definedName>
    <definedName name="_4IMP" localSheetId="7">#REF!</definedName>
    <definedName name="_4IMP">#REF!</definedName>
    <definedName name="_4INV" localSheetId="4">#REF!</definedName>
    <definedName name="_4INV" localSheetId="7">#REF!</definedName>
    <definedName name="_4INV">#REF!</definedName>
    <definedName name="_4MIN" localSheetId="4">#REF!</definedName>
    <definedName name="_4MIN" localSheetId="7">#REF!</definedName>
    <definedName name="_4MIN">#REF!</definedName>
    <definedName name="_4R" localSheetId="4">#REF!</definedName>
    <definedName name="_4R" localSheetId="7">#REF!</definedName>
    <definedName name="_4R">#REF!</definedName>
    <definedName name="_4S" localSheetId="4">#REF!</definedName>
    <definedName name="_4S" localSheetId="7">#REF!</definedName>
    <definedName name="_4S">#REF!</definedName>
    <definedName name="_4T" localSheetId="4">#REF!</definedName>
    <definedName name="_4T" localSheetId="7">#REF!</definedName>
    <definedName name="_4T">#REF!</definedName>
    <definedName name="_4U" localSheetId="4">#REF!</definedName>
    <definedName name="_4U" localSheetId="7">#REF!</definedName>
    <definedName name="_4U">#REF!</definedName>
    <definedName name="_4V" localSheetId="4">#REF!</definedName>
    <definedName name="_4V" localSheetId="7">#REF!</definedName>
    <definedName name="_4V">#REF!</definedName>
    <definedName name="_4W" localSheetId="4">#REF!</definedName>
    <definedName name="_4W" localSheetId="7">#REF!</definedName>
    <definedName name="_4W">#REF!</definedName>
    <definedName name="_4Z" localSheetId="4">#REF!</definedName>
    <definedName name="_4Z" localSheetId="7">#REF!</definedName>
    <definedName name="_4Z">#REF!</definedName>
    <definedName name="_5.A" localSheetId="4">#REF!</definedName>
    <definedName name="_5.A" localSheetId="7">#REF!</definedName>
    <definedName name="_5.A">#REF!</definedName>
    <definedName name="_5.B" localSheetId="4">#REF!</definedName>
    <definedName name="_5.B" localSheetId="7">#REF!</definedName>
    <definedName name="_5.B">#REF!</definedName>
    <definedName name="_5.C" localSheetId="4">#REF!</definedName>
    <definedName name="_5.C" localSheetId="7">#REF!</definedName>
    <definedName name="_5.C">#REF!</definedName>
    <definedName name="_5.D" localSheetId="4">#REF!</definedName>
    <definedName name="_5.D" localSheetId="7">#REF!</definedName>
    <definedName name="_5.D">#REF!</definedName>
    <definedName name="_5.E" localSheetId="4">#REF!</definedName>
    <definedName name="_5.E" localSheetId="7">#REF!</definedName>
    <definedName name="_5.E">#REF!</definedName>
    <definedName name="_5.F" localSheetId="4">#REF!</definedName>
    <definedName name="_5.F" localSheetId="7">#REF!</definedName>
    <definedName name="_5.F">#REF!</definedName>
    <definedName name="_51CT" localSheetId="4">#REF!</definedName>
    <definedName name="_51CT" localSheetId="7">#REF!</definedName>
    <definedName name="_51CT">#REF!</definedName>
    <definedName name="_5CT" localSheetId="4">#REF!</definedName>
    <definedName name="_5CT" localSheetId="7">#REF!</definedName>
    <definedName name="_5CT">#REF!</definedName>
    <definedName name="_5IMP" localSheetId="4">#REF!</definedName>
    <definedName name="_5IMP" localSheetId="7">#REF!</definedName>
    <definedName name="_5IMP">#REF!</definedName>
    <definedName name="_5INV" localSheetId="4">#REF!</definedName>
    <definedName name="_5INV" localSheetId="7">#REF!</definedName>
    <definedName name="_5INV">#REF!</definedName>
    <definedName name="_5MIN" localSheetId="4">#REF!</definedName>
    <definedName name="_5MIN" localSheetId="7">#REF!</definedName>
    <definedName name="_5MIN">#REF!</definedName>
    <definedName name="_5R" localSheetId="4">#REF!</definedName>
    <definedName name="_5R" localSheetId="7">#REF!</definedName>
    <definedName name="_5R">#REF!</definedName>
    <definedName name="_5S" localSheetId="4">#REF!</definedName>
    <definedName name="_5S" localSheetId="7">#REF!</definedName>
    <definedName name="_5S">#REF!</definedName>
    <definedName name="_5T" localSheetId="4">#REF!</definedName>
    <definedName name="_5T" localSheetId="7">#REF!</definedName>
    <definedName name="_5T">#REF!</definedName>
    <definedName name="_5U" localSheetId="4">#REF!</definedName>
    <definedName name="_5U" localSheetId="7">#REF!</definedName>
    <definedName name="_5U">#REF!</definedName>
    <definedName name="_5V" localSheetId="4">#REF!</definedName>
    <definedName name="_5V" localSheetId="7">#REF!</definedName>
    <definedName name="_5V">#REF!</definedName>
    <definedName name="_5W" localSheetId="4">#REF!</definedName>
    <definedName name="_5W" localSheetId="7">#REF!</definedName>
    <definedName name="_5W">#REF!</definedName>
    <definedName name="_5Z" localSheetId="4">#REF!</definedName>
    <definedName name="_5Z" localSheetId="7">#REF!</definedName>
    <definedName name="_5Z">#REF!</definedName>
    <definedName name="_6.A" localSheetId="4">#REF!</definedName>
    <definedName name="_6.A" localSheetId="7">#REF!</definedName>
    <definedName name="_6.A">#REF!</definedName>
    <definedName name="_6.B" localSheetId="4">#REF!</definedName>
    <definedName name="_6.B" localSheetId="7">#REF!</definedName>
    <definedName name="_6.B">#REF!</definedName>
    <definedName name="_6.C" localSheetId="4">#REF!</definedName>
    <definedName name="_6.C" localSheetId="7">#REF!</definedName>
    <definedName name="_6.C">#REF!</definedName>
    <definedName name="_6.D" localSheetId="4">#REF!</definedName>
    <definedName name="_6.D" localSheetId="7">#REF!</definedName>
    <definedName name="_6.D">#REF!</definedName>
    <definedName name="_6.E" localSheetId="4">#REF!</definedName>
    <definedName name="_6.E" localSheetId="7">#REF!</definedName>
    <definedName name="_6.E">#REF!</definedName>
    <definedName name="_6.F" localSheetId="4">#REF!</definedName>
    <definedName name="_6.F" localSheetId="7">#REF!</definedName>
    <definedName name="_6.F">#REF!</definedName>
    <definedName name="_61CT" localSheetId="4">#REF!</definedName>
    <definedName name="_61CT" localSheetId="7">#REF!</definedName>
    <definedName name="_61CT">#REF!</definedName>
    <definedName name="_6CT" localSheetId="4">#REF!</definedName>
    <definedName name="_6CT" localSheetId="7">#REF!</definedName>
    <definedName name="_6CT">#REF!</definedName>
    <definedName name="_6IMP" localSheetId="4">#REF!</definedName>
    <definedName name="_6IMP" localSheetId="7">#REF!</definedName>
    <definedName name="_6IMP">#REF!</definedName>
    <definedName name="_6INV" localSheetId="4">#REF!</definedName>
    <definedName name="_6INV" localSheetId="7">#REF!</definedName>
    <definedName name="_6INV">#REF!</definedName>
    <definedName name="_6MIN" localSheetId="4">#REF!</definedName>
    <definedName name="_6MIN" localSheetId="7">#REF!</definedName>
    <definedName name="_6MIN">#REF!</definedName>
    <definedName name="_6R" localSheetId="4">#REF!</definedName>
    <definedName name="_6R" localSheetId="7">#REF!</definedName>
    <definedName name="_6R">#REF!</definedName>
    <definedName name="_6S" localSheetId="4">#REF!</definedName>
    <definedName name="_6S" localSheetId="7">#REF!</definedName>
    <definedName name="_6S">#REF!</definedName>
    <definedName name="_6T" localSheetId="4">#REF!</definedName>
    <definedName name="_6T" localSheetId="7">#REF!</definedName>
    <definedName name="_6T">#REF!</definedName>
    <definedName name="_6U" localSheetId="4">#REF!</definedName>
    <definedName name="_6U" localSheetId="7">#REF!</definedName>
    <definedName name="_6U">#REF!</definedName>
    <definedName name="_6V" localSheetId="4">#REF!</definedName>
    <definedName name="_6V" localSheetId="7">#REF!</definedName>
    <definedName name="_6V">#REF!</definedName>
    <definedName name="_6W" localSheetId="4">#REF!</definedName>
    <definedName name="_6W" localSheetId="7">#REF!</definedName>
    <definedName name="_6W">#REF!</definedName>
    <definedName name="_6Z" localSheetId="4">#REF!</definedName>
    <definedName name="_6Z" localSheetId="7">#REF!</definedName>
    <definedName name="_6Z">#REF!</definedName>
    <definedName name="_71CT" localSheetId="4">#REF!</definedName>
    <definedName name="_71CT" localSheetId="7">#REF!</definedName>
    <definedName name="_71CT">#REF!</definedName>
    <definedName name="_7CT" localSheetId="4">#REF!</definedName>
    <definedName name="_7CT" localSheetId="7">#REF!</definedName>
    <definedName name="_7CT">#REF!</definedName>
    <definedName name="_7R" localSheetId="4">#REF!</definedName>
    <definedName name="_7R" localSheetId="7">#REF!</definedName>
    <definedName name="_7R">#REF!</definedName>
    <definedName name="_7S" localSheetId="4">#REF!</definedName>
    <definedName name="_7S" localSheetId="7">#REF!</definedName>
    <definedName name="_7S">#REF!</definedName>
    <definedName name="_7T" localSheetId="4">#REF!</definedName>
    <definedName name="_7T" localSheetId="7">#REF!</definedName>
    <definedName name="_7T">#REF!</definedName>
    <definedName name="_7U" localSheetId="4">#REF!</definedName>
    <definedName name="_7U" localSheetId="7">#REF!</definedName>
    <definedName name="_7U">#REF!</definedName>
    <definedName name="_7V" localSheetId="4">#REF!</definedName>
    <definedName name="_7V" localSheetId="7">#REF!</definedName>
    <definedName name="_7V">#REF!</definedName>
    <definedName name="_7W" localSheetId="4">#REF!</definedName>
    <definedName name="_7W" localSheetId="7">#REF!</definedName>
    <definedName name="_7W">#REF!</definedName>
    <definedName name="_7Z" localSheetId="4">#REF!</definedName>
    <definedName name="_7Z" localSheetId="7">#REF!</definedName>
    <definedName name="_7Z">#REF!</definedName>
    <definedName name="_81CT" localSheetId="4">#REF!</definedName>
    <definedName name="_81CT" localSheetId="7">#REF!</definedName>
    <definedName name="_81CT">#REF!</definedName>
    <definedName name="_82CT" localSheetId="4">#REF!</definedName>
    <definedName name="_82CT" localSheetId="7">#REF!</definedName>
    <definedName name="_82CT">#REF!</definedName>
    <definedName name="_8CT" localSheetId="4">#REF!</definedName>
    <definedName name="_8CT" localSheetId="7">#REF!</definedName>
    <definedName name="_8CT">#REF!</definedName>
    <definedName name="_8R" localSheetId="4">#REF!</definedName>
    <definedName name="_8R" localSheetId="7">#REF!</definedName>
    <definedName name="_8R">#REF!</definedName>
    <definedName name="_8S" localSheetId="4">#REF!</definedName>
    <definedName name="_8S" localSheetId="7">#REF!</definedName>
    <definedName name="_8S">#REF!</definedName>
    <definedName name="_8T" localSheetId="4">#REF!</definedName>
    <definedName name="_8T" localSheetId="7">#REF!</definedName>
    <definedName name="_8T">#REF!</definedName>
    <definedName name="_8U" localSheetId="4">#REF!</definedName>
    <definedName name="_8U" localSheetId="7">#REF!</definedName>
    <definedName name="_8U">#REF!</definedName>
    <definedName name="_8V" localSheetId="4">#REF!</definedName>
    <definedName name="_8V" localSheetId="7">#REF!</definedName>
    <definedName name="_8V">#REF!</definedName>
    <definedName name="_8W" localSheetId="4">#REF!</definedName>
    <definedName name="_8W" localSheetId="7">#REF!</definedName>
    <definedName name="_8W">#REF!</definedName>
    <definedName name="_8Z" localSheetId="4">#REF!</definedName>
    <definedName name="_8Z" localSheetId="7">#REF!</definedName>
    <definedName name="_8Z">#REF!</definedName>
    <definedName name="_91CT" localSheetId="4">#REF!</definedName>
    <definedName name="_91CT" localSheetId="7">#REF!</definedName>
    <definedName name="_91CT">#REF!</definedName>
    <definedName name="_92CT" localSheetId="4">#REF!</definedName>
    <definedName name="_92CT" localSheetId="7">#REF!</definedName>
    <definedName name="_92CT">#REF!</definedName>
    <definedName name="_9CT" localSheetId="4">#REF!</definedName>
    <definedName name="_9CT" localSheetId="7">#REF!</definedName>
    <definedName name="_9CT">#REF!</definedName>
    <definedName name="_9R" localSheetId="4">#REF!</definedName>
    <definedName name="_9R" localSheetId="7">#REF!</definedName>
    <definedName name="_9R">#REF!</definedName>
    <definedName name="_9S" localSheetId="4">#REF!</definedName>
    <definedName name="_9S" localSheetId="7">#REF!</definedName>
    <definedName name="_9S">#REF!</definedName>
    <definedName name="_9T" localSheetId="4">#REF!</definedName>
    <definedName name="_9T" localSheetId="7">#REF!</definedName>
    <definedName name="_9T">#REF!</definedName>
    <definedName name="_9U" localSheetId="4">#REF!</definedName>
    <definedName name="_9U" localSheetId="7">#REF!</definedName>
    <definedName name="_9U">#REF!</definedName>
    <definedName name="_9V" localSheetId="4">#REF!</definedName>
    <definedName name="_9V" localSheetId="7">#REF!</definedName>
    <definedName name="_9V">#REF!</definedName>
    <definedName name="_9W" localSheetId="4">#REF!</definedName>
    <definedName name="_9W" localSheetId="7">#REF!</definedName>
    <definedName name="_9W">#REF!</definedName>
    <definedName name="_9Z" localSheetId="4">#REF!</definedName>
    <definedName name="_9Z" localSheetId="7">#REF!</definedName>
    <definedName name="_9Z">#REF!</definedName>
    <definedName name="_ACC2" localSheetId="4">#REF!</definedName>
    <definedName name="_ACC2" localSheetId="7">#REF!</definedName>
    <definedName name="_ACC2">#REF!</definedName>
    <definedName name="_ACC3" localSheetId="4">#REF!</definedName>
    <definedName name="_ACC3" localSheetId="7">#REF!</definedName>
    <definedName name="_ACC3">#REF!</definedName>
    <definedName name="_ACC4" localSheetId="4">#REF!</definedName>
    <definedName name="_ACC4" localSheetId="7">#REF!</definedName>
    <definedName name="_ACC4">#REF!</definedName>
    <definedName name="_ACC5" localSheetId="4">#REF!</definedName>
    <definedName name="_ACC5" localSheetId="7">#REF!</definedName>
    <definedName name="_ACC5">#REF!</definedName>
    <definedName name="_b1" localSheetId="4" hidden="1">#REF!</definedName>
    <definedName name="_b1" localSheetId="7" hidden="1">#REF!</definedName>
    <definedName name="_b1" hidden="1">#REF!</definedName>
    <definedName name="_b3" localSheetId="4" hidden="1">#REF!</definedName>
    <definedName name="_b3" localSheetId="7" hidden="1">#REF!</definedName>
    <definedName name="_b3" hidden="1">#REF!</definedName>
    <definedName name="_b4"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4" hidden="1">{#N/A,#N/A,FALSE,"BB GG - D";#N/A,#N/A,FALSE,"G&amp;P Mens";#N/A,#N/A,FALSE,"G&amp;P Acum";#N/A,#N/A,FALSE,"GPA Mens Ajust ";#N/A,#N/A,FALSE,"REI";#N/A,#N/A,FALSE,"G&amp;P Mens Resum"}</definedName>
    <definedName name="_b5" localSheetId="8"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4" hidden="1">{#N/A,#N/A,FALSE,"BB GG - ERP";#N/A,#N/A,FALSE,"G&amp;P Mens - ERP";#N/A,#N/A,FALSE,"G&amp;P Acum -ERP";#N/A,#N/A,FALSE,"GPA Mens Ajust - ERP"}</definedName>
    <definedName name="_b6" localSheetId="8" hidden="1">{#N/A,#N/A,FALSE,"BB GG - ERP";#N/A,#N/A,FALSE,"G&amp;P Mens - ERP";#N/A,#N/A,FALSE,"G&amp;P Acum -ERP";#N/A,#N/A,FALSE,"GPA Mens Ajust - ERP"}</definedName>
    <definedName name="_b6" hidden="1">{#N/A,#N/A,FALSE,"BB GG - ERP";#N/A,#N/A,FALSE,"G&amp;P Mens - ERP";#N/A,#N/A,FALSE,"G&amp;P Acum -ERP";#N/A,#N/A,FALSE,"GPA Mens Ajust - ERP"}</definedName>
    <definedName name="_b8" localSheetId="4" hidden="1">{#N/A,#N/A,FALSE,"BB GG - ERP";#N/A,#N/A,FALSE,"G&amp;P Mens - ERP";#N/A,#N/A,FALSE,"G&amp;P Acum -ERP";#N/A,#N/A,FALSE,"GPA Mens Ajust - ERP"}</definedName>
    <definedName name="_b8" localSheetId="8"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4">#REF!</definedName>
    <definedName name="_CAP1" localSheetId="8">#REF!</definedName>
    <definedName name="_CAP1" localSheetId="7">#REF!</definedName>
    <definedName name="_CAP1">#REF!</definedName>
    <definedName name="_CAP2" localSheetId="4">#REF!</definedName>
    <definedName name="_CAP2" localSheetId="7">#REF!</definedName>
    <definedName name="_CAP2">#REF!</definedName>
    <definedName name="_CAP3" localSheetId="4">#REF!</definedName>
    <definedName name="_CAP3" localSheetId="7">#REF!</definedName>
    <definedName name="_CAP3">#REF!</definedName>
    <definedName name="_CAP4" localSheetId="4">#REF!</definedName>
    <definedName name="_CAP4" localSheetId="7">#REF!</definedName>
    <definedName name="_CAP4">#REF!</definedName>
    <definedName name="_CAP5" localSheetId="4">#REF!</definedName>
    <definedName name="_CAP5" localSheetId="7">#REF!</definedName>
    <definedName name="_CAP5">#REF!</definedName>
    <definedName name="_COR1" localSheetId="4">#REF!</definedName>
    <definedName name="_COR1" localSheetId="7">#REF!</definedName>
    <definedName name="_COR1">#REF!</definedName>
    <definedName name="_COR2" localSheetId="4">#REF!</definedName>
    <definedName name="_COR2" localSheetId="7">#REF!</definedName>
    <definedName name="_COR2">#REF!</definedName>
    <definedName name="_COR3" localSheetId="4">#REF!</definedName>
    <definedName name="_COR3" localSheetId="7">#REF!</definedName>
    <definedName name="_COR3">#REF!</definedName>
    <definedName name="_COR4" localSheetId="4">#REF!</definedName>
    <definedName name="_COR4" localSheetId="7">#REF!</definedName>
    <definedName name="_COR4">#REF!</definedName>
    <definedName name="_COR5" localSheetId="4">#REF!</definedName>
    <definedName name="_COR5" localSheetId="7">#REF!</definedName>
    <definedName name="_COR5">#REF!</definedName>
    <definedName name="_DEP2" localSheetId="4">#REF!</definedName>
    <definedName name="_DEP2" localSheetId="7">#REF!</definedName>
    <definedName name="_DEP2">#REF!</definedName>
    <definedName name="_DEP3" localSheetId="4">#REF!</definedName>
    <definedName name="_DEP3" localSheetId="7">#REF!</definedName>
    <definedName name="_DEP3">#REF!</definedName>
    <definedName name="_DEP4" localSheetId="4">#REF!</definedName>
    <definedName name="_DEP4" localSheetId="7">#REF!</definedName>
    <definedName name="_DEP4">#REF!</definedName>
    <definedName name="_DEP5" localSheetId="4">#REF!</definedName>
    <definedName name="_DEP5" localSheetId="7">#REF!</definedName>
    <definedName name="_DEP5">#REF!</definedName>
    <definedName name="_DIV2" localSheetId="4">#REF!</definedName>
    <definedName name="_DIV2" localSheetId="7">#REF!</definedName>
    <definedName name="_DIV2">#REF!</definedName>
    <definedName name="_DIV3" localSheetId="4">#REF!</definedName>
    <definedName name="_DIV3" localSheetId="7">#REF!</definedName>
    <definedName name="_DIV3">#REF!</definedName>
    <definedName name="_DIV4" localSheetId="4">#REF!</definedName>
    <definedName name="_DIV4" localSheetId="7">#REF!</definedName>
    <definedName name="_DIV4">#REF!</definedName>
    <definedName name="_DIV5" localSheetId="4">#REF!</definedName>
    <definedName name="_DIV5" localSheetId="7">#REF!</definedName>
    <definedName name="_DIV5">#REF!</definedName>
    <definedName name="_ENE01" localSheetId="4">#REF!</definedName>
    <definedName name="_ENE01" localSheetId="7">#REF!</definedName>
    <definedName name="_ENE01">#REF!</definedName>
    <definedName name="_f1" localSheetId="4" hidden="1">#REF!</definedName>
    <definedName name="_f1" localSheetId="7" hidden="1">#REF!</definedName>
    <definedName name="_f1" hidden="1">#REF!</definedName>
    <definedName name="_f2" localSheetId="4" hidden="1">#REF!</definedName>
    <definedName name="_f2" localSheetId="7" hidden="1">#REF!</definedName>
    <definedName name="_f2" hidden="1">#REF!</definedName>
    <definedName name="_f4" localSheetId="4" hidden="1">#REF!</definedName>
    <definedName name="_f4" localSheetId="7" hidden="1">#REF!</definedName>
    <definedName name="_f4" hidden="1">#REF!</definedName>
    <definedName name="_f5"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4" hidden="1">{#N/A,#N/A,FALSE,"BB GG - D";#N/A,#N/A,FALSE,"G&amp;P Mens";#N/A,#N/A,FALSE,"G&amp;P Acum";#N/A,#N/A,FALSE,"GPA Mens Ajust ";#N/A,#N/A,FALSE,"REI";#N/A,#N/A,FALSE,"G&amp;P Mens Resum"}</definedName>
    <definedName name="_f6" localSheetId="8"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4" hidden="1">{#N/A,#N/A,FALSE,"BB GG - ERP";#N/A,#N/A,FALSE,"G&amp;P Mens - ERP";#N/A,#N/A,FALSE,"G&amp;P Acum -ERP";#N/A,#N/A,FALSE,"GPA Mens Ajust - ERP"}</definedName>
    <definedName name="_f7" localSheetId="8"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4" hidden="1">'[1]Statement_of E'!#REF!</definedName>
    <definedName name="_Fill" localSheetId="7" hidden="1">'[1]Statement_of E'!#REF!</definedName>
    <definedName name="_Fill" hidden="1">'[1]Statement_of E'!#REF!</definedName>
    <definedName name="_xlnm._FilterDatabase" localSheetId="4" hidden="1">#REF!</definedName>
    <definedName name="_xlnm._FilterDatabase" hidden="1">#REF!</definedName>
    <definedName name="_ftn1" localSheetId="0">'Income Statement'!#REF!</definedName>
    <definedName name="_ftnref1" localSheetId="0">'Income Statement'!#REF!</definedName>
    <definedName name="_IEX1" localSheetId="4">#REF!</definedName>
    <definedName name="_IEX1" localSheetId="8">#REF!</definedName>
    <definedName name="_IEX1" localSheetId="7">#REF!</definedName>
    <definedName name="_IEX1">#REF!</definedName>
    <definedName name="_IEX2" localSheetId="4">#REF!</definedName>
    <definedName name="_IEX2" localSheetId="7">#REF!</definedName>
    <definedName name="_IEX2">#REF!</definedName>
    <definedName name="_IEX3" localSheetId="4">#REF!</definedName>
    <definedName name="_IEX3" localSheetId="7">#REF!</definedName>
    <definedName name="_IEX3">#REF!</definedName>
    <definedName name="_IEX4" localSheetId="4">#REF!</definedName>
    <definedName name="_IEX4" localSheetId="7">#REF!</definedName>
    <definedName name="_IEX4">#REF!</definedName>
    <definedName name="_IEX5" localSheetId="4">#REF!</definedName>
    <definedName name="_IEX5" localSheetId="7">#REF!</definedName>
    <definedName name="_IEX5">#REF!</definedName>
    <definedName name="_IMI1" localSheetId="4">#REF!</definedName>
    <definedName name="_IMI1" localSheetId="7">#REF!</definedName>
    <definedName name="_IMI1">#REF!</definedName>
    <definedName name="_IMI2" localSheetId="4">#REF!</definedName>
    <definedName name="_IMI2" localSheetId="7">#REF!</definedName>
    <definedName name="_IMI2">#REF!</definedName>
    <definedName name="_IMI3" localSheetId="4">#REF!</definedName>
    <definedName name="_IMI3" localSheetId="7">#REF!</definedName>
    <definedName name="_IMI3">#REF!</definedName>
    <definedName name="_IMI4" localSheetId="4">#REF!</definedName>
    <definedName name="_IMI4" localSheetId="7">#REF!</definedName>
    <definedName name="_IMI4">#REF!</definedName>
    <definedName name="_IMI5" localSheetId="4">#REF!</definedName>
    <definedName name="_IMI5" localSheetId="7">#REF!</definedName>
    <definedName name="_IMI5">#REF!</definedName>
    <definedName name="_IMP1" localSheetId="4">#REF!</definedName>
    <definedName name="_IMP1" localSheetId="7">#REF!</definedName>
    <definedName name="_IMP1">#REF!</definedName>
    <definedName name="_IMP2" localSheetId="4">#REF!</definedName>
    <definedName name="_IMP2" localSheetId="7">#REF!</definedName>
    <definedName name="_IMP2">#REF!</definedName>
    <definedName name="_IMP3" localSheetId="4">#REF!</definedName>
    <definedName name="_IMP3" localSheetId="7">#REF!</definedName>
    <definedName name="_IMP3">#REF!</definedName>
    <definedName name="_IMP4" localSheetId="4">#REF!</definedName>
    <definedName name="_IMP4" localSheetId="7">#REF!</definedName>
    <definedName name="_IMP4">#REF!</definedName>
    <definedName name="_IMP5" localSheetId="4">#REF!</definedName>
    <definedName name="_IMP5" localSheetId="7">#REF!</definedName>
    <definedName name="_IMP5">#REF!</definedName>
    <definedName name="_INV1" localSheetId="4">#REF!</definedName>
    <definedName name="_INV1" localSheetId="7">#REF!</definedName>
    <definedName name="_INV1">#REF!</definedName>
    <definedName name="_INV2" localSheetId="4">#REF!</definedName>
    <definedName name="_INV2" localSheetId="7">#REF!</definedName>
    <definedName name="_INV2">#REF!</definedName>
    <definedName name="_INV3" localSheetId="4">#REF!</definedName>
    <definedName name="_INV3" localSheetId="7">#REF!</definedName>
    <definedName name="_INV3">#REF!</definedName>
    <definedName name="_INV4" localSheetId="4">#REF!</definedName>
    <definedName name="_INV4" localSheetId="7">#REF!</definedName>
    <definedName name="_INV4">#REF!</definedName>
    <definedName name="_INV5" localSheetId="4">#REF!</definedName>
    <definedName name="_INV5" localSheetId="7">#REF!</definedName>
    <definedName name="_INV5">#REF!</definedName>
    <definedName name="_ipc10">'[21]Inicio Análisis Cuentas'!$E$35</definedName>
    <definedName name="_ipc4">'[21]Inicio Análisis Cuentas'!$E$29</definedName>
    <definedName name="_ipc5">'[21]Inicio Análisis Cuentas'!$E$30</definedName>
    <definedName name="_ipc7">'[21]Inicio Análisis Cuentas'!$E$32</definedName>
    <definedName name="_Key1" localSheetId="4" hidden="1">#REF!</definedName>
    <definedName name="_Key1" localSheetId="7" hidden="1">#REF!</definedName>
    <definedName name="_Key1" hidden="1">#REF!</definedName>
    <definedName name="_LAR1" localSheetId="4">#REF!</definedName>
    <definedName name="_LAR1" localSheetId="7">#REF!</definedName>
    <definedName name="_LAR1">#REF!</definedName>
    <definedName name="_LAR2" localSheetId="4">#REF!</definedName>
    <definedName name="_LAR2" localSheetId="7">#REF!</definedName>
    <definedName name="_LAR2">#REF!</definedName>
    <definedName name="_LAR3" localSheetId="4">#REF!</definedName>
    <definedName name="_LAR3" localSheetId="7">#REF!</definedName>
    <definedName name="_LAR3">#REF!</definedName>
    <definedName name="_LAR4" localSheetId="4">#REF!</definedName>
    <definedName name="_LAR4" localSheetId="7">#REF!</definedName>
    <definedName name="_LAR4">#REF!</definedName>
    <definedName name="_LAR5" localSheetId="4">#REF!</definedName>
    <definedName name="_LAR5" localSheetId="7">#REF!</definedName>
    <definedName name="_LAR5">#REF!</definedName>
    <definedName name="_MIN1" localSheetId="4">#REF!</definedName>
    <definedName name="_MIN1" localSheetId="7">#REF!</definedName>
    <definedName name="_MIN1">#REF!</definedName>
    <definedName name="_MIN2" localSheetId="4">#REF!</definedName>
    <definedName name="_MIN2" localSheetId="7">#REF!</definedName>
    <definedName name="_MIN2">#REF!</definedName>
    <definedName name="_MIN3" localSheetId="4">#REF!</definedName>
    <definedName name="_MIN3" localSheetId="7">#REF!</definedName>
    <definedName name="_MIN3">#REF!</definedName>
    <definedName name="_MIN4" localSheetId="4">#REF!</definedName>
    <definedName name="_MIN4" localSheetId="7">#REF!</definedName>
    <definedName name="_MIN4">#REF!</definedName>
    <definedName name="_MIN5" localSheetId="4">#REF!</definedName>
    <definedName name="_MIN5" localSheetId="7">#REF!</definedName>
    <definedName name="_MIN5">#REF!</definedName>
    <definedName name="_NOM1" localSheetId="4">#REF!</definedName>
    <definedName name="_NOM1" localSheetId="7">#REF!</definedName>
    <definedName name="_NOM1">#REF!</definedName>
    <definedName name="_NOM2" localSheetId="4">#REF!</definedName>
    <definedName name="_NOM2" localSheetId="7">#REF!</definedName>
    <definedName name="_NOM2">#REF!</definedName>
    <definedName name="_NOM3" localSheetId="4">#REF!</definedName>
    <definedName name="_NOM3" localSheetId="7">#REF!</definedName>
    <definedName name="_NOM3">#REF!</definedName>
    <definedName name="_NOM4" localSheetId="4">#REF!</definedName>
    <definedName name="_NOM4" localSheetId="7">#REF!</definedName>
    <definedName name="_NOM4">#REF!</definedName>
    <definedName name="_NOM5" localSheetId="4">#REF!</definedName>
    <definedName name="_NOM5" localSheetId="7">#REF!</definedName>
    <definedName name="_NOM5">#REF!</definedName>
    <definedName name="_OP1" localSheetId="4">#REF!</definedName>
    <definedName name="_OP1" localSheetId="7">#REF!</definedName>
    <definedName name="_OP1">#REF!</definedName>
    <definedName name="_OP2" localSheetId="4">#REF!</definedName>
    <definedName name="_OP2" localSheetId="7">#REF!</definedName>
    <definedName name="_OP2">#REF!</definedName>
    <definedName name="_OP3" localSheetId="4">#REF!</definedName>
    <definedName name="_OP3" localSheetId="7">#REF!</definedName>
    <definedName name="_OP3">#REF!</definedName>
    <definedName name="_OP4" localSheetId="4">#REF!</definedName>
    <definedName name="_OP4" localSheetId="7">#REF!</definedName>
    <definedName name="_OP4">#REF!</definedName>
    <definedName name="_OP5" localSheetId="4">#REF!</definedName>
    <definedName name="_OP5" localSheetId="7">#REF!</definedName>
    <definedName name="_OP5">#REF!</definedName>
    <definedName name="_OP6" localSheetId="4">#REF!</definedName>
    <definedName name="_OP6" localSheetId="7">#REF!</definedName>
    <definedName name="_OP6">#REF!</definedName>
    <definedName name="_OPE1" localSheetId="4">#REF!</definedName>
    <definedName name="_OPE1" localSheetId="7">#REF!</definedName>
    <definedName name="_OPE1">#REF!</definedName>
    <definedName name="_OPE2" localSheetId="4">#REF!</definedName>
    <definedName name="_OPE2" localSheetId="7">#REF!</definedName>
    <definedName name="_OPE2">#REF!</definedName>
    <definedName name="_OPE3" localSheetId="4">#REF!</definedName>
    <definedName name="_OPE3" localSheetId="7">#REF!</definedName>
    <definedName name="_OPE3">#REF!</definedName>
    <definedName name="_OPE4" localSheetId="4">#REF!</definedName>
    <definedName name="_OPE4" localSheetId="7">#REF!</definedName>
    <definedName name="_OPE4">#REF!</definedName>
    <definedName name="_OPE5" localSheetId="4">#REF!</definedName>
    <definedName name="_OPE5" localSheetId="7">#REF!</definedName>
    <definedName name="_OPE5">#REF!</definedName>
    <definedName name="_Order1" hidden="1">0</definedName>
    <definedName name="_PAS3">'[22]2.2.Ctto. AHO MES'!$B$3</definedName>
    <definedName name="_PAS5">'[22]2.3. Mix captaciones'!$B$2</definedName>
    <definedName name="_pn1">'[23]Balance (3)'!$A$115:$L$148</definedName>
    <definedName name="_pn2">'[23]Balance (3)'!$A$150:$L$178</definedName>
    <definedName name="_RE2">[2]REC!$B$55:$N$104</definedName>
    <definedName name="_REC1" localSheetId="4">#REF!</definedName>
    <definedName name="_REC1" localSheetId="8">#REF!</definedName>
    <definedName name="_REC1" localSheetId="7">#REF!</definedName>
    <definedName name="_REC1">#REF!</definedName>
    <definedName name="_REC2" localSheetId="4">#REF!</definedName>
    <definedName name="_REC2" localSheetId="7">#REF!</definedName>
    <definedName name="_REC2">#REF!</definedName>
    <definedName name="_RG1" localSheetId="4">#REF!</definedName>
    <definedName name="_RG1" localSheetId="7">#REF!</definedName>
    <definedName name="_RG1">#REF!</definedName>
    <definedName name="_RG2" localSheetId="4">#REF!</definedName>
    <definedName name="_RG2" localSheetId="7">#REF!</definedName>
    <definedName name="_RG2">#REF!</definedName>
    <definedName name="_RG3" localSheetId="4">#REF!</definedName>
    <definedName name="_RG3" localSheetId="7">#REF!</definedName>
    <definedName name="_RG3">#REF!</definedName>
    <definedName name="_RG4" localSheetId="4">#REF!</definedName>
    <definedName name="_RG4" localSheetId="7">#REF!</definedName>
    <definedName name="_RG4">#REF!</definedName>
    <definedName name="_RG5" localSheetId="4">#REF!</definedName>
    <definedName name="_RG5" localSheetId="7">#REF!</definedName>
    <definedName name="_RG5">#REF!</definedName>
    <definedName name="_RG6" localSheetId="4">#REF!</definedName>
    <definedName name="_RG6" localSheetId="7">#REF!</definedName>
    <definedName name="_RG6">#REF!</definedName>
    <definedName name="_Sort" localSheetId="4" hidden="1">#REF!</definedName>
    <definedName name="_Sort" localSheetId="7" hidden="1">#REF!</definedName>
    <definedName name="_Sort" hidden="1">#REF!</definedName>
    <definedName name="_uf1" localSheetId="4">'[3]S101 | Parque Brown-'!#REF!</definedName>
    <definedName name="_uf1" localSheetId="7">'[3]S101 | Parque Brown-'!#REF!</definedName>
    <definedName name="_uf1">'[3]S101 | Parque Brown-'!#REF!</definedName>
    <definedName name="_VD01" localSheetId="4">#REF!</definedName>
    <definedName name="_VD01" localSheetId="8">#REF!</definedName>
    <definedName name="_VD01" localSheetId="7">#REF!</definedName>
    <definedName name="_VD01">#REF!</definedName>
    <definedName name="_VD1" localSheetId="4">#REF!</definedName>
    <definedName name="_VD1" localSheetId="7">#REF!</definedName>
    <definedName name="_VD1">#REF!</definedName>
    <definedName name="_VD10" localSheetId="4">#REF!</definedName>
    <definedName name="_VD10" localSheetId="7">#REF!</definedName>
    <definedName name="_VD10">#REF!</definedName>
    <definedName name="_VD11" localSheetId="4">#REF!</definedName>
    <definedName name="_VD11" localSheetId="7">#REF!</definedName>
    <definedName name="_VD11">#REF!</definedName>
    <definedName name="_VD2" localSheetId="4">#REF!</definedName>
    <definedName name="_VD2" localSheetId="7">#REF!</definedName>
    <definedName name="_VD2">#REF!</definedName>
    <definedName name="_VD3" localSheetId="4">#REF!</definedName>
    <definedName name="_VD3" localSheetId="7">#REF!</definedName>
    <definedName name="_VD3">#REF!</definedName>
    <definedName name="_VD4" localSheetId="4">#REF!</definedName>
    <definedName name="_VD4" localSheetId="7">#REF!</definedName>
    <definedName name="_VD4">#REF!</definedName>
    <definedName name="_VD5" localSheetId="4">#REF!</definedName>
    <definedName name="_VD5" localSheetId="7">#REF!</definedName>
    <definedName name="_VD5">#REF!</definedName>
    <definedName name="_VD6" localSheetId="4">#REF!</definedName>
    <definedName name="_VD6" localSheetId="7">#REF!</definedName>
    <definedName name="_VD6">#REF!</definedName>
    <definedName name="_VD7" localSheetId="4">#REF!</definedName>
    <definedName name="_VD7" localSheetId="7">#REF!</definedName>
    <definedName name="_VD7">#REF!</definedName>
    <definedName name="_VD8" localSheetId="4">#REF!</definedName>
    <definedName name="_VD8" localSheetId="7">#REF!</definedName>
    <definedName name="_VD8">#REF!</definedName>
    <definedName name="_VD9" localSheetId="4">#REF!</definedName>
    <definedName name="_VD9" localSheetId="7">#REF!</definedName>
    <definedName name="_VD9">#REF!</definedName>
    <definedName name="_WD1" localSheetId="4">#REF!</definedName>
    <definedName name="_WD1" localSheetId="7">#REF!</definedName>
    <definedName name="_WD1">#REF!</definedName>
    <definedName name="_WD10" localSheetId="4">#REF!</definedName>
    <definedName name="_WD10" localSheetId="7">#REF!</definedName>
    <definedName name="_WD10">#REF!</definedName>
    <definedName name="_WD11" localSheetId="4">#REF!</definedName>
    <definedName name="_WD11" localSheetId="7">#REF!</definedName>
    <definedName name="_WD11">#REF!</definedName>
    <definedName name="_WD12" localSheetId="4">#REF!</definedName>
    <definedName name="_WD12" localSheetId="7">#REF!</definedName>
    <definedName name="_WD12">#REF!</definedName>
    <definedName name="_WD13" localSheetId="4">#REF!</definedName>
    <definedName name="_WD13" localSheetId="7">#REF!</definedName>
    <definedName name="_WD13">#REF!</definedName>
    <definedName name="_WD14" localSheetId="4">#REF!</definedName>
    <definedName name="_WD14" localSheetId="7">#REF!</definedName>
    <definedName name="_WD14">#REF!</definedName>
    <definedName name="_WD2" localSheetId="4">#REF!</definedName>
    <definedName name="_WD2" localSheetId="7">#REF!</definedName>
    <definedName name="_WD2">#REF!</definedName>
    <definedName name="_WD3" localSheetId="4">#REF!</definedName>
    <definedName name="_WD3" localSheetId="7">#REF!</definedName>
    <definedName name="_WD3">#REF!</definedName>
    <definedName name="_WD4" localSheetId="4">#REF!</definedName>
    <definedName name="_WD4" localSheetId="7">#REF!</definedName>
    <definedName name="_WD4">#REF!</definedName>
    <definedName name="_WD5" localSheetId="4">#REF!</definedName>
    <definedName name="_WD5" localSheetId="7">#REF!</definedName>
    <definedName name="_WD5">#REF!</definedName>
    <definedName name="_WD6" localSheetId="4">#REF!</definedName>
    <definedName name="_WD6" localSheetId="7">#REF!</definedName>
    <definedName name="_WD6">#REF!</definedName>
    <definedName name="_WD7" localSheetId="4">#REF!</definedName>
    <definedName name="_WD7" localSheetId="7">#REF!</definedName>
    <definedName name="_WD7">#REF!</definedName>
    <definedName name="_WD8" localSheetId="4">#REF!</definedName>
    <definedName name="_WD8" localSheetId="7">#REF!</definedName>
    <definedName name="_WD8">#REF!</definedName>
    <definedName name="_WD9" localSheetId="4">#REF!</definedName>
    <definedName name="_WD9" localSheetId="7">#REF!</definedName>
    <definedName name="_WD9">#REF!</definedName>
    <definedName name="_XD1" localSheetId="4">#REF!</definedName>
    <definedName name="_XD1" localSheetId="7">#REF!</definedName>
    <definedName name="_XD1">#REF!</definedName>
    <definedName name="_XD10" localSheetId="4">#REF!</definedName>
    <definedName name="_XD10" localSheetId="7">#REF!</definedName>
    <definedName name="_XD10">#REF!</definedName>
    <definedName name="_XD11" localSheetId="4">#REF!</definedName>
    <definedName name="_XD11" localSheetId="7">#REF!</definedName>
    <definedName name="_XD11">#REF!</definedName>
    <definedName name="_XD12" localSheetId="4">#REF!</definedName>
    <definedName name="_XD12" localSheetId="7">#REF!</definedName>
    <definedName name="_XD12">#REF!</definedName>
    <definedName name="_XD13" localSheetId="4">#REF!</definedName>
    <definedName name="_XD13" localSheetId="7">#REF!</definedName>
    <definedName name="_XD13">#REF!</definedName>
    <definedName name="_XD14" localSheetId="4">#REF!</definedName>
    <definedName name="_XD14" localSheetId="7">#REF!</definedName>
    <definedName name="_XD14">#REF!</definedName>
    <definedName name="_XD2" localSheetId="4">#REF!</definedName>
    <definedName name="_XD2" localSheetId="7">#REF!</definedName>
    <definedName name="_XD2">#REF!</definedName>
    <definedName name="_XD3" localSheetId="4">#REF!</definedName>
    <definedName name="_XD3" localSheetId="7">#REF!</definedName>
    <definedName name="_XD3">#REF!</definedName>
    <definedName name="_XD4" localSheetId="4">#REF!</definedName>
    <definedName name="_XD4" localSheetId="7">#REF!</definedName>
    <definedName name="_XD4">#REF!</definedName>
    <definedName name="_XD5" localSheetId="4">#REF!</definedName>
    <definedName name="_XD5" localSheetId="7">#REF!</definedName>
    <definedName name="_XD5">#REF!</definedName>
    <definedName name="_XD6" localSheetId="4">#REF!</definedName>
    <definedName name="_XD6" localSheetId="7">#REF!</definedName>
    <definedName name="_XD6">#REF!</definedName>
    <definedName name="_XD7" localSheetId="4">#REF!</definedName>
    <definedName name="_XD7" localSheetId="7">#REF!</definedName>
    <definedName name="_XD7">#REF!</definedName>
    <definedName name="_XD8" localSheetId="4">#REF!</definedName>
    <definedName name="_XD8" localSheetId="7">#REF!</definedName>
    <definedName name="_XD8">#REF!</definedName>
    <definedName name="_XD9" localSheetId="4">#REF!</definedName>
    <definedName name="_XD9" localSheetId="7">#REF!</definedName>
    <definedName name="_XD9">#REF!</definedName>
    <definedName name="_YD1" localSheetId="4">#REF!</definedName>
    <definedName name="_YD1" localSheetId="7">#REF!</definedName>
    <definedName name="_YD1">#REF!</definedName>
    <definedName name="_YD10" localSheetId="4">#REF!</definedName>
    <definedName name="_YD10" localSheetId="7">#REF!</definedName>
    <definedName name="_YD10">#REF!</definedName>
    <definedName name="_YD11" localSheetId="4">#REF!</definedName>
    <definedName name="_YD11" localSheetId="7">#REF!</definedName>
    <definedName name="_YD11">#REF!</definedName>
    <definedName name="_YD12" localSheetId="4">#REF!</definedName>
    <definedName name="_YD12" localSheetId="7">#REF!</definedName>
    <definedName name="_YD12">#REF!</definedName>
    <definedName name="_YD13" localSheetId="4">#REF!</definedName>
    <definedName name="_YD13" localSheetId="7">#REF!</definedName>
    <definedName name="_YD13">#REF!</definedName>
    <definedName name="_YD14" localSheetId="4">#REF!</definedName>
    <definedName name="_YD14" localSheetId="7">#REF!</definedName>
    <definedName name="_YD14">#REF!</definedName>
    <definedName name="_YD2" localSheetId="4">#REF!</definedName>
    <definedName name="_YD2" localSheetId="7">#REF!</definedName>
    <definedName name="_YD2">#REF!</definedName>
    <definedName name="_YD3" localSheetId="4">#REF!</definedName>
    <definedName name="_YD3" localSheetId="7">#REF!</definedName>
    <definedName name="_YD3">#REF!</definedName>
    <definedName name="_YD4" localSheetId="4">#REF!</definedName>
    <definedName name="_YD4" localSheetId="7">#REF!</definedName>
    <definedName name="_YD4">#REF!</definedName>
    <definedName name="_YD5" localSheetId="4">#REF!</definedName>
    <definedName name="_YD5" localSheetId="7">#REF!</definedName>
    <definedName name="_YD5">#REF!</definedName>
    <definedName name="_YD6" localSheetId="4">#REF!</definedName>
    <definedName name="_YD6" localSheetId="7">#REF!</definedName>
    <definedName name="_YD6">#REF!</definedName>
    <definedName name="_YD7" localSheetId="4">#REF!</definedName>
    <definedName name="_YD7" localSheetId="7">#REF!</definedName>
    <definedName name="_YD7">#REF!</definedName>
    <definedName name="_YD8" localSheetId="4">#REF!</definedName>
    <definedName name="_YD8" localSheetId="7">#REF!</definedName>
    <definedName name="_YD8">#REF!</definedName>
    <definedName name="_YD9" localSheetId="4">#REF!</definedName>
    <definedName name="_YD9" localSheetId="7">#REF!</definedName>
    <definedName name="_YD9">#REF!</definedName>
    <definedName name="_ZD1" localSheetId="4">#REF!</definedName>
    <definedName name="_ZD1" localSheetId="7">#REF!</definedName>
    <definedName name="_ZD1">#REF!</definedName>
    <definedName name="_ZD10" localSheetId="4">#REF!</definedName>
    <definedName name="_ZD10" localSheetId="7">#REF!</definedName>
    <definedName name="_ZD10">#REF!</definedName>
    <definedName name="_ZD11" localSheetId="4">#REF!</definedName>
    <definedName name="_ZD11" localSheetId="7">#REF!</definedName>
    <definedName name="_ZD11">#REF!</definedName>
    <definedName name="_ZD12" localSheetId="4">#REF!</definedName>
    <definedName name="_ZD12" localSheetId="7">#REF!</definedName>
    <definedName name="_ZD12">#REF!</definedName>
    <definedName name="_ZD13" localSheetId="4">#REF!</definedName>
    <definedName name="_ZD13" localSheetId="7">#REF!</definedName>
    <definedName name="_ZD13">#REF!</definedName>
    <definedName name="_ZD14" localSheetId="4">#REF!</definedName>
    <definedName name="_ZD14" localSheetId="7">#REF!</definedName>
    <definedName name="_ZD14">#REF!</definedName>
    <definedName name="_ZD2" localSheetId="4">#REF!</definedName>
    <definedName name="_ZD2" localSheetId="7">#REF!</definedName>
    <definedName name="_ZD2">#REF!</definedName>
    <definedName name="_ZD3" localSheetId="4">#REF!</definedName>
    <definedName name="_ZD3" localSheetId="7">#REF!</definedName>
    <definedName name="_ZD3">#REF!</definedName>
    <definedName name="_ZD4" localSheetId="4">#REF!</definedName>
    <definedName name="_ZD4" localSheetId="7">#REF!</definedName>
    <definedName name="_ZD4">#REF!</definedName>
    <definedName name="_ZD5" localSheetId="4">#REF!</definedName>
    <definedName name="_ZD5" localSheetId="7">#REF!</definedName>
    <definedName name="_ZD5">#REF!</definedName>
    <definedName name="_ZD6" localSheetId="4">#REF!</definedName>
    <definedName name="_ZD6" localSheetId="7">#REF!</definedName>
    <definedName name="_ZD6">#REF!</definedName>
    <definedName name="_ZD7" localSheetId="4">#REF!</definedName>
    <definedName name="_ZD7" localSheetId="7">#REF!</definedName>
    <definedName name="_ZD7">#REF!</definedName>
    <definedName name="_ZD8" localSheetId="4">#REF!</definedName>
    <definedName name="_ZD8" localSheetId="7">#REF!</definedName>
    <definedName name="_ZD8">#REF!</definedName>
    <definedName name="_ZD9" localSheetId="4">#REF!</definedName>
    <definedName name="_ZD9" localSheetId="7">#REF!</definedName>
    <definedName name="_ZD9">#REF!</definedName>
    <definedName name="A" localSheetId="4">#REF!</definedName>
    <definedName name="A" localSheetId="7">#REF!</definedName>
    <definedName name="A">#REF!</definedName>
    <definedName name="aa" localSheetId="4" hidden="1">{#N/A,#N/A,FALSE,"BB GG - D";#N/A,#N/A,FALSE,"G&amp;P Mens";#N/A,#N/A,FALSE,"G&amp;P Acum";#N/A,#N/A,FALSE,"GPA Mens Ajust ";#N/A,#N/A,FALSE,"REI";#N/A,#N/A,FALSE,"G&amp;P Mens Resum"}</definedName>
    <definedName name="aa" localSheetId="8"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'[4]Inv. EERR'!$C$4</definedName>
    <definedName name="acum2">#N/A</definedName>
    <definedName name="acumulada">#N/A</definedName>
    <definedName name="AGOSTO01" localSheetId="4">#REF!</definedName>
    <definedName name="AGOSTO01" localSheetId="8">#REF!</definedName>
    <definedName name="AGOSTO01" localSheetId="7">#REF!</definedName>
    <definedName name="AGOSTO01">#REF!</definedName>
    <definedName name="alex">#N/A</definedName>
    <definedName name="alvaro" localSheetId="4">#REF!</definedName>
    <definedName name="alvaro" localSheetId="8">#REF!</definedName>
    <definedName name="alvaro" localSheetId="7">#REF!</definedName>
    <definedName name="alvaro">#REF!</definedName>
    <definedName name="amounts">[2]BS!$D$9</definedName>
    <definedName name="ANEXO" localSheetId="4">#REF!</definedName>
    <definedName name="ANEXO" localSheetId="8">#REF!</definedName>
    <definedName name="ANEXO" localSheetId="7">#REF!</definedName>
    <definedName name="ANEXO">#REF!</definedName>
    <definedName name="area">'[5]TB-RMB'!$E$6:$M$160</definedName>
    <definedName name="_xlnm.Extract" localSheetId="4">#REF!</definedName>
    <definedName name="_xlnm.Extract" localSheetId="8">#REF!</definedName>
    <definedName name="_xlnm.Extract" localSheetId="7">#REF!</definedName>
    <definedName name="_xlnm.Extract">#REF!</definedName>
    <definedName name="_xlnm.Print_Area" localSheetId="4">#REF!</definedName>
    <definedName name="_xlnm.Print_Area" localSheetId="7">#REF!</definedName>
    <definedName name="_xlnm.Print_Area">#REF!</definedName>
    <definedName name="arp">'[6]CLP-BRL-ARP'!$G$3:$H$838</definedName>
    <definedName name="ASD" localSheetId="4">{" ","","","","","";"SALDOS","dBASEFile",0,1,FALSE,#N/A;"saldos1","dBASEFile",1,1,FALSE,#N/A}</definedName>
    <definedName name="ASD">{" ","","","","","";"SALDOS","dBASEFile",0,1,FALSE,#N/A;"saldos1","dBASEFile",1,1,FALSE,#N/A}</definedName>
    <definedName name="asda">#N/A</definedName>
    <definedName name="asdas">#N/A</definedName>
    <definedName name="_xlnm.Auto_Open">[7]QE!$A$1</definedName>
    <definedName name="b" localSheetId="4" hidden="1">#REF!</definedName>
    <definedName name="b" localSheetId="8" hidden="1">#REF!</definedName>
    <definedName name="b" localSheetId="7" hidden="1">#REF!</definedName>
    <definedName name="b" hidden="1">#REF!</definedName>
    <definedName name="B_ASB" localSheetId="4">#REF!</definedName>
    <definedName name="B_ASB" localSheetId="7">#REF!</definedName>
    <definedName name="B_ASB">#REF!</definedName>
    <definedName name="B_CREDITO" localSheetId="4">#REF!</definedName>
    <definedName name="B_CREDITO" localSheetId="7">#REF!</definedName>
    <definedName name="B_CREDITO">#REF!</definedName>
    <definedName name="B_FINANCIERO" localSheetId="4">#REF!</definedName>
    <definedName name="B_FINANCIERO" localSheetId="7">#REF!</definedName>
    <definedName name="B_FINANCIERO">#REF!</definedName>
    <definedName name="B_REPUBLICA" localSheetId="4">#REF!</definedName>
    <definedName name="B_REPUBLICA" localSheetId="7">#REF!</definedName>
    <definedName name="B_REPUBLICA">#REF!</definedName>
    <definedName name="B_Saldo">[8]Balance!$BY$8:$BY$13,[8]Balance!$BY$17:$BY$23,[8]Balance!$BY$28:$BY$32,[8]Balance!$BY$36:$BY$37,[8]Balance!$BY$41,[8]Balance!$BY$44:$BY$53</definedName>
    <definedName name="B_SUDAMERICANO" localSheetId="4">#REF!</definedName>
    <definedName name="B_SUDAMERICANO" localSheetId="8">#REF!</definedName>
    <definedName name="B_SUDAMERICANO" localSheetId="7">#REF!</definedName>
    <definedName name="B_SUDAMERICANO">#REF!</definedName>
    <definedName name="B_TODOS" localSheetId="4">#REF!</definedName>
    <definedName name="B_TODOS" localSheetId="7">#REF!</definedName>
    <definedName name="B_TODOS">#REF!</definedName>
    <definedName name="B_WIESE" localSheetId="4">#REF!</definedName>
    <definedName name="B_WIESE" localSheetId="7">#REF!</definedName>
    <definedName name="B_WIESE">#REF!</definedName>
    <definedName name="BAL">#N/A</definedName>
    <definedName name="balsheet">[2]BS!$B$2:$M$71</definedName>
    <definedName name="_xlnm.Database" localSheetId="4">#REF!</definedName>
    <definedName name="_xlnm.Database" localSheetId="8">#REF!</definedName>
    <definedName name="_xlnm.Database" localSheetId="7">#REF!</definedName>
    <definedName name="_xlnm.Database">#REF!</definedName>
    <definedName name="basilea">'[9]Tabla C04'!$P$4:$T$33</definedName>
    <definedName name="basileac">'[9]Tabla C04'!$AF$4:$AJ$33</definedName>
    <definedName name="BCE_ACTUAL" localSheetId="4">#REF!</definedName>
    <definedName name="BCE_ACTUAL" localSheetId="8">#REF!</definedName>
    <definedName name="BCE_ACTUAL" localSheetId="7">#REF!</definedName>
    <definedName name="BCE_ACTUAL">#REF!</definedName>
    <definedName name="BORR" localSheetId="4">#REF!</definedName>
    <definedName name="BORR" localSheetId="7">#REF!</definedName>
    <definedName name="BORR">#REF!</definedName>
    <definedName name="brl">'[6]CLP-BRL-ARP'!$D$3:$E$838</definedName>
    <definedName name="BS">[2]BS!$B$4:$M$71</definedName>
    <definedName name="BuiltIn_Print_Area" localSheetId="4">#REF!</definedName>
    <definedName name="BuiltIn_Print_Area" localSheetId="8">#REF!</definedName>
    <definedName name="BuiltIn_Print_Area" localSheetId="7">#REF!</definedName>
    <definedName name="BuiltIn_Print_Area">#REF!</definedName>
    <definedName name="BuiltIn_Print_Area___0___0" localSheetId="4">#REF!</definedName>
    <definedName name="BuiltIn_Print_Area___0___0" localSheetId="7">#REF!</definedName>
    <definedName name="BuiltIn_Print_Area___0___0">#REF!</definedName>
    <definedName name="BuiltIn_Print_Area___0___0___0___0___0" localSheetId="4">#REF!</definedName>
    <definedName name="BuiltIn_Print_Area___0___0___0___0___0" localSheetId="7">#REF!</definedName>
    <definedName name="BuiltIn_Print_Area___0___0___0___0___0">#REF!</definedName>
    <definedName name="BuiltIn_Print_Area___10" localSheetId="4">#REF!</definedName>
    <definedName name="BuiltIn_Print_Area___10" localSheetId="7">#REF!</definedName>
    <definedName name="BuiltIn_Print_Area___10">#REF!</definedName>
    <definedName name="BuiltIn_Print_Area___11" localSheetId="4">#REF!</definedName>
    <definedName name="BuiltIn_Print_Area___11" localSheetId="7">#REF!</definedName>
    <definedName name="BuiltIn_Print_Area___11">#REF!</definedName>
    <definedName name="BuiltIn_Print_Area___12" localSheetId="4">#REF!</definedName>
    <definedName name="BuiltIn_Print_Area___12" localSheetId="7">#REF!</definedName>
    <definedName name="BuiltIn_Print_Area___12">#REF!</definedName>
    <definedName name="BuiltIn_Print_Area___4" localSheetId="4">#REF!</definedName>
    <definedName name="BuiltIn_Print_Area___4" localSheetId="7">#REF!</definedName>
    <definedName name="BuiltIn_Print_Area___4">#REF!</definedName>
    <definedName name="BuiltIn_Print_Area___5" localSheetId="4">#REF!</definedName>
    <definedName name="BuiltIn_Print_Area___5" localSheetId="7">#REF!</definedName>
    <definedName name="BuiltIn_Print_Area___5">#REF!</definedName>
    <definedName name="BuiltIn_Print_Titles" localSheetId="4">#REF!</definedName>
    <definedName name="BuiltIn_Print_Titles" localSheetId="7">#REF!</definedName>
    <definedName name="BuiltIn_Print_Titles">#REF!</definedName>
    <definedName name="busrisk">[2]BRR!$B$7:$J$79</definedName>
    <definedName name="CAJA1" localSheetId="4">#REF!</definedName>
    <definedName name="CAJA1" localSheetId="8">#REF!</definedName>
    <definedName name="CAJA1" localSheetId="7">#REF!</definedName>
    <definedName name="CAJA1">#REF!</definedName>
    <definedName name="CAJA2" localSheetId="4">#REF!</definedName>
    <definedName name="CAJA2" localSheetId="7">#REF!</definedName>
    <definedName name="CAJA2">#REF!</definedName>
    <definedName name="CAJA3" localSheetId="4">#REF!</definedName>
    <definedName name="CAJA3" localSheetId="7">#REF!</definedName>
    <definedName name="CAJA3">#REF!</definedName>
    <definedName name="CAJA4" localSheetId="4">#REF!</definedName>
    <definedName name="CAJA4" localSheetId="7">#REF!</definedName>
    <definedName name="CAJA4">#REF!</definedName>
    <definedName name="CAJA5" localSheetId="4">#REF!</definedName>
    <definedName name="CAJA5" localSheetId="7">#REF!</definedName>
    <definedName name="CAJA5">#REF!</definedName>
    <definedName name="CALCULO" localSheetId="4">#REF!</definedName>
    <definedName name="CALCULO" localSheetId="7">#REF!</definedName>
    <definedName name="CALCULO">#REF!</definedName>
    <definedName name="captable" localSheetId="4">'[2]Lookup table'!#REF!</definedName>
    <definedName name="captable" localSheetId="7">'[2]Lookup table'!#REF!</definedName>
    <definedName name="captable">'[2]Lookup table'!#REF!</definedName>
    <definedName name="cashall">[2]CF!$B$7:$M$82</definedName>
    <definedName name="cashflo">[2]CF!$B$7:$M$69</definedName>
    <definedName name="CF">[2]CF!$B$7:$M$69</definedName>
    <definedName name="ChartRow">3</definedName>
    <definedName name="Chile_Argentina" localSheetId="4">#REF!</definedName>
    <definedName name="Chile_Argentina" localSheetId="8">#REF!</definedName>
    <definedName name="Chile_Argentina" localSheetId="7">#REF!</definedName>
    <definedName name="Chile_Argentina">#REF!</definedName>
    <definedName name="CINCO" localSheetId="4">#REF!</definedName>
    <definedName name="CINCO" localSheetId="7">#REF!</definedName>
    <definedName name="CINCO">#REF!</definedName>
    <definedName name="clave" localSheetId="4">#REF!</definedName>
    <definedName name="clave">#REF!</definedName>
    <definedName name="cliente" localSheetId="4" hidden="1">{#N/A,#N/A,FALSE,"BB GG - D";#N/A,#N/A,FALSE,"G&amp;P Mens";#N/A,#N/A,FALSE,"G&amp;P Acum";#N/A,#N/A,FALSE,"GPA Mens Ajust ";#N/A,#N/A,FALSE,"REI";#N/A,#N/A,FALSE,"G&amp;P Mens Resum"}</definedName>
    <definedName name="cliente" localSheetId="8"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IENTES_CONS">[24]CONSO!$P$1:$AC$57</definedName>
    <definedName name="clp">'[6]CLP-BRL-ARP'!$A$3:$B$838</definedName>
    <definedName name="CompanyName">[8]Variables!$B$1</definedName>
    <definedName name="compu">[10]compus!$A$1:$P$174</definedName>
    <definedName name="CON" localSheetId="4">[11]SLRJL01!#REF!</definedName>
    <definedName name="CON" localSheetId="8">[11]SLRJL01!#REF!</definedName>
    <definedName name="CON" localSheetId="7">[11]SLRJL01!#REF!</definedName>
    <definedName name="CON">[11]SLRJL01!#REF!</definedName>
    <definedName name="coname">[2]BS!$D$7</definedName>
    <definedName name="copias" localSheetId="4" hidden="1">{#N/A,#N/A,FALSE,"BB GG - D";#N/A,#N/A,FALSE,"G&amp;P Mens";#N/A,#N/A,FALSE,"G&amp;P Acum";#N/A,#N/A,FALSE,"GPA Mens Ajust ";#N/A,#N/A,FALSE,"REI";#N/A,#N/A,FALSE,"G&amp;P Mens Resum"}</definedName>
    <definedName name="copias" localSheetId="8"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_xlnm.Criteria" localSheetId="4">#REF!</definedName>
    <definedName name="_xlnm.Criteria">#REF!</definedName>
    <definedName name="CUADRO" localSheetId="4">#REF!</definedName>
    <definedName name="CUADRO" localSheetId="8">#REF!</definedName>
    <definedName name="CUADRO" localSheetId="7">#REF!</definedName>
    <definedName name="CUADRO">#REF!</definedName>
    <definedName name="Cuentas" localSheetId="4">#REF!</definedName>
    <definedName name="Cuentas" localSheetId="7">#REF!</definedName>
    <definedName name="Cuentas">#REF!</definedName>
    <definedName name="currency">[2]BS!$D$10</definedName>
    <definedName name="daniel" localSheetId="4">#REF!</definedName>
    <definedName name="daniel" localSheetId="8">#REF!</definedName>
    <definedName name="daniel" localSheetId="7">#REF!</definedName>
    <definedName name="daniel">#REF!</definedName>
    <definedName name="DATA" localSheetId="4">#REF!</definedName>
    <definedName name="DATA" localSheetId="7">#REF!</definedName>
    <definedName name="DATA">#REF!</definedName>
    <definedName name="DATA1" localSheetId="4">#REF!</definedName>
    <definedName name="DATA1" localSheetId="7">#REF!</definedName>
    <definedName name="DATA1">#REF!</definedName>
    <definedName name="Datab">[8]Estado!$E$8:$AY$13,[8]Estado!$E$18:$AY$28,[8]Estado!$E$35:$AY$42,[8]Estado!$E$52:$AY$52</definedName>
    <definedName name="DATE1" localSheetId="4">#REF!</definedName>
    <definedName name="DATE1" localSheetId="8">#REF!</definedName>
    <definedName name="DATE1" localSheetId="7">#REF!</definedName>
    <definedName name="DATE1">#REF!</definedName>
    <definedName name="DATE2" localSheetId="4">#REF!</definedName>
    <definedName name="DATE2" localSheetId="7">#REF!</definedName>
    <definedName name="DATE2">#REF!</definedName>
    <definedName name="DATE3" localSheetId="4">#REF!</definedName>
    <definedName name="DATE3" localSheetId="7">#REF!</definedName>
    <definedName name="DATE3">#REF!</definedName>
    <definedName name="DATE4" localSheetId="4">#REF!</definedName>
    <definedName name="DATE4" localSheetId="7">#REF!</definedName>
    <definedName name="DATE4">#REF!</definedName>
    <definedName name="DATE5" localSheetId="4">#REF!</definedName>
    <definedName name="DATE5" localSheetId="7">#REF!</definedName>
    <definedName name="DATE5">#REF!</definedName>
    <definedName name="DATE6" localSheetId="4">#REF!</definedName>
    <definedName name="DATE6" localSheetId="7">#REF!</definedName>
    <definedName name="DATE6">#REF!</definedName>
    <definedName name="Deprec" localSheetId="4">#REF!</definedName>
    <definedName name="Deprec" localSheetId="7">#REF!</definedName>
    <definedName name="Deprec">#REF!</definedName>
    <definedName name="DESPFIN">#N/A</definedName>
    <definedName name="DEVA" localSheetId="4">#REF!</definedName>
    <definedName name="DEVA" localSheetId="8">#REF!</definedName>
    <definedName name="DEVA" localSheetId="7">#REF!</definedName>
    <definedName name="DEVA">#REF!</definedName>
    <definedName name="DIC00" localSheetId="4">#REF!</definedName>
    <definedName name="DIC00" localSheetId="7">#REF!</definedName>
    <definedName name="DIC00">#REF!</definedName>
    <definedName name="DIC00A" localSheetId="4">#REF!</definedName>
    <definedName name="DIC00A" localSheetId="7">#REF!</definedName>
    <definedName name="DIC00A">#REF!</definedName>
    <definedName name="dolar" localSheetId="4">#REF!</definedName>
    <definedName name="dolar" localSheetId="7">#REF!</definedName>
    <definedName name="dolar">#REF!</definedName>
    <definedName name="dolar2001">[25]J_division!$AE$7</definedName>
    <definedName name="dolar2002">[25]J_division!$AD$7</definedName>
    <definedName name="dolarplan">[25]J_division!$AF$7</definedName>
    <definedName name="DVL" localSheetId="4">#REF!</definedName>
    <definedName name="DVL" localSheetId="7">#REF!</definedName>
    <definedName name="DVL">#REF!</definedName>
    <definedName name="E_Saldo">[8]Estado!$BY$8:$BY$13,[8]Estado!$BY$18:$BY$28,[8]Estado!$BY$35:$BY$42,[8]Estado!$BY$52</definedName>
    <definedName name="eeeeeee"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4">#REF!</definedName>
    <definedName name="ESTADO_DE_RESULTADOS" localSheetId="8">#REF!</definedName>
    <definedName name="ESTADO_DE_RESULTADOS" localSheetId="7">#REF!</definedName>
    <definedName name="ESTADO_DE_RESULTADOS">#REF!</definedName>
    <definedName name="EV__EVCOM_OPTIONS__" hidden="1">8</definedName>
    <definedName name="EV__EXPOPTIONS__" hidden="1">1</definedName>
    <definedName name="EV__LASTREFTIME__" hidden="1">"(GMT-04:00)08-01-2010 14:44:27"</definedName>
    <definedName name="EV__MAXEXPCOLS__" hidden="1">100</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[26]Coeficientes!$C$8</definedName>
    <definedName name="FEB_IGV" localSheetId="4">#REF!</definedName>
    <definedName name="FEB_IGV" localSheetId="8">#REF!</definedName>
    <definedName name="FEB_IGV" localSheetId="7">#REF!</definedName>
    <definedName name="FEB_IGV">#REF!</definedName>
    <definedName name="Fecha">[27]Indice!$D$2</definedName>
    <definedName name="FECHA1" localSheetId="4">#REF!</definedName>
    <definedName name="FECHA1" localSheetId="7">#REF!</definedName>
    <definedName name="FECHA1">#REF!</definedName>
    <definedName name="FECHA10" localSheetId="4">#REF!</definedName>
    <definedName name="FECHA10" localSheetId="7">#REF!</definedName>
    <definedName name="FECHA10">#REF!</definedName>
    <definedName name="FECHA2" localSheetId="4">#REF!</definedName>
    <definedName name="FECHA2" localSheetId="7">#REF!</definedName>
    <definedName name="FECHA2">#REF!</definedName>
    <definedName name="FECHA20" localSheetId="4">#REF!</definedName>
    <definedName name="FECHA20" localSheetId="7">#REF!</definedName>
    <definedName name="FECHA20">#REF!</definedName>
    <definedName name="FECHA3" localSheetId="4">#REF!</definedName>
    <definedName name="FECHA3" localSheetId="7">#REF!</definedName>
    <definedName name="FECHA3">#REF!</definedName>
    <definedName name="FECHA30" localSheetId="4">#REF!</definedName>
    <definedName name="FECHA30" localSheetId="7">#REF!</definedName>
    <definedName name="FECHA30">#REF!</definedName>
    <definedName name="FECHA4" localSheetId="4">#REF!</definedName>
    <definedName name="FECHA4" localSheetId="7">#REF!</definedName>
    <definedName name="FECHA4">#REF!</definedName>
    <definedName name="FECHA40" localSheetId="4">#REF!</definedName>
    <definedName name="FECHA40" localSheetId="7">#REF!</definedName>
    <definedName name="FECHA40">#REF!</definedName>
    <definedName name="FECHA5" localSheetId="4">#REF!</definedName>
    <definedName name="FECHA5" localSheetId="7">#REF!</definedName>
    <definedName name="FECHA5">#REF!</definedName>
    <definedName name="FECHA50" localSheetId="4">#REF!</definedName>
    <definedName name="FECHA50" localSheetId="7">#REF!</definedName>
    <definedName name="FECHA50">#REF!</definedName>
    <definedName name="FECHA6" localSheetId="4">#REF!</definedName>
    <definedName name="FECHA6" localSheetId="7">#REF!</definedName>
    <definedName name="FECHA6">#REF!</definedName>
    <definedName name="FECHA60" localSheetId="4">#REF!</definedName>
    <definedName name="FECHA60" localSheetId="7">#REF!</definedName>
    <definedName name="FECHA60">#REF!</definedName>
    <definedName name="FF">#N/A</definedName>
    <definedName name="ffff"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4" hidden="1">{#N/A,#N/A,FALSE,"BB GG - ERP";#N/A,#N/A,FALSE,"G&amp;P Mens - ERP";#N/A,#N/A,FALSE,"G&amp;P Acum -ERP";#N/A,#N/A,FALSE,"GPA Mens Ajust - ERP"}</definedName>
    <definedName name="fgty" localSheetId="8"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4">#REF!</definedName>
    <definedName name="FIJO1" localSheetId="8">#REF!</definedName>
    <definedName name="FIJO1" localSheetId="7">#REF!</definedName>
    <definedName name="FIJO1">#REF!</definedName>
    <definedName name="FIJO2" localSheetId="4">#REF!</definedName>
    <definedName name="FIJO2" localSheetId="7">#REF!</definedName>
    <definedName name="FIJO2">#REF!</definedName>
    <definedName name="FIJO3" localSheetId="4">#REF!</definedName>
    <definedName name="FIJO3" localSheetId="7">#REF!</definedName>
    <definedName name="FIJO3">#REF!</definedName>
    <definedName name="FIJO4" localSheetId="4">#REF!</definedName>
    <definedName name="FIJO4" localSheetId="7">#REF!</definedName>
    <definedName name="FIJO4">#REF!</definedName>
    <definedName name="FIJO5" localSheetId="4">#REF!</definedName>
    <definedName name="FIJO5" localSheetId="7">#REF!</definedName>
    <definedName name="FIJO5">#REF!</definedName>
    <definedName name="finalbusrat">[2]BRR!$D$77</definedName>
    <definedName name="finalrat">[2]ORR!$B$7:$L$68</definedName>
    <definedName name="finanrr">[2]ORR!$B$7:$L$42</definedName>
    <definedName name="FLOTACOSTOS1" localSheetId="4">#REF!</definedName>
    <definedName name="FLOTACOSTOS1" localSheetId="8">#REF!</definedName>
    <definedName name="FLOTACOSTOS1" localSheetId="7">#REF!</definedName>
    <definedName name="FLOTACOSTOS1">#REF!</definedName>
    <definedName name="FR">[2]ORR!$B$7:$L$68</definedName>
    <definedName name="fxcaplook" localSheetId="4">'[2]Lookup table'!#REF!</definedName>
    <definedName name="fxcaplook" localSheetId="8">'[2]Lookup table'!#REF!</definedName>
    <definedName name="fxcaplook" localSheetId="7">'[2]Lookup table'!#REF!</definedName>
    <definedName name="fxcaplook">'[2]Lookup table'!#REF!</definedName>
    <definedName name="gastos_colocacion" localSheetId="4">#REF!</definedName>
    <definedName name="gastos_colocacion" localSheetId="8">#REF!</definedName>
    <definedName name="gastos_colocacion" localSheetId="7">#REF!</definedName>
    <definedName name="gastos_colocacion">#REF!</definedName>
    <definedName name="gghjkl" localSheetId="4" hidden="1">{#N/A,#N/A,FALSE,"BB GG - D";#N/A,#N/A,FALSE,"G&amp;P Mens";#N/A,#N/A,FALSE,"G&amp;P Acum";#N/A,#N/A,FALSE,"GPA Mens Ajust ";#N/A,#N/A,FALSE,"REI";#N/A,#N/A,FALSE,"G&amp;P Mens Resum"}</definedName>
    <definedName name="gghjkl" localSheetId="8"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'[6]riesgo país'!$D$3:$E$690</definedName>
    <definedName name="global8">'[6]MERVAL y Global08'!$A$3:$B$1000</definedName>
    <definedName name="_xlnm.Recorder">[12]Macro1!$A$1:$A$65536</definedName>
    <definedName name="hhhhhhhh" localSheetId="4" hidden="1">{#N/A,#N/A,FALSE,"BB GG - ERP";#N/A,#N/A,FALSE,"G&amp;P Mens - ERP";#N/A,#N/A,FALSE,"G&amp;P Acum -ERP";#N/A,#N/A,FALSE,"GPA Mens Ajust - ERP"}</definedName>
    <definedName name="hhhhhhhh" localSheetId="8"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4" hidden="1">{#N/A,#N/A,FALSE,"BB GG - D";#N/A,#N/A,FALSE,"G&amp;P Mens";#N/A,#N/A,FALSE,"G&amp;P Acum";#N/A,#N/A,FALSE,"GPA Mens Ajust ";#N/A,#N/A,FALSE,"REI";#N/A,#N/A,FALSE,"G&amp;P Mens Resum"}</definedName>
    <definedName name="hhjk" localSheetId="8"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[13]RESUMO!$A$5:$AJ$17</definedName>
    <definedName name="HOJA1">'[14]Evolución ctto. CRD'!$Q$1</definedName>
    <definedName name="HOJA10">'[14]Evolución ctto. CRD-TCR'!$N$1</definedName>
    <definedName name="HOJA11">'[14]Tasas Diarias'!$N$1</definedName>
    <definedName name="HOJA12">[14]Prepago!$O$2</definedName>
    <definedName name="HOJA13">[14]Castigos!$M$1</definedName>
    <definedName name="HOJA14">'[14]Cartera Vencida'!$M$1</definedName>
    <definedName name="HOJA15">[14]Amortizaciones!$M$1</definedName>
    <definedName name="HOJA19">[14]Seguros!$L$1</definedName>
    <definedName name="HOJA2">[14]VentaDiaria!$O$1</definedName>
    <definedName name="HOJA20">'[14]Tasas colocaciones'!$L$3</definedName>
    <definedName name="HOJA21">'[14]Bajas TC'!$N$1</definedName>
    <definedName name="HOJA3">'[14]Evolución ctto. TC'!$O$1</definedName>
    <definedName name="HOJA4">'[14]Venta TC'!$O$1</definedName>
    <definedName name="HOJA5">'[14]Activaciones TC'!$O$1</definedName>
    <definedName name="HOJA6">'[14]Venta Seguros'!$N$1</definedName>
    <definedName name="HOJA7">'[14]Ctto. DP MES'!$O$1</definedName>
    <definedName name="HOJA8">'[14]Ctto. AHO MES'!$N$1</definedName>
    <definedName name="HOJA9">'[14] Stock CRD-TCR'!$Q$1</definedName>
    <definedName name="hola" localSheetId="4">{" ","","","","","";"SALDOS","dBASEFile",0,1,FALSE,#N/A;"saldos1","dBASEFile",1,1,FALSE,#N/A}</definedName>
    <definedName name="hola" localSheetId="8">{" ","","","","","";"SALDOS","dBASEFile",0,1,FALSE,#N/A;"saldos1","dBASEFile",1,1,FALSE,#N/A}</definedName>
    <definedName name="hola">{" ","","","","","";"SALDOS","dBASEFile",0,1,FALSE,#N/A;"saldos1","dBASEFile",1,1,FALSE,#N/A}</definedName>
    <definedName name="Hotel_Chile">'[28]( Tablas )'!$P$3</definedName>
    <definedName name="IGV_ABR01" localSheetId="4">#REF!</definedName>
    <definedName name="IGV_ABR01" localSheetId="8">#REF!</definedName>
    <definedName name="IGV_ABR01" localSheetId="7">#REF!</definedName>
    <definedName name="IGV_ABR01">#REF!</definedName>
    <definedName name="income">[2]IS!$B$7:$M$59</definedName>
    <definedName name="incomst">[2]CF!$B$7:$M$69</definedName>
    <definedName name="incost">[2]IS!$B$7:$M$40</definedName>
    <definedName name="INF" localSheetId="4">#REF!</definedName>
    <definedName name="INF" localSheetId="8">#REF!</definedName>
    <definedName name="INF" localSheetId="7">#REF!</definedName>
    <definedName name="INF">#REF!</definedName>
    <definedName name="INPUT" localSheetId="4">#REF!</definedName>
    <definedName name="INPUT" localSheetId="7">#REF!</definedName>
    <definedName name="INPUT">#REF!</definedName>
    <definedName name="int_ext_sel">1</definedName>
    <definedName name="inter1">'[10]FX e interv dia'!$A$1:$F$1506</definedName>
    <definedName name="internet">[10]internet!$A$1:$P$217</definedName>
    <definedName name="interv">'[10]FX e interv dia'!$A$1:$F$472</definedName>
    <definedName name="ipc" localSheetId="4">#REF!</definedName>
    <definedName name="ipc" localSheetId="8">#REF!</definedName>
    <definedName name="ipc" localSheetId="7">#REF!</definedName>
    <definedName name="ipc">#REF!</definedName>
    <definedName name="IRP">#N/A</definedName>
    <definedName name="IS">[2]IS!$B$7:$M$59</definedName>
    <definedName name="jjjjjj" localSheetId="4" hidden="1">{#N/A,#N/A,FALSE,"BB GG - D";#N/A,#N/A,FALSE,"G&amp;P Mens";#N/A,#N/A,FALSE,"G&amp;P Acum";#N/A,#N/A,FALSE,"GPA Mens Ajust ";#N/A,#N/A,FALSE,"REI";#N/A,#N/A,FALSE,"G&amp;P Mens Resum"}</definedName>
    <definedName name="jjjjjj" localSheetId="8"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4">#REF!</definedName>
    <definedName name="JULIO01" localSheetId="8">#REF!</definedName>
    <definedName name="JULIO01" localSheetId="7">#REF!</definedName>
    <definedName name="JULIO01">#REF!</definedName>
    <definedName name="JUNIO01" localSheetId="4">#REF!</definedName>
    <definedName name="JUNIO01" localSheetId="7">#REF!</definedName>
    <definedName name="JUNIO01">#REF!</definedName>
    <definedName name="kkk" localSheetId="4">#REF!</definedName>
    <definedName name="kkk" localSheetId="7">#REF!</definedName>
    <definedName name="kkk">#REF!</definedName>
    <definedName name="kok">#N/A</definedName>
    <definedName name="LastQry">3</definedName>
    <definedName name="LastSource">"dBASEFile"</definedName>
    <definedName name="LIBOR" localSheetId="4">#REF!</definedName>
    <definedName name="LIBOR" localSheetId="8">#REF!</definedName>
    <definedName name="LIBOR" localSheetId="7">#REF!</definedName>
    <definedName name="LIBOR">#REF!</definedName>
    <definedName name="libor1m" localSheetId="4">#REF!</definedName>
    <definedName name="libor1m" localSheetId="7">#REF!</definedName>
    <definedName name="libor1m">#REF!</definedName>
    <definedName name="libor3m" localSheetId="4">#REF!</definedName>
    <definedName name="libor3m" localSheetId="7">#REF!</definedName>
    <definedName name="libor3m">#REF!</definedName>
    <definedName name="libor6m" localSheetId="4">#REF!</definedName>
    <definedName name="libor6m" localSheetId="7">#REF!</definedName>
    <definedName name="libor6m">#REF!</definedName>
    <definedName name="MAR01_IGV" localSheetId="4">#REF!</definedName>
    <definedName name="MAR01_IGV" localSheetId="7">#REF!</definedName>
    <definedName name="MAR01_IGV">#REF!</definedName>
    <definedName name="MAYO01" localSheetId="4">#REF!</definedName>
    <definedName name="MAYO01" localSheetId="7">#REF!</definedName>
    <definedName name="MAYO01">#REF!</definedName>
    <definedName name="MENU0" localSheetId="4">#REF!</definedName>
    <definedName name="MENU0" localSheetId="7">#REF!</definedName>
    <definedName name="MENU0">#REF!</definedName>
    <definedName name="MENU1" localSheetId="4">#REF!</definedName>
    <definedName name="MENU1" localSheetId="7">#REF!</definedName>
    <definedName name="MENU1">#REF!</definedName>
    <definedName name="MENU10" localSheetId="4">#REF!</definedName>
    <definedName name="MENU10" localSheetId="7">#REF!</definedName>
    <definedName name="MENU10">#REF!</definedName>
    <definedName name="MENU2" localSheetId="4">#REF!</definedName>
    <definedName name="MENU2" localSheetId="7">#REF!</definedName>
    <definedName name="MENU2">#REF!</definedName>
    <definedName name="MENU21" localSheetId="4">#REF!</definedName>
    <definedName name="MENU21" localSheetId="7">#REF!</definedName>
    <definedName name="MENU21">#REF!</definedName>
    <definedName name="MENU3" localSheetId="4">#REF!</definedName>
    <definedName name="MENU3" localSheetId="7">#REF!</definedName>
    <definedName name="MENU3">#REF!</definedName>
    <definedName name="MENU4" localSheetId="4">#REF!</definedName>
    <definedName name="MENU4" localSheetId="7">#REF!</definedName>
    <definedName name="MENU4">#REF!</definedName>
    <definedName name="MENU5" localSheetId="4">#REF!</definedName>
    <definedName name="MENU5" localSheetId="7">#REF!</definedName>
    <definedName name="MENU5">#REF!</definedName>
    <definedName name="MENU6" localSheetId="4">#REF!</definedName>
    <definedName name="MENU6" localSheetId="7">#REF!</definedName>
    <definedName name="MENU6">#REF!</definedName>
    <definedName name="MENU61" localSheetId="4">#REF!</definedName>
    <definedName name="MENU61" localSheetId="7">#REF!</definedName>
    <definedName name="MENU61">#REF!</definedName>
    <definedName name="MENU7" localSheetId="4">#REF!</definedName>
    <definedName name="MENU7" localSheetId="7">#REF!</definedName>
    <definedName name="MENU7">#REF!</definedName>
    <definedName name="MENU8" localSheetId="4">#REF!</definedName>
    <definedName name="MENU8" localSheetId="7">#REF!</definedName>
    <definedName name="MENU8">#REF!</definedName>
    <definedName name="MENU9" localSheetId="4">#REF!</definedName>
    <definedName name="MENU9" localSheetId="7">#REF!</definedName>
    <definedName name="MENU9">#REF!</definedName>
    <definedName name="merval_usd">'[6]MERVAL y Global08'!$D$3:$E$685</definedName>
    <definedName name="mes" localSheetId="4">#REF!</definedName>
    <definedName name="mes" localSheetId="8">#REF!</definedName>
    <definedName name="mes" localSheetId="7">#REF!</definedName>
    <definedName name="mes">#REF!</definedName>
    <definedName name="MEWarning" hidden="1">1</definedName>
    <definedName name="migracion">"CommandButton1"</definedName>
    <definedName name="Mil">[15]MesG!$AG$1</definedName>
    <definedName name="Month" localSheetId="4">IF(AND(('[16]Unsec Bonds P1'!XEV1&gt;=1),('[16]Unsec Bonds P1'!XEV1&lt;='[16]Unsec Bonds P1'!#REF!)),'[16]Unsec Bonds P1'!#REF!,0)</definedName>
    <definedName name="Month" localSheetId="8">IF(AND(('[16]Unsec Bonds P1'!XEV1&gt;=1),('[16]Unsec Bonds P1'!XEV1&lt;='[16]Unsec Bonds P1'!#REF!)),'[16]Unsec Bonds P1'!#REF!,0)</definedName>
    <definedName name="Month" localSheetId="7">IF(AND(('[16]Unsec Bonds P1'!XEV1&gt;=1),('[16]Unsec Bonds P1'!XEV1&lt;='[16]Unsec Bonds P1'!#REF!)),'[16]Unsec Bonds P1'!#REF!,0)</definedName>
    <definedName name="Month">IF(AND(('[16]Unsec Bonds P1'!XEV1&gt;=1),('[16]Unsec Bonds P1'!XEV1&lt;='[16]Unsec Bonds P1'!#REF!)),'[16]Unsec Bonds P1'!#REF!,0)</definedName>
    <definedName name="monthly" localSheetId="4">IF(AND(('[16]REG P1'!XEV1&gt;=1),('[16]REG P1'!XEV1&lt;='[16]REG P1'!#REF!)),'[16]REG P1'!#REF!,0)</definedName>
    <definedName name="monthly" localSheetId="7">IF(AND(('[16]REG P1'!XEV1&gt;=1),('[16]REG P1'!XEV1&lt;='[16]REG P1'!#REF!)),'[16]REG P1'!#REF!,0)</definedName>
    <definedName name="monthly">IF(AND(('[16]REG P1'!XEV1&gt;=1),('[16]REG P1'!XEV1&lt;='[16]REG P1'!#REF!)),'[16]REG P1'!#REF!,0)</definedName>
    <definedName name="nada" localSheetId="4">#REF!</definedName>
    <definedName name="nada">#REF!</definedName>
    <definedName name="NAME1" localSheetId="4">#REF!</definedName>
    <definedName name="NAME1" localSheetId="8">#REF!</definedName>
    <definedName name="NAME1" localSheetId="7">#REF!</definedName>
    <definedName name="NAME1">#REF!</definedName>
    <definedName name="NAME2" localSheetId="4">#REF!</definedName>
    <definedName name="NAME2" localSheetId="7">#REF!</definedName>
    <definedName name="NAME2">#REF!</definedName>
    <definedName name="NAME3" localSheetId="4">#REF!</definedName>
    <definedName name="NAME3" localSheetId="7">#REF!</definedName>
    <definedName name="NAME3">#REF!</definedName>
    <definedName name="NAME4" localSheetId="4">#REF!</definedName>
    <definedName name="NAME4" localSheetId="7">#REF!</definedName>
    <definedName name="NAME4">#REF!</definedName>
    <definedName name="NAME5" localSheetId="4">#REF!</definedName>
    <definedName name="NAME5" localSheetId="7">#REF!</definedName>
    <definedName name="NAME5">#REF!</definedName>
    <definedName name="NAME6" localSheetId="4">#REF!</definedName>
    <definedName name="NAME6" localSheetId="7">#REF!</definedName>
    <definedName name="NAME6">#REF!</definedName>
    <definedName name="NOM" localSheetId="4">#REF!</definedName>
    <definedName name="NOM" localSheetId="7">#REF!</definedName>
    <definedName name="NOM">#REF!</definedName>
    <definedName name="NOMCIA" localSheetId="4">#REF!</definedName>
    <definedName name="NOMCIA" localSheetId="7">#REF!</definedName>
    <definedName name="NOMCIA">#REF!</definedName>
    <definedName name="NOV_1" localSheetId="4">#REF!</definedName>
    <definedName name="NOV_1" localSheetId="7">#REF!</definedName>
    <definedName name="NOV_1">#REF!</definedName>
    <definedName name="NOV_2" localSheetId="4">#REF!</definedName>
    <definedName name="NOV_2" localSheetId="7">#REF!</definedName>
    <definedName name="NOV_2">#REF!</definedName>
    <definedName name="NOVIEMBRE01" localSheetId="4">#REF!</definedName>
    <definedName name="NOVIEMBRE01" localSheetId="7">#REF!</definedName>
    <definedName name="NOVIEMBRE01">#REF!</definedName>
    <definedName name="nueva">[29]Prepago!$O$2</definedName>
    <definedName name="nuevo">[30]Balance!$B$3442</definedName>
    <definedName name="OCTUBRE01" localSheetId="4">#REF!</definedName>
    <definedName name="OCTUBRE01" localSheetId="7">#REF!</definedName>
    <definedName name="OCTUBRE01">#REF!</definedName>
    <definedName name="ooo" localSheetId="4">#REF!</definedName>
    <definedName name="ooo" localSheetId="7">#REF!</definedName>
    <definedName name="ooo">#REF!</definedName>
    <definedName name="ooooq" localSheetId="4">#REF!</definedName>
    <definedName name="ooooq" localSheetId="7">#REF!</definedName>
    <definedName name="ooooq">#REF!</definedName>
    <definedName name="OPTICAS" localSheetId="4">#REF!</definedName>
    <definedName name="OPTICAS" localSheetId="7">#REF!</definedName>
    <definedName name="OPTICAS">#REF!</definedName>
    <definedName name="otro" localSheetId="4">{" ","","","","","";"SALDOS","dBASEFile",0,1,FALSE,#N/A;"saldos1","dBASEFile",1,1,FALSE,#N/A}</definedName>
    <definedName name="otro">{" ","","","","","";"SALDOS","dBASEFile",0,1,FALSE,#N/A;"saldos1","dBASEFile",1,1,FALSE,#N/A}</definedName>
    <definedName name="P_CIRC" localSheetId="4">#REF!</definedName>
    <definedName name="P_CIRC" localSheetId="7">#REF!</definedName>
    <definedName name="P_CIRC">#REF!</definedName>
    <definedName name="PeriodDate">[8]Variables!$B$2</definedName>
    <definedName name="Peru" localSheetId="4" hidden="1">#REF!</definedName>
    <definedName name="Peru" hidden="1">#REF!</definedName>
    <definedName name="PesqContratos" localSheetId="4">#REF!</definedName>
    <definedName name="PesqContratos" localSheetId="8">#REF!</definedName>
    <definedName name="PesqContratos" localSheetId="7">#REF!</definedName>
    <definedName name="PesqContratos">#REF!</definedName>
    <definedName name="PITIRRI">[31]CUENTAS!$A$1:$G$136</definedName>
    <definedName name="Plannegocios">'[23]Balance (3)'!$A$115:$L$178</definedName>
    <definedName name="plotting.DialogEnd">[17]!plotting.DialogEnd</definedName>
    <definedName name="plotting.DialogOK">[17]!plotting.DialogOK</definedName>
    <definedName name="PR_ALL_ENCL" localSheetId="4">#REF!</definedName>
    <definedName name="PR_ALL_ENCL" localSheetId="8">#REF!</definedName>
    <definedName name="PR_ALL_ENCL" localSheetId="7">#REF!</definedName>
    <definedName name="PR_ALL_ENCL">#REF!</definedName>
    <definedName name="PR_BALANCE_SH" localSheetId="4">#REF!</definedName>
    <definedName name="PR_BALANCE_SH" localSheetId="7">#REF!</definedName>
    <definedName name="PR_BALANCE_SH">#REF!</definedName>
    <definedName name="PR_CONTENTS" localSheetId="4">#REF!</definedName>
    <definedName name="PR_CONTENTS" localSheetId="7">#REF!</definedName>
    <definedName name="PR_CONTENTS">#REF!</definedName>
    <definedName name="PR_NARRATIVE" localSheetId="4">#REF!</definedName>
    <definedName name="PR_NARRATIVE" localSheetId="7">#REF!</definedName>
    <definedName name="PR_NARRATIVE">#REF!</definedName>
    <definedName name="PR_SELECT_ENCL" localSheetId="4">#REF!</definedName>
    <definedName name="PR_SELECT_ENCL" localSheetId="7">#REF!</definedName>
    <definedName name="PR_SELECT_ENCL">#REF!</definedName>
    <definedName name="PRES">#N/A</definedName>
    <definedName name="PRIM" localSheetId="4">#REF!</definedName>
    <definedName name="PRIM" localSheetId="7">#REF!</definedName>
    <definedName name="PRIM">#REF!</definedName>
    <definedName name="prime" localSheetId="4">#REF!</definedName>
    <definedName name="prime" localSheetId="7">#REF!</definedName>
    <definedName name="prime">#REF!</definedName>
    <definedName name="PRIME_RATE" localSheetId="4">#REF!</definedName>
    <definedName name="PRIME_RATE" localSheetId="7">#REF!</definedName>
    <definedName name="PRIME_RATE">#REF!</definedName>
    <definedName name="PRINT">#N/A</definedName>
    <definedName name="Print_Area_MI" localSheetId="4">#REF!</definedName>
    <definedName name="Print_Area_MI" localSheetId="8">#REF!</definedName>
    <definedName name="Print_Area_MI" localSheetId="7">#REF!</definedName>
    <definedName name="Print_Area_MI">#REF!</definedName>
    <definedName name="print1">[2]BS!$B$2:$F$149</definedName>
    <definedName name="printall">[2]BS!$B$2:$M$341</definedName>
    <definedName name="PrintArea" localSheetId="4">#REF!</definedName>
    <definedName name="PrintArea" localSheetId="8">#REF!</definedName>
    <definedName name="PrintArea" localSheetId="7">#REF!</definedName>
    <definedName name="PrintArea">#REF!</definedName>
    <definedName name="proj" localSheetId="4">[2]PRO!#REF!,[2]PRO!#REF!,[2]PRO!#REF!</definedName>
    <definedName name="proj" localSheetId="8">[2]PRO!#REF!,[2]PRO!#REF!,[2]PRO!#REF!</definedName>
    <definedName name="proj" localSheetId="7">[2]PRO!#REF!,[2]PRO!#REF!,[2]PRO!#REF!</definedName>
    <definedName name="proj">[2]PRO!#REF!,[2]PRO!#REF!,[2]PRO!#REF!</definedName>
    <definedName name="proj1" localSheetId="4">[2]PRO!#REF!</definedName>
    <definedName name="proj1" localSheetId="8">[2]PRO!#REF!</definedName>
    <definedName name="proj1" localSheetId="7">[2]PRO!#REF!</definedName>
    <definedName name="proj1">[2]PRO!#REF!</definedName>
    <definedName name="proj2" localSheetId="4">[2]PRO!#REF!</definedName>
    <definedName name="proj2" localSheetId="8">[2]PRO!#REF!</definedName>
    <definedName name="proj2" localSheetId="7">[2]PRO!#REF!</definedName>
    <definedName name="proj2">[2]PRO!#REF!</definedName>
    <definedName name="proj3" localSheetId="4">[2]PRO!#REF!</definedName>
    <definedName name="proj3" localSheetId="8">[2]PRO!#REF!</definedName>
    <definedName name="proj3" localSheetId="7">[2]PRO!#REF!</definedName>
    <definedName name="proj3">[2]PRO!#REF!</definedName>
    <definedName name="proj4" localSheetId="4">[2]PRO!#REF!</definedName>
    <definedName name="proj4" localSheetId="8">[2]PRO!#REF!</definedName>
    <definedName name="proj4" localSheetId="7">[2]PRO!#REF!</definedName>
    <definedName name="proj4">[2]PRO!#REF!</definedName>
    <definedName name="RA">[2]Ratios!$A$7:$N$112</definedName>
    <definedName name="ratios">[2]Ratios!$B$7:$N$112</definedName>
    <definedName name="ratpage">[2]ORR!$B$55:$L$68</definedName>
    <definedName name="re">[2]REC!$B$7:$N$104</definedName>
    <definedName name="reconc">[2]REC!$B$7:$N$10</definedName>
    <definedName name="regu" localSheetId="4">#REF!</definedName>
    <definedName name="regu" localSheetId="8">#REF!</definedName>
    <definedName name="regu" localSheetId="7">#REF!</definedName>
    <definedName name="regu">#REF!</definedName>
    <definedName name="RENTA_ABR01" localSheetId="4">#REF!</definedName>
    <definedName name="RENTA_ABR01" localSheetId="7">#REF!</definedName>
    <definedName name="RENTA_ABR01">#REF!</definedName>
    <definedName name="RENTA_MAR01" localSheetId="4">#REF!</definedName>
    <definedName name="RENTA_MAR01" localSheetId="7">#REF!</definedName>
    <definedName name="RENTA_MAR01">#REF!</definedName>
    <definedName name="REPORTE" localSheetId="4">#REF!</definedName>
    <definedName name="REPORTE" localSheetId="7">#REF!</definedName>
    <definedName name="REPORTE">#REF!</definedName>
    <definedName name="RES">#N/A</definedName>
    <definedName name="resultado" localSheetId="4">#REF!</definedName>
    <definedName name="resultado" localSheetId="8">#REF!</definedName>
    <definedName name="resultado" localSheetId="7">#REF!</definedName>
    <definedName name="resultado">#REF!</definedName>
    <definedName name="rrrrr" localSheetId="4" hidden="1">{#N/A,#N/A,FALSE,"BB GG - ERP";#N/A,#N/A,FALSE,"G&amp;P Mens - ERP";#N/A,#N/A,FALSE,"G&amp;P Acum -ERP";#N/A,#N/A,FALSE,"GPA Mens Ajust - ERP"}</definedName>
    <definedName name="rrrrr" localSheetId="8"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4">#REF!</definedName>
    <definedName name="SALDOTOTAL" localSheetId="8">#REF!</definedName>
    <definedName name="SALDOTOTAL" localSheetId="7">#REF!</definedName>
    <definedName name="SALDOTOTAL">#REF!</definedName>
    <definedName name="SAPBEXdnldView" hidden="1">"XLS_00O2TQSZJ622U9UES8M4XVG4D"</definedName>
    <definedName name="SAPBEXsysID" hidden="1">"BP0"</definedName>
    <definedName name="SCH" localSheetId="4">#REF!</definedName>
    <definedName name="SCH" localSheetId="8">#REF!</definedName>
    <definedName name="SCH" localSheetId="7">#REF!</definedName>
    <definedName name="SCH">#REF!</definedName>
    <definedName name="scorange">[2]ORR!$E$72:$AI$80</definedName>
    <definedName name="SETIEMBRE" localSheetId="4">#REF!</definedName>
    <definedName name="SETIEMBRE" localSheetId="8">#REF!</definedName>
    <definedName name="SETIEMBRE" localSheetId="7">#REF!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4">#REF!</definedName>
    <definedName name="Spec" localSheetId="8">#REF!</definedName>
    <definedName name="Spec" localSheetId="7">#REF!</definedName>
    <definedName name="Spec">#REF!</definedName>
    <definedName name="spread">'[6]riesgo país'!$A$3:$B$717</definedName>
    <definedName name="ssdf" localSheetId="4" hidden="1">{#N/A,#N/A,FALSE,"BB GG - D";#N/A,#N/A,FALSE,"G&amp;P Mens";#N/A,#N/A,FALSE,"G&amp;P Acum";#N/A,#N/A,FALSE,"GPA Mens Ajust ";#N/A,#N/A,FALSE,"REI";#N/A,#N/A,FALSE,"G&amp;P Mens Resum"}</definedName>
    <definedName name="ssdf" localSheetId="8"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4" hidden="1">{#N/A,#N/A,FALSE,"BB GG - ERP";#N/A,#N/A,FALSE,"G&amp;P Mens - ERP";#N/A,#N/A,FALSE,"G&amp;P Acum -ERP";#N/A,#N/A,FALSE,"GPA Mens Ajust - ERP"}</definedName>
    <definedName name="ssdfg" localSheetId="8"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4">'[3]S101 | Parque Brown-'!#REF!</definedName>
    <definedName name="tc" localSheetId="7">'[3]S101 | Parque Brown-'!#REF!</definedName>
    <definedName name="tc">'[3]S101 | Parque Brown-'!#REF!</definedName>
    <definedName name="TDEV" localSheetId="4">#REF!</definedName>
    <definedName name="TDEV" localSheetId="8">#REF!</definedName>
    <definedName name="TDEV" localSheetId="7">#REF!</definedName>
    <definedName name="TDEV">#REF!</definedName>
    <definedName name="telefijo">[10]celulares!$A$1:$P$216</definedName>
    <definedName name="TIR_operador" localSheetId="4">#REF!</definedName>
    <definedName name="TIR_operador" localSheetId="8">#REF!</definedName>
    <definedName name="TIR_operador" localSheetId="7">#REF!</definedName>
    <definedName name="TIR_operador">#REF!</definedName>
    <definedName name="TIR_propietario" localSheetId="4">#REF!</definedName>
    <definedName name="TIR_propietario" localSheetId="7">#REF!</definedName>
    <definedName name="TIR_propietario">#REF!</definedName>
    <definedName name="TITULOS" localSheetId="4">#REF!</definedName>
    <definedName name="TITULOS" localSheetId="7">#REF!</definedName>
    <definedName name="TITULOS">#REF!</definedName>
    <definedName name="_xlnm.Print_Titles" localSheetId="4">#REF!</definedName>
    <definedName name="_xlnm.Print_Titles" localSheetId="7">#REF!</definedName>
    <definedName name="_xlnm.Print_Titles">#REF!</definedName>
    <definedName name="tttttt" localSheetId="4" hidden="1">{#N/A,#N/A,FALSE,"BB GG - ERP";#N/A,#N/A,FALSE,"G&amp;P Mens - ERP";#N/A,#N/A,FALSE,"G&amp;P Acum -ERP";#N/A,#N/A,FALSE,"GPA Mens Ajust - ERP"}</definedName>
    <definedName name="tttttt" localSheetId="8"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4">'[3]S101 | Parque Brown-'!#REF!</definedName>
    <definedName name="uf" localSheetId="7">'[3]S101 | Parque Brown-'!#REF!</definedName>
    <definedName name="uf">'[3]S101 | Parque Brown-'!#REF!</definedName>
    <definedName name="uhu">#N/A</definedName>
    <definedName name="US">[8]Balance!$E$8:$AZ$13,[8]Balance!$E$17:$AZ$23,[8]Balance!$E$28:$AZ$32,[8]Balance!$E$36:$AZ$37,[8]Balance!$E$44:$AZ$53</definedName>
    <definedName name="VA_divid">[32]Passivo!A$24-[32]Passivo!XFC$24</definedName>
    <definedName name="VA_emifc">[32]Passivo!A$31-[32]Passivo!XFC$31</definedName>
    <definedName name="VA_empcp">[32]Passivo!A$10-[32]Passivo!XFC$10</definedName>
    <definedName name="VA_emplp">[32]Passivo!A$30-[32]Passivo!XFC$30</definedName>
    <definedName name="VA_estoq">[32]Ativo!A$14-[32]Ativo!XFC$14</definedName>
    <definedName name="VA_feria">SUM([32]Passivo!A$21-[32]Passivo!XFC$21)+([32]Passivo!A$20-[32]Passivo!XFC$20)</definedName>
    <definedName name="VA_FNR">[32]Passivo!A$36-[32]Passivo!XFC$36</definedName>
    <definedName name="VA_forne">[32]Passivo!A$9-[32]Passivo!XFC$9</definedName>
    <definedName name="VA_imobi">[32]Ativo!A$40-[32]Ativo!XFC$40</definedName>
    <definedName name="VA_incon">[32]Ativo!A$37-[32]Ativo!XFC$37</definedName>
    <definedName name="VA_inout">[32]Ativo!A$38-[32]Ativo!XFC$38</definedName>
    <definedName name="va_irclp">[32]Passivo!A$39-[32]Passivo!XFC$39</definedName>
    <definedName name="VA_ircso">[32]Passivo!A$18-[32]Passivo!XFC$18</definedName>
    <definedName name="VA_muhip">[32]Ativo!A$26-[32]Ativo!XFC$26</definedName>
    <definedName name="VA_muout">SUM([32]Ativo!A$27:A$31)-SUM([32]Ativo!XFC$27:XFC$31)</definedName>
    <definedName name="VA_notas">[32]Ativo!A$16-[32]Ativo!XFC$16</definedName>
    <definedName name="VA_obrcp">[32]Passivo!A$12-[32]Passivo!XFC$12</definedName>
    <definedName name="VA_obrlp">[32]Passivo!A$38-[32]Passivo!XFC$38</definedName>
    <definedName name="VA_ocpcp">[32]Passivo!A$23-[32]Passivo!XFC$23</definedName>
    <definedName name="VA_ocplp">[32]Passivo!A$32-[32]Passivo!XFC$32</definedName>
    <definedName name="VA_partic">[32]Passivo!A$22-[32]Passivo!XFC$22</definedName>
    <definedName name="VA_patlq" localSheetId="4">(SUM([32]Passivo!A$44:'[32]Passivo'!A$46)-SUM([32]Passivo!XFC$44:'[32]Passivo'!XFC$46))</definedName>
    <definedName name="VA_patlq">(SUM([32]Passivo!A$44:'[32]Passivo'!A$46)-SUM([32]Passivo!XFC$44:'[32]Passivo'!XFC$46))</definedName>
    <definedName name="VA_provi">[32]Ativo!A$13-[32]Ativo!XFC$13</definedName>
    <definedName name="VA_realp">[32]Ativo!A$32-[32]Ativo!XFC$32+[32]Ativo!A$18-[32]Ativo!XFC$18</definedName>
    <definedName name="Varios_patrimonio" localSheetId="4">#REF!</definedName>
    <definedName name="Varios_patrimonio" localSheetId="8">#REF!</definedName>
    <definedName name="Varios_patrimonio" localSheetId="7">#REF!</definedName>
    <definedName name="Varios_patrimonio">#REF!</definedName>
    <definedName name="VENTAS_CONS">[24]CONSO!$A$1:$M$56</definedName>
    <definedName name="Viaticos_Chile">'[28]( Tablas )'!$P$4</definedName>
    <definedName name="WORK" hidden="1">[18]DETAL0598!$B$134:$F$142</definedName>
    <definedName name="wrn.Anexos._.EE.FF.._.LPHSA." localSheetId="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4" hidden="1">{#N/A,#N/A,FALSE,"BB GG - D";#N/A,#N/A,FALSE,"G&amp;P Mens";#N/A,#N/A,FALSE,"G&amp;P Acum";#N/A,#N/A,FALSE,"GPA Mens Ajust ";#N/A,#N/A,FALSE,"REI";#N/A,#N/A,FALSE,"G&amp;P Mens Resum"}</definedName>
    <definedName name="wrn.EE.FF.._.LPHSA." localSheetId="8"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4" hidden="1">{#N/A,#N/A,FALSE,"BB GG - ERP";#N/A,#N/A,FALSE,"G&amp;P Mens - ERP";#N/A,#N/A,FALSE,"G&amp;P Acum -ERP";#N/A,#N/A,FALSE,"GPA Mens Ajust - ERP"}</definedName>
    <definedName name="wrn.EE.FF.._.LPHSA._.ERP." localSheetId="8"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4" hidden="1">{#N/A,#N/A,FALSE,"ACTIVO FIJO";#N/A,#N/A,FALSE,"COBRAR";#N/A,#N/A,FALSE,"AFILIADAS";#N/A,#N/A,FALSE,"PAGAR";#N/A,#N/A,FALSE,"INSTIT. FINANCIERAS";#N/A,#N/A,FALSE,"VALORES"}</definedName>
    <definedName name="wrn.EXECUTIVE._.REPORT." localSheetId="8"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4" hidden="1">{#N/A,#N/A,FALSE,"BB GG - D";#N/A,#N/A,FALSE,"G&amp;P Mens";#N/A,#N/A,FALSE,"G&amp;P Acum";#N/A,#N/A,FALSE,"GPA Mens Ajust ";#N/A,#N/A,FALSE,"REI";#N/A,#N/A,FALSE,"G&amp;P Mens Resum"}</definedName>
    <definedName name="xxxxx" localSheetId="8"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'[33]Prolider 2006'!$B$3:$O$59</definedName>
    <definedName name="ZEROFIN.DESPFIN">#N/A</definedName>
    <definedName name="ZEROFIN.ZEROFIN">#N/A</definedName>
    <definedName name="zerofin1">#N/A</definedName>
    <definedName name="科目表" localSheetId="4">#REF!</definedName>
    <definedName name="科目表" localSheetId="8">#REF!</definedName>
    <definedName name="科目表" localSheetId="7">#REF!</definedName>
    <definedName name="科目表">#REF!</definedName>
    <definedName name="试算平衡表" localSheetId="4">#REF!</definedName>
    <definedName name="试算平衡表" localSheetId="7">#REF!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5" i="11" l="1"/>
  <c r="AB14" i="11"/>
  <c r="Y8" i="11"/>
  <c r="X8" i="11"/>
  <c r="E35" i="7" l="1"/>
  <c r="D35" i="7"/>
  <c r="F35" i="7"/>
  <c r="C35" i="7" l="1"/>
  <c r="G35" i="7" s="1"/>
  <c r="F21" i="5" l="1"/>
  <c r="E21" i="5"/>
  <c r="D21" i="5"/>
  <c r="C21" i="5"/>
  <c r="S16" i="11" l="1"/>
  <c r="S15" i="11"/>
  <c r="S14" i="11"/>
  <c r="S17" i="11"/>
  <c r="S11" i="11"/>
  <c r="S6" i="11"/>
  <c r="S13" i="11"/>
  <c r="S10" i="11"/>
  <c r="S12" i="11"/>
  <c r="S8" i="11"/>
  <c r="S9" i="11"/>
  <c r="S7" i="11"/>
</calcChain>
</file>

<file path=xl/sharedStrings.xml><?xml version="1.0" encoding="utf-8"?>
<sst xmlns="http://schemas.openxmlformats.org/spreadsheetml/2006/main" count="398" uniqueCount="188">
  <si>
    <t>Margen EBITDA Ajustado (%)</t>
  </si>
  <si>
    <t>EBITDA Ajustado</t>
  </si>
  <si>
    <t>Var. a/a (%)</t>
  </si>
  <si>
    <t>n.a</t>
  </si>
  <si>
    <t>∆ %</t>
  </si>
  <si>
    <t>ML ∆ %</t>
  </si>
  <si>
    <t>Chile</t>
  </si>
  <si>
    <t>Colombia</t>
  </si>
  <si>
    <t>39617 bps</t>
  </si>
  <si>
    <t>2019 CLP MM</t>
  </si>
  <si>
    <t>2018 CLP MM</t>
  </si>
  <si>
    <t>NOI</t>
  </si>
  <si>
    <t>FFO</t>
  </si>
  <si>
    <t>NOI %</t>
  </si>
  <si>
    <t>Var%</t>
  </si>
  <si>
    <t>∆ BPS</t>
  </si>
  <si>
    <t>Costanera Center</t>
  </si>
  <si>
    <t>Alto Las Condes</t>
  </si>
  <si>
    <t>Portal Florida Center</t>
  </si>
  <si>
    <t>Portal La Dehesa</t>
  </si>
  <si>
    <t>Portal La Reina</t>
  </si>
  <si>
    <t>Portal Rancagua</t>
  </si>
  <si>
    <t>Portal Temuco</t>
  </si>
  <si>
    <t>Portal Ñuñoa</t>
  </si>
  <si>
    <t>Portal Belloto</t>
  </si>
  <si>
    <t>Portal Osorno</t>
  </si>
  <si>
    <t>Total Chile</t>
  </si>
  <si>
    <t>SSS</t>
  </si>
  <si>
    <t>SSR</t>
  </si>
  <si>
    <t>IFRS 16 / % EBITDA</t>
  </si>
  <si>
    <t>Total Colombia</t>
  </si>
  <si>
    <t>Cencosud Shopping</t>
  </si>
  <si>
    <t>980 bps</t>
  </si>
  <si>
    <t>497 bps</t>
  </si>
  <si>
    <t>9M18</t>
  </si>
  <si>
    <t>9M19</t>
  </si>
  <si>
    <t>Var. (%)</t>
  </si>
  <si>
    <t>Financial Ratios</t>
  </si>
  <si>
    <t>Revenues</t>
  </si>
  <si>
    <t>Cost of Sales</t>
  </si>
  <si>
    <t>Gross Profit</t>
  </si>
  <si>
    <t>Gross Margin</t>
  </si>
  <si>
    <t>SG&amp;A</t>
  </si>
  <si>
    <t>Other revenues, by function</t>
  </si>
  <si>
    <t>Other gains (losses)</t>
  </si>
  <si>
    <t>Operating Income</t>
  </si>
  <si>
    <t>Net Financial Costs</t>
  </si>
  <si>
    <t xml:space="preserve">Income (loss) from FX variations </t>
  </si>
  <si>
    <t>Result of indexation units</t>
  </si>
  <si>
    <t>Non-Operating Income (loss)</t>
  </si>
  <si>
    <t>Income before income taxes</t>
  </si>
  <si>
    <t>Income taxes</t>
  </si>
  <si>
    <t>Profit (loss)</t>
  </si>
  <si>
    <t>Adjusted EBITDA</t>
  </si>
  <si>
    <t>Adjusted EBITDA margin</t>
  </si>
  <si>
    <t>1Q19</t>
  </si>
  <si>
    <t>2Q19</t>
  </si>
  <si>
    <t>3Q19</t>
  </si>
  <si>
    <t>1Q18</t>
  </si>
  <si>
    <t>2Q18</t>
  </si>
  <si>
    <t>3Q18</t>
  </si>
  <si>
    <t>THIRD QUARTER</t>
  </si>
  <si>
    <t>NINE MONTHS AS OF SEPTEMBER 2019</t>
  </si>
  <si>
    <t>SECOND QUARTER</t>
  </si>
  <si>
    <t>SIX MONTHS AS OF JUNE 2019</t>
  </si>
  <si>
    <t>LC ∆ %</t>
  </si>
  <si>
    <t>Peru</t>
  </si>
  <si>
    <t>Adjusted EBITDA margin (%)</t>
  </si>
  <si>
    <t>NOI &amp; FFO RECONCILIATION</t>
  </si>
  <si>
    <t>CLP MM AS OF SEPTEMBER 30, 2019</t>
  </si>
  <si>
    <t>Var. YoY (%)</t>
  </si>
  <si>
    <t>NOI / Adjusted EBITDA</t>
  </si>
  <si>
    <t>(+) Cost of Sales</t>
  </si>
  <si>
    <t>(+) SG&amp;A</t>
  </si>
  <si>
    <t>(+) Other administrative expenses</t>
  </si>
  <si>
    <t>(+) Depreciation &amp; Amortization</t>
  </si>
  <si>
    <t>Other revenues</t>
  </si>
  <si>
    <t>Locations</t>
  </si>
  <si>
    <t xml:space="preserve">Power Center </t>
  </si>
  <si>
    <t>Total GLA</t>
  </si>
  <si>
    <t>Occupancy rates</t>
  </si>
  <si>
    <t>Visits ('000)</t>
  </si>
  <si>
    <t>Sales (ML MM)</t>
  </si>
  <si>
    <t>Revenues (ML MM)</t>
  </si>
  <si>
    <t>Total Peru</t>
  </si>
  <si>
    <t>BALANCE SHEET</t>
  </si>
  <si>
    <t>INCOME STATEMENT</t>
  </si>
  <si>
    <t>INCOME STATEMENT BY COUNTRY</t>
  </si>
  <si>
    <t>Costanera Office Towers</t>
  </si>
  <si>
    <t>Current Assets</t>
  </si>
  <si>
    <t>Cash and Cash Equivalents</t>
  </si>
  <si>
    <t>Other financial assets, current</t>
  </si>
  <si>
    <t>Other non financial assets, current</t>
  </si>
  <si>
    <t>Trade receivables and other receivables</t>
  </si>
  <si>
    <t>Receivables from related entities, current</t>
  </si>
  <si>
    <t>Current tax assets</t>
  </si>
  <si>
    <t>Non-Current Assets</t>
  </si>
  <si>
    <t>Intangible assets other than goodwill</t>
  </si>
  <si>
    <t>Property, plant and equipment</t>
  </si>
  <si>
    <t>Investment Properties</t>
  </si>
  <si>
    <t>Deferred income tax assets</t>
  </si>
  <si>
    <t>Other non-financial assets, non-current</t>
  </si>
  <si>
    <t>Total Assets</t>
  </si>
  <si>
    <t>Current Liabilities</t>
  </si>
  <si>
    <t>Trade payables and other payables</t>
  </si>
  <si>
    <t>Payables to related entities, current</t>
  </si>
  <si>
    <t>Other financial liabilities current</t>
  </si>
  <si>
    <t>Other provisions, current</t>
  </si>
  <si>
    <t>Current provision for employee benefits</t>
  </si>
  <si>
    <t>Other non-financial liabilities, current</t>
  </si>
  <si>
    <t>Leasing Liabilities, current</t>
  </si>
  <si>
    <t>Current income tax liabilities</t>
  </si>
  <si>
    <t>Non-Current Liabilities</t>
  </si>
  <si>
    <t>Trade accounts payable to related entities, non-current</t>
  </si>
  <si>
    <t>Deferred income tax liabilities</t>
  </si>
  <si>
    <t>Other financial liabilities, non-current</t>
  </si>
  <si>
    <t>Other provisions, non-current</t>
  </si>
  <si>
    <t>Other non-financial liabilities, non-current</t>
  </si>
  <si>
    <t>Leasing Liabilities, non-current</t>
  </si>
  <si>
    <t>Total Liabilities</t>
  </si>
  <si>
    <t>Paid-in Capital</t>
  </si>
  <si>
    <t>Issuance Premium</t>
  </si>
  <si>
    <t>Retained earnings (accumulated losses)</t>
  </si>
  <si>
    <t>Other reserves</t>
  </si>
  <si>
    <t>Net equity attributable to controlling shareholders</t>
  </si>
  <si>
    <t xml:space="preserve">Non-controlling interest </t>
  </si>
  <si>
    <t>Total Equity</t>
  </si>
  <si>
    <t>Total Liabilities and Equity</t>
  </si>
  <si>
    <t>Cash flows from (used in) operating activities</t>
  </si>
  <si>
    <t>Revenue from sale of goods and provision of services</t>
  </si>
  <si>
    <t>Other operating revenues</t>
  </si>
  <si>
    <t>Types of payments from operating activities</t>
  </si>
  <si>
    <t>Payments to suppliers for goods &amp; services</t>
  </si>
  <si>
    <t>Payments to and on behalf of personnel</t>
  </si>
  <si>
    <t>Other operating payments</t>
  </si>
  <si>
    <t>Interest received</t>
  </si>
  <si>
    <t>Reimbursed Taxes (Paid taxes)</t>
  </si>
  <si>
    <t>Other cash inflows (outflows)</t>
  </si>
  <si>
    <t>Net cash flow from operating activities</t>
  </si>
  <si>
    <t>Cash flows from (used in) investing activities</t>
  </si>
  <si>
    <t>Borrowing to related entities</t>
  </si>
  <si>
    <t>Purchases of property, plant and equipment</t>
  </si>
  <si>
    <t>Purchases of intangible assets</t>
  </si>
  <si>
    <t xml:space="preserve">Purchases of other assets long term </t>
  </si>
  <si>
    <t>Collection from related parties</t>
  </si>
  <si>
    <t>Net cash flow from (used in) investment activities</t>
  </si>
  <si>
    <t>Cash flows from (used in) financing activities</t>
  </si>
  <si>
    <t>Proceeds from paid in capital</t>
  </si>
  <si>
    <t>Proceeds from borrowings at long—term</t>
  </si>
  <si>
    <t>Borrowings from related entities</t>
  </si>
  <si>
    <t>Lease liability payments</t>
  </si>
  <si>
    <t>Payment of borrowings from related entities</t>
  </si>
  <si>
    <t>Dividends paid</t>
  </si>
  <si>
    <t>Interests paid</t>
  </si>
  <si>
    <t>Net cash used in financing activities</t>
  </si>
  <si>
    <t>Net increase in cash and cash equivalents before the effect of variations in the exchange rate on cash and cash equivalents</t>
  </si>
  <si>
    <t>Cash Flows</t>
  </si>
  <si>
    <t>Same Store Sales, Same Store Rent &amp; Occupancy Cost</t>
  </si>
  <si>
    <t>4Q19</t>
  </si>
  <si>
    <t>Occupancy Cost</t>
  </si>
  <si>
    <t>3Q 2019</t>
  </si>
  <si>
    <t>2Q 2019</t>
  </si>
  <si>
    <t>excluding IFRS16</t>
  </si>
  <si>
    <t>including IFRS16</t>
  </si>
  <si>
    <t>Consolidated EBITDA Margin %</t>
  </si>
  <si>
    <t>(in times)</t>
  </si>
  <si>
    <t>Total Liabilities / Equity</t>
  </si>
  <si>
    <t xml:space="preserve">Current Assets / Current Liabilities </t>
  </si>
  <si>
    <t>Total Liabilities / Total Assets</t>
  </si>
  <si>
    <t>Profit / Total Assets</t>
  </si>
  <si>
    <t>Profit / Total Equity</t>
  </si>
  <si>
    <t xml:space="preserve">Definición  M Torres </t>
  </si>
  <si>
    <t>A SEP19</t>
  </si>
  <si>
    <t>A SEP18</t>
  </si>
  <si>
    <t>3T19</t>
  </si>
  <si>
    <t>3T18</t>
  </si>
  <si>
    <t>ingresos</t>
  </si>
  <si>
    <t>noi</t>
  </si>
  <si>
    <t>A JUN19</t>
  </si>
  <si>
    <t>1Q</t>
  </si>
  <si>
    <t>2Q</t>
  </si>
  <si>
    <t>3Q</t>
  </si>
  <si>
    <t> </t>
  </si>
  <si>
    <t>3Q'19</t>
  </si>
  <si>
    <t>Ingresos</t>
  </si>
  <si>
    <t>EBITDA</t>
  </si>
  <si>
    <t>BUSINESS PERFORMANCE 3Q19</t>
  </si>
  <si>
    <t>BUSINESS PERFORMANCE 9M19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</si>
</sst>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0.0%"/>
    <numFmt numFmtId="166" formatCode="_ * #,##0.00_ ;_ * \-#,##0.00_ ;_ * &quot;-&quot;??_ ;_ @_ "/>
    <numFmt numFmtId="167" formatCode="_ * #,##0.0_ ;_ * \-#,##0.0_ ;_ * &quot;-&quot;??_ ;_ @_ "/>
    <numFmt numFmtId="168" formatCode="#,##0.0_ ;\-#,##0.0\ "/>
    <numFmt numFmtId="169" formatCode="#,##0\ &quot;bps&quot;"/>
    <numFmt numFmtId="170" formatCode="_-* #,##0_-;\-* #,##0_-;_-* &quot;-&quot;??_-;_-@_-"/>
    <numFmt numFmtId="171" formatCode="#,##0_ ;\-#,##0\ "/>
    <numFmt numFmtId="172" formatCode="#,##0.0"/>
  </numFmts>
  <fonts count="16" x14ac:knownFonts="1">
    <font>
      <sz val="11"/>
      <color theme="1"/>
      <name val="Calibri"/>
      <family val="2"/>
      <scheme val="minor"/>
    </font>
    <font>
      <sz val="11"/>
      <color theme="1"/>
      <name val="Calibri"/>
      <family val="2"/>
      <scheme val="minor"/>
    </font>
    <font>
      <sz val="11"/>
      <color theme="1"/>
      <name val="Calibri Light"/>
      <family val="2"/>
      <scheme val="major"/>
    </font>
    <font>
      <sz val="11"/>
      <color theme="0"/>
      <name val="Calibri Light"/>
      <family val="2"/>
      <scheme val="major"/>
    </font>
    <font>
      <i/>
      <sz val="11"/>
      <color theme="0"/>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i/>
      <sz val="11"/>
      <name val="Calibri Light"/>
      <family val="2"/>
      <scheme val="major"/>
    </font>
    <font>
      <sz val="11"/>
      <color rgb="FF16365C"/>
      <name val="Calibri Light"/>
      <family val="2"/>
      <scheme val="major"/>
    </font>
    <font>
      <sz val="11"/>
      <name val="Calibri"/>
      <family val="2"/>
      <scheme val="minor"/>
    </font>
    <font>
      <b/>
      <sz val="11"/>
      <color rgb="FF4F81BD"/>
      <name val="Calibri Light"/>
      <family val="2"/>
      <scheme val="major"/>
    </font>
    <font>
      <b/>
      <sz val="11"/>
      <color theme="1"/>
      <name val="Calibri Light"/>
      <family val="2"/>
      <scheme val="major"/>
    </font>
    <font>
      <b/>
      <sz val="11"/>
      <name val="Calibri Light"/>
      <family val="2"/>
      <scheme val="major"/>
    </font>
    <font>
      <sz val="12"/>
      <color theme="1"/>
      <name val="Calibri Light"/>
      <family val="2"/>
    </font>
    <font>
      <sz val="12"/>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7030A0"/>
        <bgColor indexed="64"/>
      </patternFill>
    </fill>
    <fill>
      <patternFill patternType="solid">
        <fgColor rgb="FFB889DB"/>
        <bgColor indexed="64"/>
      </patternFill>
    </fill>
    <fill>
      <patternFill patternType="solid">
        <fgColor rgb="FFD9E1F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22">
    <border>
      <left/>
      <right/>
      <top/>
      <bottom/>
      <diagonal/>
    </border>
    <border>
      <left style="thin">
        <color indexed="64"/>
      </left>
      <right/>
      <top/>
      <bottom/>
      <diagonal/>
    </border>
    <border>
      <left style="thin">
        <color theme="0"/>
      </left>
      <right/>
      <top style="thin">
        <color theme="0"/>
      </top>
      <bottom/>
      <diagonal/>
    </border>
    <border>
      <left/>
      <right/>
      <top style="thin">
        <color indexed="64"/>
      </top>
      <bottom/>
      <diagonal/>
    </border>
    <border>
      <left style="thin">
        <color indexed="64"/>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right>
      <top/>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indexed="64"/>
      </left>
      <right/>
      <top style="thin">
        <color indexed="64"/>
      </top>
      <bottom style="thin">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s>
  <cellStyleXfs count="7">
    <xf numFmtId="0" fontId="0"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204">
    <xf numFmtId="0" fontId="0" fillId="0" borderId="0" xfId="0"/>
    <xf numFmtId="0" fontId="2" fillId="0" borderId="0" xfId="0" applyFont="1"/>
    <xf numFmtId="0" fontId="2" fillId="0" borderId="0" xfId="0" applyFont="1" applyBorder="1"/>
    <xf numFmtId="0" fontId="2" fillId="0" borderId="0" xfId="0" applyFont="1" applyFill="1"/>
    <xf numFmtId="0" fontId="2" fillId="2" borderId="0" xfId="0" applyFont="1" applyFill="1"/>
    <xf numFmtId="0" fontId="7" fillId="3" borderId="0" xfId="0" applyFont="1" applyFill="1" applyBorder="1"/>
    <xf numFmtId="3" fontId="7" fillId="3" borderId="0" xfId="0" applyNumberFormat="1" applyFont="1" applyFill="1"/>
    <xf numFmtId="165" fontId="7" fillId="3" borderId="0" xfId="0" applyNumberFormat="1" applyFont="1" applyFill="1" applyAlignment="1">
      <alignment horizontal="right" wrapText="1"/>
    </xf>
    <xf numFmtId="0" fontId="3" fillId="4" borderId="0" xfId="0" applyFont="1" applyFill="1" applyBorder="1"/>
    <xf numFmtId="3" fontId="3" fillId="4" borderId="0" xfId="0" applyNumberFormat="1" applyFont="1" applyFill="1"/>
    <xf numFmtId="3" fontId="7" fillId="3" borderId="3" xfId="0" applyNumberFormat="1" applyFont="1" applyFill="1" applyBorder="1"/>
    <xf numFmtId="0" fontId="7" fillId="3" borderId="3" xfId="0" applyFont="1" applyFill="1" applyBorder="1"/>
    <xf numFmtId="165" fontId="7" fillId="3" borderId="3" xfId="0" applyNumberFormat="1" applyFont="1" applyFill="1" applyBorder="1" applyAlignment="1">
      <alignment horizontal="right" wrapText="1"/>
    </xf>
    <xf numFmtId="0" fontId="3" fillId="4" borderId="3" xfId="0" applyFont="1" applyFill="1" applyBorder="1"/>
    <xf numFmtId="3" fontId="3" fillId="4" borderId="3" xfId="0" applyNumberFormat="1" applyFont="1" applyFill="1" applyBorder="1"/>
    <xf numFmtId="0" fontId="4" fillId="4" borderId="3" xfId="0" applyFont="1" applyFill="1" applyBorder="1"/>
    <xf numFmtId="0" fontId="2" fillId="0" borderId="3" xfId="0" applyFont="1" applyBorder="1"/>
    <xf numFmtId="0" fontId="3" fillId="4" borderId="3" xfId="0" applyFont="1" applyFill="1" applyBorder="1" applyAlignment="1">
      <alignment wrapText="1"/>
    </xf>
    <xf numFmtId="17" fontId="3" fillId="4" borderId="3" xfId="0" applyNumberFormat="1" applyFont="1" applyFill="1" applyBorder="1" applyAlignment="1">
      <alignment horizontal="left" wrapText="1"/>
    </xf>
    <xf numFmtId="17" fontId="3" fillId="5" borderId="7" xfId="0" applyNumberFormat="1" applyFont="1" applyFill="1" applyBorder="1" applyAlignment="1">
      <alignment horizontal="left" wrapText="1"/>
    </xf>
    <xf numFmtId="9" fontId="4" fillId="4" borderId="4" xfId="2" applyFont="1" applyFill="1" applyBorder="1"/>
    <xf numFmtId="3" fontId="3" fillId="4" borderId="4" xfId="0" applyNumberFormat="1" applyFont="1" applyFill="1" applyBorder="1"/>
    <xf numFmtId="165" fontId="3" fillId="4" borderId="4" xfId="0" applyNumberFormat="1" applyFont="1" applyFill="1" applyBorder="1" applyAlignment="1">
      <alignment horizontal="right" wrapText="1"/>
    </xf>
    <xf numFmtId="3" fontId="3" fillId="4" borderId="4" xfId="0" applyNumberFormat="1" applyFont="1" applyFill="1" applyBorder="1" applyAlignment="1">
      <alignment horizontal="right" wrapText="1"/>
    </xf>
    <xf numFmtId="165" fontId="3" fillId="4" borderId="4" xfId="2" applyNumberFormat="1" applyFont="1" applyFill="1" applyBorder="1" applyAlignment="1">
      <alignment horizontal="right" wrapText="1"/>
    </xf>
    <xf numFmtId="167" fontId="4" fillId="5" borderId="4" xfId="1" applyNumberFormat="1" applyFont="1" applyFill="1" applyBorder="1" applyAlignment="1">
      <alignment horizontal="right" wrapText="1"/>
    </xf>
    <xf numFmtId="165" fontId="3" fillId="5" borderId="4" xfId="2" applyNumberFormat="1" applyFont="1" applyFill="1" applyBorder="1" applyAlignment="1">
      <alignment horizontal="right"/>
    </xf>
    <xf numFmtId="0" fontId="6" fillId="0" borderId="0" xfId="0" applyFont="1" applyFill="1" applyAlignment="1">
      <alignment horizontal="left"/>
    </xf>
    <xf numFmtId="0" fontId="5" fillId="0" borderId="0" xfId="0" applyFont="1" applyFill="1" applyAlignment="1"/>
    <xf numFmtId="0" fontId="7" fillId="0" borderId="3" xfId="0" applyFont="1" applyFill="1" applyBorder="1"/>
    <xf numFmtId="0" fontId="7" fillId="0" borderId="0" xfId="0" applyFont="1" applyFill="1"/>
    <xf numFmtId="3" fontId="7" fillId="0" borderId="0" xfId="0" applyNumberFormat="1" applyFont="1" applyFill="1"/>
    <xf numFmtId="0" fontId="6" fillId="0" borderId="0" xfId="0" applyFont="1" applyFill="1" applyBorder="1" applyAlignment="1"/>
    <xf numFmtId="168" fontId="4" fillId="4" borderId="4" xfId="1" applyNumberFormat="1" applyFont="1" applyFill="1" applyBorder="1" applyAlignment="1">
      <alignment horizontal="right" wrapText="1"/>
    </xf>
    <xf numFmtId="0" fontId="6" fillId="0" borderId="0" xfId="0" applyFont="1" applyFill="1" applyAlignment="1"/>
    <xf numFmtId="0" fontId="6" fillId="6" borderId="0" xfId="0" applyFont="1" applyFill="1" applyAlignment="1">
      <alignment horizontal="left"/>
    </xf>
    <xf numFmtId="0" fontId="7" fillId="6" borderId="0" xfId="0" applyFont="1" applyFill="1" applyBorder="1"/>
    <xf numFmtId="3" fontId="7" fillId="6" borderId="0" xfId="0" applyNumberFormat="1" applyFont="1" applyFill="1"/>
    <xf numFmtId="165" fontId="7" fillId="6" borderId="0" xfId="2" applyNumberFormat="1" applyFont="1" applyFill="1"/>
    <xf numFmtId="3" fontId="7" fillId="6" borderId="3" xfId="0" applyNumberFormat="1" applyFont="1" applyFill="1" applyBorder="1"/>
    <xf numFmtId="0" fontId="7" fillId="6" borderId="10" xfId="0" applyFont="1" applyFill="1" applyBorder="1" applyAlignment="1">
      <alignment horizontal="left" vertical="center" wrapText="1"/>
    </xf>
    <xf numFmtId="0" fontId="7" fillId="6" borderId="11" xfId="0" applyFont="1" applyFill="1" applyBorder="1" applyAlignment="1">
      <alignment horizontal="center" vertical="center" wrapText="1"/>
    </xf>
    <xf numFmtId="0" fontId="7" fillId="6" borderId="3" xfId="0" applyFont="1" applyFill="1" applyBorder="1"/>
    <xf numFmtId="165" fontId="7" fillId="6" borderId="3" xfId="2" applyNumberFormat="1" applyFont="1" applyFill="1" applyBorder="1"/>
    <xf numFmtId="165" fontId="3" fillId="5" borderId="4" xfId="2" applyNumberFormat="1" applyFont="1" applyFill="1" applyBorder="1"/>
    <xf numFmtId="165" fontId="3" fillId="4" borderId="4" xfId="2" applyNumberFormat="1" applyFont="1" applyFill="1" applyBorder="1"/>
    <xf numFmtId="3" fontId="3" fillId="4" borderId="1" xfId="0" applyNumberFormat="1" applyFont="1" applyFill="1" applyBorder="1"/>
    <xf numFmtId="0" fontId="3" fillId="4" borderId="4" xfId="0" applyFont="1" applyFill="1" applyBorder="1"/>
    <xf numFmtId="0" fontId="3" fillId="4" borderId="1" xfId="0" applyFont="1" applyFill="1" applyBorder="1"/>
    <xf numFmtId="9" fontId="3" fillId="4" borderId="1" xfId="2" applyFont="1" applyFill="1" applyBorder="1"/>
    <xf numFmtId="9" fontId="3" fillId="4" borderId="0" xfId="2" applyFont="1" applyFill="1" applyBorder="1"/>
    <xf numFmtId="169" fontId="3" fillId="4" borderId="4" xfId="0" applyNumberFormat="1" applyFont="1" applyFill="1" applyBorder="1"/>
    <xf numFmtId="165" fontId="3" fillId="4" borderId="3" xfId="2" applyNumberFormat="1" applyFont="1" applyFill="1" applyBorder="1"/>
    <xf numFmtId="0" fontId="8" fillId="0" borderId="11" xfId="0" applyFont="1" applyFill="1" applyBorder="1" applyAlignment="1">
      <alignment horizontal="left"/>
    </xf>
    <xf numFmtId="0" fontId="8" fillId="0" borderId="0" xfId="0" applyFont="1" applyFill="1" applyAlignment="1">
      <alignment horizontal="left"/>
    </xf>
    <xf numFmtId="0" fontId="8" fillId="0" borderId="3"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Alignment="1">
      <alignment horizontal="left"/>
    </xf>
    <xf numFmtId="165" fontId="7" fillId="6" borderId="3" xfId="2" applyNumberFormat="1" applyFont="1" applyFill="1" applyBorder="1" applyAlignment="1">
      <alignment horizontal="right"/>
    </xf>
    <xf numFmtId="0" fontId="10" fillId="6" borderId="0" xfId="0" applyFont="1" applyFill="1"/>
    <xf numFmtId="0" fontId="7" fillId="6" borderId="0" xfId="0" applyFont="1" applyFill="1" applyAlignment="1">
      <alignment horizontal="left" vertical="center"/>
    </xf>
    <xf numFmtId="0" fontId="10" fillId="0" borderId="0" xfId="0" applyFont="1" applyFill="1"/>
    <xf numFmtId="0" fontId="10" fillId="6" borderId="10" xfId="0" applyFont="1" applyFill="1" applyBorder="1"/>
    <xf numFmtId="0" fontId="7" fillId="6" borderId="10" xfId="0" applyFont="1" applyFill="1" applyBorder="1"/>
    <xf numFmtId="0" fontId="10" fillId="6" borderId="10" xfId="0" applyFont="1" applyFill="1" applyBorder="1" applyAlignment="1">
      <alignment horizontal="right"/>
    </xf>
    <xf numFmtId="0" fontId="10" fillId="0" borderId="0" xfId="0" applyFont="1"/>
    <xf numFmtId="0" fontId="0" fillId="0" borderId="0" xfId="0" applyBorder="1"/>
    <xf numFmtId="0" fontId="0" fillId="0" borderId="0" xfId="0" applyFill="1"/>
    <xf numFmtId="0" fontId="2" fillId="0" borderId="0" xfId="0" applyFont="1" applyFill="1" applyAlignment="1">
      <alignment horizontal="center"/>
    </xf>
    <xf numFmtId="165" fontId="2" fillId="0" borderId="13" xfId="2" applyNumberFormat="1" applyFont="1" applyFill="1" applyBorder="1" applyAlignment="1">
      <alignment horizontal="center"/>
    </xf>
    <xf numFmtId="165" fontId="2" fillId="0" borderId="0" xfId="2" applyNumberFormat="1" applyFont="1" applyFill="1" applyAlignment="1">
      <alignment horizontal="center"/>
    </xf>
    <xf numFmtId="170" fontId="2" fillId="0" borderId="0" xfId="3" applyNumberFormat="1" applyFont="1" applyFill="1"/>
    <xf numFmtId="0" fontId="2" fillId="0" borderId="11" xfId="0" applyFont="1" applyFill="1" applyBorder="1" applyAlignment="1">
      <alignment horizontal="center"/>
    </xf>
    <xf numFmtId="0" fontId="2" fillId="0" borderId="14" xfId="0" applyFont="1" applyFill="1" applyBorder="1" applyAlignment="1">
      <alignment horizontal="center"/>
    </xf>
    <xf numFmtId="0" fontId="2" fillId="0" borderId="10" xfId="0" applyFont="1" applyFill="1" applyBorder="1" applyAlignment="1">
      <alignment horizontal="left"/>
    </xf>
    <xf numFmtId="0" fontId="7" fillId="2" borderId="0" xfId="0" applyFont="1" applyFill="1" applyBorder="1" applyAlignment="1">
      <alignment horizontal="center" wrapText="1"/>
    </xf>
    <xf numFmtId="0" fontId="7" fillId="2" borderId="0" xfId="0" applyFont="1" applyFill="1" applyBorder="1" applyAlignment="1">
      <alignment horizontal="right" vertical="center" wrapText="1"/>
    </xf>
    <xf numFmtId="0" fontId="7" fillId="2" borderId="9" xfId="0" applyFont="1" applyFill="1" applyBorder="1"/>
    <xf numFmtId="3" fontId="7" fillId="2" borderId="9" xfId="0" applyNumberFormat="1" applyFont="1" applyFill="1" applyBorder="1"/>
    <xf numFmtId="165" fontId="7" fillId="2" borderId="9" xfId="0" applyNumberFormat="1" applyFont="1" applyFill="1" applyBorder="1" applyAlignment="1">
      <alignment horizontal="right" wrapText="1"/>
    </xf>
    <xf numFmtId="0" fontId="7" fillId="2" borderId="3" xfId="0" applyFont="1" applyFill="1" applyBorder="1"/>
    <xf numFmtId="3" fontId="7" fillId="2" borderId="3" xfId="0" applyNumberFormat="1" applyFont="1" applyFill="1" applyBorder="1"/>
    <xf numFmtId="165" fontId="7" fillId="2" borderId="3" xfId="0" applyNumberFormat="1" applyFont="1" applyFill="1" applyBorder="1" applyAlignment="1">
      <alignment horizontal="right" wrapText="1"/>
    </xf>
    <xf numFmtId="165" fontId="2" fillId="2" borderId="13" xfId="2" applyNumberFormat="1" applyFont="1" applyFill="1" applyBorder="1" applyAlignment="1">
      <alignment horizontal="center"/>
    </xf>
    <xf numFmtId="165" fontId="2" fillId="2" borderId="0" xfId="2" applyNumberFormat="1" applyFont="1" applyFill="1" applyAlignment="1">
      <alignment horizontal="center"/>
    </xf>
    <xf numFmtId="0" fontId="3" fillId="5" borderId="0" xfId="0" applyFont="1" applyFill="1"/>
    <xf numFmtId="165" fontId="3" fillId="5" borderId="0" xfId="2" applyNumberFormat="1" applyFont="1" applyFill="1" applyAlignment="1">
      <alignment horizontal="center"/>
    </xf>
    <xf numFmtId="0" fontId="11" fillId="7" borderId="0" xfId="0" applyFont="1" applyFill="1" applyAlignment="1">
      <alignment horizontal="left" vertical="center"/>
    </xf>
    <xf numFmtId="0" fontId="2" fillId="7" borderId="0" xfId="0" applyFont="1" applyFill="1"/>
    <xf numFmtId="0" fontId="7" fillId="0" borderId="0" xfId="0" applyFont="1"/>
    <xf numFmtId="0" fontId="9" fillId="7" borderId="8" xfId="0" applyFont="1" applyFill="1" applyBorder="1" applyAlignment="1">
      <alignment vertical="center"/>
    </xf>
    <xf numFmtId="165" fontId="7" fillId="0" borderId="0" xfId="2" applyNumberFormat="1" applyFont="1" applyFill="1"/>
    <xf numFmtId="0" fontId="3" fillId="4" borderId="3" xfId="0" applyFont="1" applyFill="1" applyBorder="1" applyAlignment="1">
      <alignment horizontal="left" vertical="center" indent="1"/>
    </xf>
    <xf numFmtId="3" fontId="3" fillId="4" borderId="4" xfId="0" applyNumberFormat="1" applyFont="1" applyFill="1" applyBorder="1" applyAlignment="1">
      <alignment horizontal="center" vertical="center" wrapText="1"/>
    </xf>
    <xf numFmtId="0" fontId="3" fillId="4" borderId="7" xfId="0" applyFont="1" applyFill="1" applyBorder="1" applyAlignment="1">
      <alignment horizontal="left" wrapText="1"/>
    </xf>
    <xf numFmtId="3" fontId="3" fillId="4" borderId="4" xfId="0" applyNumberFormat="1" applyFont="1" applyFill="1" applyBorder="1" applyAlignment="1">
      <alignment horizontal="center" wrapText="1"/>
    </xf>
    <xf numFmtId="17" fontId="2" fillId="0" borderId="2" xfId="0" applyNumberFormat="1" applyFont="1" applyFill="1" applyBorder="1" applyAlignment="1">
      <alignment horizontal="center" wrapText="1"/>
    </xf>
    <xf numFmtId="0" fontId="2" fillId="0" borderId="5" xfId="0" applyFont="1" applyFill="1" applyBorder="1" applyAlignment="1">
      <alignment horizontal="center" vertical="center" wrapText="1"/>
    </xf>
    <xf numFmtId="0" fontId="3" fillId="5" borderId="3" xfId="0" applyFont="1" applyFill="1" applyBorder="1" applyAlignment="1">
      <alignment horizontal="left" vertical="center" indent="1"/>
    </xf>
    <xf numFmtId="3" fontId="3" fillId="5" borderId="4" xfId="0" applyNumberFormat="1" applyFont="1" applyFill="1" applyBorder="1" applyAlignment="1">
      <alignment horizontal="center" vertical="center" wrapText="1"/>
    </xf>
    <xf numFmtId="0" fontId="2" fillId="0" borderId="7" xfId="0" applyFont="1" applyFill="1" applyBorder="1" applyAlignment="1">
      <alignment horizontal="left" wrapText="1"/>
    </xf>
    <xf numFmtId="3" fontId="2" fillId="0" borderId="7" xfId="0" applyNumberFormat="1" applyFont="1" applyFill="1" applyBorder="1" applyAlignment="1">
      <alignment horizontal="center" wrapText="1"/>
    </xf>
    <xf numFmtId="165" fontId="2" fillId="0" borderId="7" xfId="2" applyNumberFormat="1" applyFont="1" applyFill="1" applyBorder="1" applyAlignment="1">
      <alignment horizontal="right" wrapText="1"/>
    </xf>
    <xf numFmtId="3" fontId="3" fillId="4" borderId="15" xfId="0" applyNumberFormat="1" applyFont="1" applyFill="1" applyBorder="1" applyAlignment="1">
      <alignment horizontal="center" wrapText="1"/>
    </xf>
    <xf numFmtId="165" fontId="3" fillId="4" borderId="15" xfId="2" applyNumberFormat="1" applyFont="1" applyFill="1" applyBorder="1" applyAlignment="1">
      <alignment horizontal="right" wrapText="1"/>
    </xf>
    <xf numFmtId="3" fontId="3" fillId="5" borderId="15" xfId="0" applyNumberFormat="1" applyFont="1" applyFill="1" applyBorder="1" applyAlignment="1">
      <alignment horizontal="center" vertical="center"/>
    </xf>
    <xf numFmtId="165" fontId="3" fillId="5" borderId="15" xfId="2" applyNumberFormat="1" applyFont="1" applyFill="1" applyBorder="1"/>
    <xf numFmtId="0" fontId="7" fillId="0" borderId="2" xfId="0" applyFont="1" applyFill="1" applyBorder="1" applyAlignment="1">
      <alignment horizontal="center" wrapText="1"/>
    </xf>
    <xf numFmtId="0" fontId="10" fillId="0" borderId="0" xfId="0" applyFont="1" applyBorder="1"/>
    <xf numFmtId="0" fontId="7" fillId="0" borderId="0" xfId="0" applyFont="1" applyBorder="1"/>
    <xf numFmtId="0" fontId="3" fillId="4" borderId="3" xfId="0" applyFont="1" applyFill="1" applyBorder="1" applyAlignment="1">
      <alignment horizontal="left" vertical="center" wrapText="1" indent="1"/>
    </xf>
    <xf numFmtId="165" fontId="3" fillId="4" borderId="4" xfId="2" applyNumberFormat="1" applyFont="1" applyFill="1" applyBorder="1" applyAlignment="1">
      <alignment horizontal="center" vertical="center"/>
    </xf>
    <xf numFmtId="0" fontId="7" fillId="6" borderId="3" xfId="0" applyFont="1" applyFill="1" applyBorder="1" applyAlignment="1">
      <alignment horizontal="left" vertical="center" indent="1"/>
    </xf>
    <xf numFmtId="3" fontId="7" fillId="6" borderId="3" xfId="0" applyNumberFormat="1" applyFont="1" applyFill="1" applyBorder="1" applyAlignment="1">
      <alignment horizontal="center" vertical="center"/>
    </xf>
    <xf numFmtId="3" fontId="7" fillId="6" borderId="3" xfId="0" applyNumberFormat="1" applyFont="1" applyFill="1" applyBorder="1" applyAlignment="1">
      <alignment horizontal="center" vertical="center" wrapText="1"/>
    </xf>
    <xf numFmtId="0" fontId="7" fillId="6" borderId="2" xfId="0" applyFont="1" applyFill="1" applyBorder="1" applyAlignment="1">
      <alignment horizontal="left" wrapText="1"/>
    </xf>
    <xf numFmtId="17" fontId="7" fillId="6" borderId="2" xfId="0" applyNumberFormat="1" applyFont="1" applyFill="1" applyBorder="1" applyAlignment="1">
      <alignment horizontal="center" wrapText="1"/>
    </xf>
    <xf numFmtId="0" fontId="7" fillId="6" borderId="6" xfId="0" applyFont="1" applyFill="1" applyBorder="1" applyAlignment="1">
      <alignment horizontal="center" vertical="center" wrapText="1"/>
    </xf>
    <xf numFmtId="0" fontId="7" fillId="6" borderId="3" xfId="0" applyFont="1" applyFill="1" applyBorder="1" applyAlignment="1">
      <alignment horizontal="left" vertical="center" wrapText="1" indent="1"/>
    </xf>
    <xf numFmtId="3" fontId="2" fillId="6" borderId="3" xfId="0" applyNumberFormat="1" applyFont="1" applyFill="1" applyBorder="1" applyAlignment="1">
      <alignment horizontal="center" vertical="center" wrapText="1"/>
    </xf>
    <xf numFmtId="165" fontId="2" fillId="6" borderId="3" xfId="2" applyNumberFormat="1" applyFont="1" applyFill="1" applyBorder="1"/>
    <xf numFmtId="0" fontId="2" fillId="6" borderId="2" xfId="0" applyFont="1" applyFill="1" applyBorder="1" applyAlignment="1">
      <alignment horizontal="left" wrapText="1"/>
    </xf>
    <xf numFmtId="17" fontId="2" fillId="6" borderId="2" xfId="0" applyNumberFormat="1" applyFont="1" applyFill="1" applyBorder="1" applyAlignment="1">
      <alignment horizontal="center" wrapText="1"/>
    </xf>
    <xf numFmtId="0" fontId="7" fillId="6" borderId="10" xfId="0" applyFont="1" applyFill="1" applyBorder="1" applyAlignment="1">
      <alignment vertical="center"/>
    </xf>
    <xf numFmtId="17" fontId="2" fillId="6" borderId="16" xfId="0" applyNumberFormat="1" applyFont="1" applyFill="1" applyBorder="1" applyAlignment="1">
      <alignment horizontal="center" wrapText="1"/>
    </xf>
    <xf numFmtId="0" fontId="2" fillId="6" borderId="17" xfId="0" applyFont="1" applyFill="1" applyBorder="1" applyAlignment="1">
      <alignment horizontal="center" vertical="center" wrapText="1"/>
    </xf>
    <xf numFmtId="0" fontId="7" fillId="6" borderId="11" xfId="0" applyFont="1" applyFill="1" applyBorder="1" applyAlignment="1">
      <alignment horizontal="left" vertical="center" indent="1"/>
    </xf>
    <xf numFmtId="3" fontId="7" fillId="6" borderId="11" xfId="0" applyNumberFormat="1" applyFont="1" applyFill="1" applyBorder="1" applyAlignment="1">
      <alignment horizontal="center" vertical="center"/>
    </xf>
    <xf numFmtId="3" fontId="7" fillId="6" borderId="11" xfId="0" applyNumberFormat="1" applyFont="1" applyFill="1" applyBorder="1" applyAlignment="1">
      <alignment horizontal="center" vertical="center" wrapText="1"/>
    </xf>
    <xf numFmtId="165" fontId="7" fillId="6" borderId="11" xfId="2" applyNumberFormat="1" applyFont="1" applyFill="1" applyBorder="1"/>
    <xf numFmtId="0" fontId="7" fillId="6" borderId="0" xfId="0" applyFont="1" applyFill="1" applyBorder="1" applyAlignment="1">
      <alignment horizontal="left" vertical="center" indent="1"/>
    </xf>
    <xf numFmtId="3" fontId="7" fillId="6" borderId="0" xfId="0" applyNumberFormat="1" applyFont="1" applyFill="1" applyBorder="1" applyAlignment="1">
      <alignment horizontal="center" vertical="center"/>
    </xf>
    <xf numFmtId="3" fontId="7" fillId="6" borderId="0" xfId="0" applyNumberFormat="1" applyFont="1" applyFill="1" applyBorder="1" applyAlignment="1">
      <alignment horizontal="center" vertical="center" wrapText="1"/>
    </xf>
    <xf numFmtId="0" fontId="3" fillId="6" borderId="3" xfId="0" applyFont="1" applyFill="1" applyBorder="1" applyAlignment="1">
      <alignment horizontal="left" vertical="center" indent="1"/>
    </xf>
    <xf numFmtId="3" fontId="3" fillId="6" borderId="3" xfId="0" applyNumberFormat="1" applyFont="1" applyFill="1" applyBorder="1" applyAlignment="1">
      <alignment horizontal="center" vertical="center" wrapText="1"/>
    </xf>
    <xf numFmtId="165" fontId="3" fillId="6" borderId="3" xfId="2" applyNumberFormat="1" applyFont="1" applyFill="1" applyBorder="1"/>
    <xf numFmtId="0" fontId="2" fillId="0" borderId="0" xfId="0" applyFont="1" applyAlignment="1">
      <alignment horizontal="center"/>
    </xf>
    <xf numFmtId="0" fontId="2" fillId="7" borderId="0" xfId="0" applyFont="1" applyFill="1" applyAlignment="1">
      <alignment horizontal="center"/>
    </xf>
    <xf numFmtId="0" fontId="9" fillId="7" borderId="0" xfId="0" applyFont="1" applyFill="1" applyAlignment="1">
      <alignment horizontal="center" vertical="center"/>
    </xf>
    <xf numFmtId="3" fontId="7" fillId="6" borderId="0" xfId="0" applyNumberFormat="1" applyFont="1" applyFill="1" applyAlignment="1">
      <alignment horizontal="center" vertical="center" wrapText="1"/>
    </xf>
    <xf numFmtId="0" fontId="7" fillId="0" borderId="0" xfId="0" applyFont="1" applyBorder="1" applyAlignment="1">
      <alignment horizontal="center"/>
    </xf>
    <xf numFmtId="0" fontId="2" fillId="0" borderId="0" xfId="0" applyFont="1" applyBorder="1" applyAlignment="1">
      <alignment horizontal="center"/>
    </xf>
    <xf numFmtId="0" fontId="9" fillId="7" borderId="0" xfId="0" applyFont="1" applyFill="1" applyBorder="1" applyAlignment="1">
      <alignment vertical="center"/>
    </xf>
    <xf numFmtId="165" fontId="4" fillId="4" borderId="4" xfId="2" applyNumberFormat="1" applyFont="1" applyFill="1" applyBorder="1"/>
    <xf numFmtId="3" fontId="2" fillId="0" borderId="0" xfId="0" applyNumberFormat="1" applyFont="1"/>
    <xf numFmtId="3" fontId="10" fillId="6" borderId="0" xfId="0" applyNumberFormat="1" applyFont="1" applyFill="1"/>
    <xf numFmtId="165" fontId="10" fillId="0" borderId="0" xfId="2" applyNumberFormat="1" applyFont="1" applyFill="1"/>
    <xf numFmtId="165" fontId="7" fillId="6" borderId="0" xfId="2" applyNumberFormat="1" applyFont="1" applyFill="1" applyAlignment="1">
      <alignment horizontal="center"/>
    </xf>
    <xf numFmtId="165" fontId="7" fillId="6" borderId="3" xfId="2" applyNumberFormat="1" applyFont="1" applyFill="1" applyBorder="1" applyAlignment="1">
      <alignment horizontal="center"/>
    </xf>
    <xf numFmtId="165" fontId="3" fillId="5" borderId="15" xfId="2" applyNumberFormat="1" applyFont="1" applyFill="1" applyBorder="1" applyAlignment="1">
      <alignment horizontal="center"/>
    </xf>
    <xf numFmtId="165" fontId="3" fillId="4" borderId="4" xfId="2" applyNumberFormat="1" applyFont="1" applyFill="1" applyBorder="1" applyAlignment="1">
      <alignment horizontal="center"/>
    </xf>
    <xf numFmtId="165" fontId="7" fillId="6" borderId="0" xfId="2" applyNumberFormat="1" applyFont="1" applyFill="1" applyBorder="1" applyAlignment="1">
      <alignment horizontal="center"/>
    </xf>
    <xf numFmtId="3" fontId="2" fillId="0" borderId="0" xfId="3" applyNumberFormat="1" applyFont="1" applyFill="1" applyAlignment="1">
      <alignment horizontal="center"/>
    </xf>
    <xf numFmtId="0" fontId="2" fillId="8" borderId="0" xfId="0" applyFont="1" applyFill="1"/>
    <xf numFmtId="165" fontId="2" fillId="8" borderId="13" xfId="2" applyNumberFormat="1" applyFont="1" applyFill="1" applyBorder="1" applyAlignment="1">
      <alignment horizontal="center"/>
    </xf>
    <xf numFmtId="165" fontId="2" fillId="8" borderId="0" xfId="2" applyNumberFormat="1" applyFont="1" applyFill="1" applyAlignment="1">
      <alignment horizontal="center"/>
    </xf>
    <xf numFmtId="3" fontId="2" fillId="2" borderId="0" xfId="3" applyNumberFormat="1" applyFont="1" applyFill="1" applyAlignment="1">
      <alignment horizontal="center"/>
    </xf>
    <xf numFmtId="3" fontId="3" fillId="5" borderId="0" xfId="0" applyNumberFormat="1" applyFont="1" applyFill="1" applyAlignment="1">
      <alignment horizontal="center"/>
    </xf>
    <xf numFmtId="10" fontId="2" fillId="0" borderId="0" xfId="0" applyNumberFormat="1" applyFont="1" applyFill="1"/>
    <xf numFmtId="9" fontId="2" fillId="0" borderId="0" xfId="0" applyNumberFormat="1" applyFont="1" applyFill="1"/>
    <xf numFmtId="3" fontId="2" fillId="0" borderId="13" xfId="2" applyNumberFormat="1" applyFont="1" applyFill="1" applyBorder="1" applyAlignment="1">
      <alignment horizontal="center"/>
    </xf>
    <xf numFmtId="3" fontId="2" fillId="0" borderId="0" xfId="0" applyNumberFormat="1" applyFont="1" applyFill="1" applyAlignment="1">
      <alignment horizontal="center"/>
    </xf>
    <xf numFmtId="165" fontId="2" fillId="0" borderId="0" xfId="2" applyNumberFormat="1" applyFont="1" applyFill="1" applyBorder="1" applyAlignment="1">
      <alignment horizontal="center"/>
    </xf>
    <xf numFmtId="3" fontId="2" fillId="8" borderId="0" xfId="3" applyNumberFormat="1" applyFont="1" applyFill="1" applyAlignment="1">
      <alignment horizontal="center"/>
    </xf>
    <xf numFmtId="3" fontId="2" fillId="8" borderId="13" xfId="2" applyNumberFormat="1" applyFont="1" applyFill="1" applyBorder="1" applyAlignment="1">
      <alignment horizontal="center"/>
    </xf>
    <xf numFmtId="3" fontId="2" fillId="8" borderId="0" xfId="0" applyNumberFormat="1" applyFont="1" applyFill="1" applyAlignment="1">
      <alignment horizontal="center"/>
    </xf>
    <xf numFmtId="165" fontId="2" fillId="8" borderId="0" xfId="2" applyNumberFormat="1" applyFont="1" applyFill="1" applyBorder="1" applyAlignment="1">
      <alignment horizontal="center"/>
    </xf>
    <xf numFmtId="3" fontId="2" fillId="2" borderId="13" xfId="2" applyNumberFormat="1" applyFont="1" applyFill="1" applyBorder="1" applyAlignment="1">
      <alignment horizontal="center"/>
    </xf>
    <xf numFmtId="3" fontId="2" fillId="2" borderId="0" xfId="0" applyNumberFormat="1" applyFont="1" applyFill="1" applyAlignment="1">
      <alignment horizontal="center"/>
    </xf>
    <xf numFmtId="165" fontId="2" fillId="2" borderId="0" xfId="2" applyNumberFormat="1" applyFont="1" applyFill="1" applyBorder="1" applyAlignment="1">
      <alignment horizontal="center"/>
    </xf>
    <xf numFmtId="3" fontId="3" fillId="5" borderId="0" xfId="2" applyNumberFormat="1" applyFont="1" applyFill="1" applyBorder="1" applyAlignment="1">
      <alignment horizontal="center"/>
    </xf>
    <xf numFmtId="171" fontId="3" fillId="5" borderId="0" xfId="0" applyNumberFormat="1" applyFont="1" applyFill="1" applyBorder="1" applyAlignment="1">
      <alignment horizontal="center"/>
    </xf>
    <xf numFmtId="171" fontId="3" fillId="5" borderId="0" xfId="0" applyNumberFormat="1" applyFont="1" applyFill="1" applyAlignment="1">
      <alignment horizontal="center"/>
    </xf>
    <xf numFmtId="170" fontId="2" fillId="0" borderId="0" xfId="0" applyNumberFormat="1" applyFont="1" applyFill="1" applyAlignment="1">
      <alignment horizontal="center"/>
    </xf>
    <xf numFmtId="172" fontId="3" fillId="5" borderId="0" xfId="0" applyNumberFormat="1" applyFont="1" applyFill="1" applyAlignment="1">
      <alignment horizontal="center"/>
    </xf>
    <xf numFmtId="0" fontId="12" fillId="0" borderId="0" xfId="0" applyFont="1"/>
    <xf numFmtId="0" fontId="3" fillId="4" borderId="0" xfId="0" applyFont="1" applyFill="1"/>
    <xf numFmtId="3" fontId="3" fillId="4" borderId="0" xfId="0" applyNumberFormat="1" applyFont="1" applyFill="1" applyAlignment="1">
      <alignment horizontal="center"/>
    </xf>
    <xf numFmtId="165" fontId="3" fillId="4" borderId="0" xfId="2" applyNumberFormat="1" applyFont="1" applyFill="1" applyAlignment="1">
      <alignment horizontal="center"/>
    </xf>
    <xf numFmtId="3" fontId="3" fillId="4" borderId="0" xfId="2" applyNumberFormat="1" applyFont="1" applyFill="1" applyBorder="1" applyAlignment="1">
      <alignment horizontal="center"/>
    </xf>
    <xf numFmtId="171" fontId="3" fillId="4" borderId="0" xfId="0" applyNumberFormat="1" applyFont="1" applyFill="1" applyAlignment="1">
      <alignment horizontal="center"/>
    </xf>
    <xf numFmtId="165" fontId="3" fillId="4" borderId="0" xfId="4" applyNumberFormat="1" applyFont="1" applyFill="1" applyAlignment="1">
      <alignment horizontal="center"/>
    </xf>
    <xf numFmtId="0" fontId="12" fillId="0" borderId="0" xfId="0" applyFont="1" applyFill="1"/>
    <xf numFmtId="170" fontId="2" fillId="0" borderId="0" xfId="3" applyNumberFormat="1" applyFont="1" applyFill="1" applyAlignment="1">
      <alignment horizontal="center"/>
    </xf>
    <xf numFmtId="0" fontId="2" fillId="0" borderId="0" xfId="0" applyFont="1" applyFill="1" applyBorder="1" applyAlignment="1">
      <alignment horizontal="center"/>
    </xf>
    <xf numFmtId="0" fontId="14" fillId="7" borderId="0" xfId="0" applyFont="1" applyFill="1" applyAlignment="1">
      <alignment horizontal="left" vertical="center" indent="2"/>
    </xf>
    <xf numFmtId="2" fontId="14" fillId="7" borderId="0" xfId="0" applyNumberFormat="1" applyFont="1" applyFill="1" applyAlignment="1">
      <alignment horizontal="center" vertical="center" wrapText="1"/>
    </xf>
    <xf numFmtId="17" fontId="2" fillId="0" borderId="11" xfId="0" applyNumberFormat="1" applyFont="1" applyFill="1" applyBorder="1" applyAlignment="1">
      <alignment horizontal="center"/>
    </xf>
    <xf numFmtId="166" fontId="0" fillId="0" borderId="0" xfId="1" applyFont="1"/>
    <xf numFmtId="0" fontId="2" fillId="0" borderId="0" xfId="0" applyFont="1" applyFill="1" applyBorder="1" applyAlignment="1">
      <alignment horizontal="center"/>
    </xf>
    <xf numFmtId="0" fontId="8" fillId="6" borderId="0"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19" xfId="0" applyFont="1" applyFill="1" applyBorder="1" applyAlignment="1">
      <alignment horizontal="center"/>
    </xf>
    <xf numFmtId="0" fontId="2" fillId="0" borderId="18" xfId="0" applyFont="1" applyFill="1" applyBorder="1" applyAlignment="1">
      <alignment horizontal="center"/>
    </xf>
    <xf numFmtId="17" fontId="13" fillId="9" borderId="20" xfId="0" applyNumberFormat="1" applyFont="1" applyFill="1" applyBorder="1" applyAlignment="1">
      <alignment horizontal="center" vertical="center" wrapText="1"/>
    </xf>
    <xf numFmtId="17" fontId="13" fillId="9" borderId="9" xfId="0" applyNumberFormat="1" applyFont="1" applyFill="1" applyBorder="1" applyAlignment="1">
      <alignment horizontal="center" vertical="center" wrapText="1"/>
    </xf>
    <xf numFmtId="0" fontId="12" fillId="0" borderId="18" xfId="0" applyFont="1" applyBorder="1" applyAlignment="1">
      <alignment horizontal="center"/>
    </xf>
    <xf numFmtId="17" fontId="13" fillId="9" borderId="21" xfId="0" applyNumberFormat="1" applyFont="1" applyFill="1" applyBorder="1" applyAlignment="1">
      <alignment horizontal="center" vertical="center" wrapText="1"/>
    </xf>
    <xf numFmtId="0" fontId="12" fillId="0" borderId="0" xfId="0" applyFont="1" applyFill="1" applyAlignment="1">
      <alignment horizontal="center"/>
    </xf>
    <xf numFmtId="165" fontId="3" fillId="9" borderId="0" xfId="2" applyNumberFormat="1" applyFont="1" applyFill="1"/>
    <xf numFmtId="0" fontId="15" fillId="0" borderId="0" xfId="0" applyFont="1" applyAlignment="1">
      <alignment vertical="center"/>
    </xf>
    <xf numFmtId="17" fontId="2" fillId="0" borderId="0" xfId="0" applyNumberFormat="1" applyFont="1" applyFill="1"/>
    <xf numFmtId="3" fontId="2" fillId="0" borderId="0" xfId="0" applyNumberFormat="1" applyFont="1" applyFill="1"/>
  </cellXfs>
  <cellStyles count="7">
    <cellStyle name="Millares" xfId="1" builtinId="3"/>
    <cellStyle name="Millares 2" xfId="3"/>
    <cellStyle name="Millares 3" xfId="6"/>
    <cellStyle name="Normal" xfId="0" builtinId="0"/>
    <cellStyle name="Normal 4" xfId="5"/>
    <cellStyle name="Porcentaje" xfId="2" builtinId="5"/>
    <cellStyle name="Porcentaje 3" xfId="4"/>
  </cellStyles>
  <dxfs count="0"/>
  <tableStyles count="0" defaultTableStyle="TableStyleMedium2" defaultPivotStyle="PivotStyleLight16"/>
  <colors>
    <mruColors>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449523</xdr:colOff>
      <xdr:row>0</xdr:row>
      <xdr:rowOff>0</xdr:rowOff>
    </xdr:from>
    <xdr:to>
      <xdr:col>9</xdr:col>
      <xdr:colOff>23091</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4367229" y="0"/>
          <a:ext cx="694156" cy="633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78443</xdr:colOff>
      <xdr:row>0</xdr:row>
      <xdr:rowOff>11206</xdr:rowOff>
    </xdr:from>
    <xdr:to>
      <xdr:col>10</xdr:col>
      <xdr:colOff>772599</xdr:colOff>
      <xdr:row>3</xdr:row>
      <xdr:rowOff>73237</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7407090" y="11206"/>
          <a:ext cx="694156" cy="6335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201706</xdr:colOff>
      <xdr:row>0</xdr:row>
      <xdr:rowOff>0</xdr:rowOff>
    </xdr:from>
    <xdr:to>
      <xdr:col>9</xdr:col>
      <xdr:colOff>144508</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5356412" y="0"/>
          <a:ext cx="694156" cy="6335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537882</xdr:colOff>
      <xdr:row>0</xdr:row>
      <xdr:rowOff>0</xdr:rowOff>
    </xdr:from>
    <xdr:to>
      <xdr:col>19</xdr:col>
      <xdr:colOff>43094</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6237323" y="0"/>
          <a:ext cx="694156" cy="633531"/>
        </a:xfrm>
        <a:prstGeom prst="rect">
          <a:avLst/>
        </a:prstGeom>
      </xdr:spPr>
    </xdr:pic>
    <xdr:clientData/>
  </xdr:twoCellAnchor>
  <xdr:twoCellAnchor editAs="oneCell">
    <xdr:from>
      <xdr:col>16</xdr:col>
      <xdr:colOff>537882</xdr:colOff>
      <xdr:row>0</xdr:row>
      <xdr:rowOff>0</xdr:rowOff>
    </xdr:from>
    <xdr:to>
      <xdr:col>19</xdr:col>
      <xdr:colOff>43094</xdr:colOff>
      <xdr:row>3</xdr:row>
      <xdr:rowOff>62031</xdr:rowOff>
    </xdr:to>
    <xdr:pic>
      <xdr:nvPicPr>
        <xdr:cNvPr id="3" name="Imagen 2">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43094</xdr:colOff>
      <xdr:row>3</xdr:row>
      <xdr:rowOff>62031</xdr:rowOff>
    </xdr:to>
    <xdr:pic>
      <xdr:nvPicPr>
        <xdr:cNvPr id="4" name="Imagen 3">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43094</xdr:colOff>
      <xdr:row>3</xdr:row>
      <xdr:rowOff>62031</xdr:rowOff>
    </xdr:to>
    <xdr:pic>
      <xdr:nvPicPr>
        <xdr:cNvPr id="5" name="Imagen 4">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47576</xdr:colOff>
      <xdr:row>3</xdr:row>
      <xdr:rowOff>62031</xdr:rowOff>
    </xdr:to>
    <xdr:pic>
      <xdr:nvPicPr>
        <xdr:cNvPr id="6" name="Imagen 5">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47576</xdr:colOff>
      <xdr:row>3</xdr:row>
      <xdr:rowOff>62031</xdr:rowOff>
    </xdr:to>
    <xdr:pic>
      <xdr:nvPicPr>
        <xdr:cNvPr id="7" name="Imagen 6">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47576</xdr:colOff>
      <xdr:row>3</xdr:row>
      <xdr:rowOff>62031</xdr:rowOff>
    </xdr:to>
    <xdr:pic>
      <xdr:nvPicPr>
        <xdr:cNvPr id="8" name="Imagen 7">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6235082" y="0"/>
          <a:ext cx="684071" cy="633531"/>
        </a:xfrm>
        <a:prstGeom prst="rect">
          <a:avLst/>
        </a:prstGeom>
      </xdr:spPr>
    </xdr:pic>
    <xdr:clientData/>
  </xdr:twoCellAnchor>
  <xdr:twoCellAnchor editAs="oneCell">
    <xdr:from>
      <xdr:col>16</xdr:col>
      <xdr:colOff>537882</xdr:colOff>
      <xdr:row>0</xdr:row>
      <xdr:rowOff>0</xdr:rowOff>
    </xdr:from>
    <xdr:to>
      <xdr:col>19</xdr:col>
      <xdr:colOff>47576</xdr:colOff>
      <xdr:row>3</xdr:row>
      <xdr:rowOff>62031</xdr:rowOff>
    </xdr:to>
    <xdr:pic>
      <xdr:nvPicPr>
        <xdr:cNvPr id="9" name="Imagen 8">
          <a:extLst>
            <a:ext uri="{FF2B5EF4-FFF2-40B4-BE49-F238E27FC236}">
              <a16:creationId xmlns:a16="http://schemas.microsoft.com/office/drawing/2014/main" xmlns="" id="{DCDDFED3-2ECB-0F41-A63C-010226E68DAC}"/>
            </a:ext>
          </a:extLst>
        </xdr:cNvPr>
        <xdr:cNvPicPr>
          <a:picLocks noChangeAspect="1"/>
        </xdr:cNvPicPr>
      </xdr:nvPicPr>
      <xdr:blipFill>
        <a:blip xmlns:r="http://schemas.openxmlformats.org/officeDocument/2006/relationships" r:embed="rId1"/>
        <a:stretch>
          <a:fillRect/>
        </a:stretch>
      </xdr:blipFill>
      <xdr:spPr>
        <a:xfrm>
          <a:off x="16730382" y="0"/>
          <a:ext cx="684071" cy="633531"/>
        </a:xfrm>
        <a:prstGeom prst="rect">
          <a:avLst/>
        </a:prstGeom>
      </xdr:spPr>
    </xdr:pic>
    <xdr:clientData/>
  </xdr:twoCellAnchor>
  <xdr:twoCellAnchor editAs="oneCell">
    <xdr:from>
      <xdr:col>16</xdr:col>
      <xdr:colOff>537882</xdr:colOff>
      <xdr:row>0</xdr:row>
      <xdr:rowOff>0</xdr:rowOff>
    </xdr:from>
    <xdr:to>
      <xdr:col>19</xdr:col>
      <xdr:colOff>47576</xdr:colOff>
      <xdr:row>3</xdr:row>
      <xdr:rowOff>62031</xdr:rowOff>
    </xdr:to>
    <xdr:pic>
      <xdr:nvPicPr>
        <xdr:cNvPr id="10" name="Imagen 9">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6730382" y="0"/>
          <a:ext cx="684071" cy="6335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21803</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2220575" y="0"/>
          <a:ext cx="688553" cy="6335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302562</xdr:colOff>
      <xdr:row>0</xdr:row>
      <xdr:rowOff>44820</xdr:rowOff>
    </xdr:from>
    <xdr:to>
      <xdr:col>7</xdr:col>
      <xdr:colOff>44218</xdr:colOff>
      <xdr:row>3</xdr:row>
      <xdr:rowOff>106851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6902827" y="44820"/>
          <a:ext cx="694156" cy="6335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336176</xdr:colOff>
      <xdr:row>0</xdr:row>
      <xdr:rowOff>0</xdr:rowOff>
    </xdr:from>
    <xdr:to>
      <xdr:col>7</xdr:col>
      <xdr:colOff>77832</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7575176" y="0"/>
          <a:ext cx="694156" cy="6335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214032</xdr:colOff>
      <xdr:row>0</xdr:row>
      <xdr:rowOff>0</xdr:rowOff>
    </xdr:from>
    <xdr:to>
      <xdr:col>10</xdr:col>
      <xdr:colOff>898103</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5128932" y="0"/>
          <a:ext cx="684071" cy="6335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695325</xdr:colOff>
      <xdr:row>0</xdr:row>
      <xdr:rowOff>76200</xdr:rowOff>
    </xdr:from>
    <xdr:to>
      <xdr:col>5</xdr:col>
      <xdr:colOff>617396</xdr:colOff>
      <xdr:row>3</xdr:row>
      <xdr:rowOff>138231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5600700" y="76200"/>
          <a:ext cx="684071" cy="633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nnacifa/OneDrive%20-%20Cencosud/Resultados%20Trimestrales/3Q19/Press%20Release/2.%20Press%20Release%20Real%20Estate%20Acumul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iazd\chep\windows\TEMP\MgtAcctGraphDec9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DATA\Archivos%20de%20Trabajo\Excel\clientes\FOsorno\At2001\Bce.%20-%20FOL%2012.20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CONTROL%20DE%20GESTION/Reporte%20Quincenal/Septiembre/Reporte%202da%20Quincena%20Se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Gestion/Planificaci&#243;n/Resultados/Forecast/2008/08/Gestion/Planificaci&#243;n/Resultados/Forecast/2008/04/TEMP/Resultados_01_2005_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SMAR003\VOL1\GROUPS\CONT\CONFIDEN\INFO\jun_99\HCONS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bpppr00\ftp\2004\Marzo%2004\easy_200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AJUSTE%20POR%20INFLACION-MODEL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totita/TTC/TTC%20-%20analisis%2012-20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pppr00\ftp\WINDOWS\TEMP\Rar$DI01.529\Ppto%202004%20Sistemas%20Vsion%2003100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PValen/DISCO_J/PRODUCTO/GESTION/Informes/2005/3Trimestre/Jul/Gr&#225;ficos%20Crecimiento%20Jul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Juan%20Castro/R.L.I%20Bco%20Paris/RLI%202006/Cierre%20A&#241;o%202006/RLI%20Ejercicio%202006%20al%20sexto%20cierr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CONTA-BA\IGNACIO\BA-VEA\Enero00\07JULIO\CUENTAS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barbosa.com.br\arquivos\Meus%20documentos\Modelo\PLAAVIC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May-07/Forecast%202007%2017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Q19 CHI"/>
      <sheetName val="3Q19 CHI (IPO)"/>
      <sheetName val="3Q19 ARG"/>
      <sheetName val="3Q19 PER"/>
      <sheetName val="3Q19 PER (IPO)"/>
      <sheetName val="3Q19 COL"/>
      <sheetName val="3Q19 COL (IPO)"/>
      <sheetName val="Desempeño Negocio"/>
      <sheetName val="TdC"/>
      <sheetName val="1T"/>
      <sheetName val="2T"/>
      <sheetName val="Ubicaciones"/>
      <sheetName val="Ventas"/>
    </sheetNames>
    <sheetDataSet>
      <sheetData sheetId="0"/>
      <sheetData sheetId="1"/>
      <sheetData sheetId="2"/>
      <sheetData sheetId="3"/>
      <sheetData sheetId="4"/>
      <sheetData sheetId="5"/>
      <sheetData sheetId="6"/>
      <sheetData sheetId="7">
        <row r="4">
          <cell r="BQ4" t="str">
            <v>NOI %</v>
          </cell>
        </row>
        <row r="6">
          <cell r="B6" t="str">
            <v>Costanera Center</v>
          </cell>
          <cell r="BQ6">
            <v>0.89450778175828949</v>
          </cell>
          <cell r="BR6">
            <v>0.93583054961657952</v>
          </cell>
        </row>
        <row r="7">
          <cell r="B7" t="str">
            <v>Torres de Oficinas Costanera</v>
          </cell>
          <cell r="BQ7">
            <v>0.54664302945828103</v>
          </cell>
          <cell r="BR7">
            <v>0.93583054961657952</v>
          </cell>
        </row>
        <row r="8">
          <cell r="B8" t="str">
            <v>Alto Las Condes</v>
          </cell>
          <cell r="BQ8">
            <v>0.98319263765823095</v>
          </cell>
          <cell r="BR8">
            <v>0.93583054961657952</v>
          </cell>
        </row>
        <row r="9">
          <cell r="B9" t="str">
            <v>Portal Florida Center</v>
          </cell>
          <cell r="BQ9">
            <v>0.96039482095894835</v>
          </cell>
          <cell r="BR9">
            <v>0.93583054961657952</v>
          </cell>
        </row>
        <row r="10">
          <cell r="B10" t="str">
            <v>Portal La Dehesa</v>
          </cell>
          <cell r="BQ10">
            <v>0.9010540691329072</v>
          </cell>
          <cell r="BR10">
            <v>0.93583054961657952</v>
          </cell>
        </row>
        <row r="11">
          <cell r="B11" t="str">
            <v>Portal La Reina</v>
          </cell>
          <cell r="BQ11">
            <v>1.001331452992843</v>
          </cell>
          <cell r="BR11">
            <v>0.93583054961657952</v>
          </cell>
        </row>
        <row r="12">
          <cell r="B12" t="str">
            <v>Portal Rancagua</v>
          </cell>
          <cell r="BQ12">
            <v>0.97742795602000498</v>
          </cell>
          <cell r="BR12">
            <v>0.93583054961657952</v>
          </cell>
        </row>
        <row r="13">
          <cell r="B13" t="str">
            <v>Portal Temuco</v>
          </cell>
          <cell r="BQ13">
            <v>0.97935530813486893</v>
          </cell>
          <cell r="BR13">
            <v>0.93583054961657952</v>
          </cell>
        </row>
        <row r="14">
          <cell r="B14" t="str">
            <v>Portal Ñuñoa</v>
          </cell>
          <cell r="BQ14">
            <v>0.94769222916582807</v>
          </cell>
          <cell r="BR14">
            <v>0.93583054961657952</v>
          </cell>
        </row>
        <row r="15">
          <cell r="B15" t="str">
            <v>Portal Belloto</v>
          </cell>
          <cell r="BQ15">
            <v>0.97158360113755571</v>
          </cell>
          <cell r="BR15">
            <v>0.93583054961657952</v>
          </cell>
        </row>
        <row r="16">
          <cell r="B16" t="str">
            <v>Portal Osorno</v>
          </cell>
          <cell r="BQ16">
            <v>0.91145056503673905</v>
          </cell>
          <cell r="BR16">
            <v>0.93583054961657952</v>
          </cell>
        </row>
        <row r="17">
          <cell r="B17" t="str">
            <v>Power Center</v>
          </cell>
          <cell r="BQ17">
            <v>0.94020541165866567</v>
          </cell>
          <cell r="BR17">
            <v>0.93583054961657952</v>
          </cell>
        </row>
        <row r="18">
          <cell r="B18" t="str">
            <v>Total Chile</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xxxxxxxxxxxxxxxxxx"/>
      <sheetName val="Pallet info"/>
      <sheetName val="Holdings Revenue"/>
      <sheetName val="Pallet Volume"/>
      <sheetName val="Utilization"/>
      <sheetName val="Cycle Time info"/>
      <sheetName val="Cycle Time Graph"/>
      <sheetName val="Financial Info"/>
      <sheetName val="Ret &amp; Iss info"/>
      <sheetName val=".."/>
      <sheetName val="..."/>
      <sheetName val="EVA"/>
      <sheetName val="Cross Bdr"/>
      <sheetName val="Print Ret to iss &amp; Cross Bdr"/>
      <sheetName val="Print Sales N A &amp; EVA"/>
      <sheetName val="Print Work Cap &amp; Debt Tot Ass"/>
      <sheetName val="Print Times Int Earn &amp; Net Prof"/>
      <sheetName val="BALANCE"/>
      <sheetName val="Pallet_info"/>
      <sheetName val="Holdings_Revenue"/>
      <sheetName val="Pallet_Volume"/>
      <sheetName val="Cycle_Time_info"/>
      <sheetName val="Cycle_Time_Graph"/>
      <sheetName val="Financial_Info"/>
      <sheetName val="Ret_&amp;_Iss_info"/>
      <sheetName val="__"/>
      <sheetName val="___"/>
      <sheetName val="Cross_Bdr"/>
      <sheetName val="Print_Ret_to_iss_&amp;_Cross_Bdr"/>
      <sheetName val="Print_Sales_N_A_&amp;_EVA"/>
      <sheetName val="Print_Work_Cap_&amp;_Debt_Tot_Ass"/>
      <sheetName val="Print_Times_Int_Earn_&amp;_Net_Prof"/>
      <sheetName val="Pallet_info1"/>
      <sheetName val="Holdings_Revenue1"/>
      <sheetName val="Pallet_Volume1"/>
      <sheetName val="Cycle_Time_info1"/>
      <sheetName val="Cycle_Time_Graph1"/>
      <sheetName val="Financial_Info1"/>
      <sheetName val="Ret_&amp;_Iss_info1"/>
      <sheetName val="__1"/>
      <sheetName val="___1"/>
      <sheetName val="Cross_Bdr1"/>
      <sheetName val="Print_Ret_to_iss_&amp;_Cross_Bdr1"/>
      <sheetName val="Print_Sales_N_A_&amp;_EVA1"/>
      <sheetName val="Print_Work_Cap_&amp;_Debt_Tot_Ass1"/>
      <sheetName val="Print_Times_Int_Earn_&amp;_Net_Pro1"/>
      <sheetName val="Pallet_info2"/>
      <sheetName val="Holdings_Revenue2"/>
      <sheetName val="Pallet_Volume2"/>
      <sheetName val="Cycle_Time_info2"/>
      <sheetName val="Cycle_Time_Graph2"/>
      <sheetName val="Financial_Info2"/>
      <sheetName val="Ret_&amp;_Iss_info2"/>
      <sheetName val="__2"/>
      <sheetName val="___2"/>
      <sheetName val="Cross_Bdr2"/>
      <sheetName val="Print_Ret_to_iss_&amp;_Cross_Bdr2"/>
      <sheetName val="Print_Sales_N_A_&amp;_EVA2"/>
      <sheetName val="Print_Work_Cap_&amp;_Debt_Tot_Ass2"/>
      <sheetName val="Print_Times_Int_Earn_&amp;_Net_Pro2"/>
      <sheetName val="PREVCINE"/>
      <sheetName val="MAQ.Y EQ.-ROS."/>
      <sheetName val="CONSSID12-96"/>
      <sheetName val="MgtAcctGraphDec99"/>
      <sheetName val="ESP SAP 2009"/>
      <sheetName val="SAP 2010"/>
      <sheetName val="Cara1"/>
      <sheetName val="U-V"/>
      <sheetName val="Tributos diferidos Conso"/>
      <sheetName val="Tributos diferidos aging ANG"/>
      <sheetName val="Tributos diferidos aging UMA"/>
      <sheetName val="Emprestimos aging_C"/>
      <sheetName val="Resultado"/>
      <sheetName val="Premissas"/>
      <sheetName val="Group1"/>
      <sheetName val="Group2"/>
      <sheetName val="Group3"/>
      <sheetName val="Group4"/>
      <sheetName val="Group5"/>
      <sheetName val="Group6"/>
      <sheetName val="Group7"/>
      <sheetName val="GrupoWagner"/>
      <sheetName val="XBOL___AR_Listado_de_Ventas_po_"/>
      <sheetName val="NOTA 1-2-3"/>
      <sheetName val="Macro1"/>
      <sheetName val="Amercli"/>
      <sheetName val="Comp x Hotel x Semana"/>
      <sheetName val="Current Book to Tax"/>
      <sheetName val="apertura de gastos"/>
      <sheetName val="Indice"/>
      <sheetName val="proy"/>
      <sheetName val="bandas ene2010"/>
      <sheetName val="Pallet_info3"/>
      <sheetName val="Holdings_Revenue3"/>
      <sheetName val="Pallet_Volume3"/>
      <sheetName val="Cycle_Time_info3"/>
      <sheetName val="Cycle_Time_Graph3"/>
      <sheetName val="Financial_Info3"/>
      <sheetName val="Ret_&amp;_Iss_info3"/>
      <sheetName val="__3"/>
      <sheetName val="___3"/>
      <sheetName val="Cross_Bdr3"/>
      <sheetName val="Print_Ret_to_iss_&amp;_Cross_Bdr3"/>
      <sheetName val="Print_Sales_N_A_&amp;_EVA3"/>
      <sheetName val="Print_Work_Cap_&amp;_Debt_Tot_Ass3"/>
      <sheetName val="Print_Times_Int_Earn_&amp;_Net_Pro3"/>
      <sheetName val="MAQ_Y_EQ_-ROS_"/>
      <sheetName val="NOTA_1-2-3"/>
      <sheetName val="ESP_SAP_2009"/>
      <sheetName val="SAP_2010"/>
      <sheetName val="Tributos_diferidos_Conso"/>
      <sheetName val="Tributos_diferidos_aging_ANG"/>
      <sheetName val="Tributos_diferidos_aging_UMA"/>
      <sheetName val="Emprestimos_aging_C"/>
      <sheetName val="Current_Book_to_Tax"/>
      <sheetName val="Comp_x_Hotel_x_Semana"/>
      <sheetName val="apertura_de_gastos"/>
      <sheetName val="Sheet1"/>
      <sheetName val="6120 VAT  WHT GL Accounts WHT S"/>
      <sheetName val=""/>
      <sheetName val="IARyPD"/>
      <sheetName val="VARIANCE"/>
      <sheetName val="CM05-3|12"/>
      <sheetName val="Pivot table maker"/>
      <sheetName val="bandas_ene2010"/>
    </sheetNames>
    <sheetDataSet>
      <sheetData sheetId="0" refreshError="1"/>
      <sheetData sheetId="1">
        <row r="23">
          <cell r="B23" t="str">
            <v xml:space="preserve">Physical Utilization of 94.0% is up from 90.2% in the prior period.  The increase is due to a depot holding decrease of 3.3 million  to 2.3 million pallets. </v>
          </cell>
        </row>
      </sheetData>
      <sheetData sheetId="2">
        <row r="68">
          <cell r="C68" t="str">
            <v>J '97</v>
          </cell>
        </row>
      </sheetData>
      <sheetData sheetId="3">
        <row r="35">
          <cell r="B35" t="str">
            <v>Longer cycle times at manufacturers continue to contribute to higher rental fees.</v>
          </cell>
        </row>
      </sheetData>
      <sheetData sheetId="4" refreshError="1"/>
      <sheetData sheetId="5">
        <row r="68">
          <cell r="C68" t="str">
            <v>J '97</v>
          </cell>
        </row>
      </sheetData>
      <sheetData sheetId="6" refreshError="1"/>
      <sheetData sheetId="7">
        <row r="68">
          <cell r="C68" t="str">
            <v>J '97</v>
          </cell>
        </row>
      </sheetData>
      <sheetData sheetId="8"/>
      <sheetData sheetId="9">
        <row r="68">
          <cell r="C68" t="str">
            <v>J '97</v>
          </cell>
        </row>
      </sheetData>
      <sheetData sheetId="10">
        <row r="68">
          <cell r="C68" t="str">
            <v>J '97</v>
          </cell>
        </row>
      </sheetData>
      <sheetData sheetId="11">
        <row r="68">
          <cell r="C68" t="str">
            <v>J '97</v>
          </cell>
        </row>
      </sheetData>
      <sheetData sheetId="12" refreshError="1">
        <row r="68">
          <cell r="C68" t="str">
            <v>J '97</v>
          </cell>
          <cell r="D68" t="str">
            <v>F</v>
          </cell>
          <cell r="E68" t="str">
            <v>M</v>
          </cell>
          <cell r="F68" t="str">
            <v>A</v>
          </cell>
          <cell r="G68" t="str">
            <v>M</v>
          </cell>
          <cell r="H68" t="str">
            <v>J</v>
          </cell>
          <cell r="I68" t="str">
            <v>J</v>
          </cell>
          <cell r="J68" t="str">
            <v>A</v>
          </cell>
          <cell r="K68" t="str">
            <v>S</v>
          </cell>
          <cell r="L68" t="str">
            <v>O</v>
          </cell>
          <cell r="M68" t="str">
            <v>N</v>
          </cell>
          <cell r="N68" t="str">
            <v>D</v>
          </cell>
          <cell r="O68" t="str">
            <v>J '98</v>
          </cell>
          <cell r="P68" t="str">
            <v>F</v>
          </cell>
          <cell r="Q68" t="str">
            <v>M</v>
          </cell>
          <cell r="R68" t="str">
            <v>A</v>
          </cell>
          <cell r="S68" t="str">
            <v>M</v>
          </cell>
          <cell r="T68" t="str">
            <v>J</v>
          </cell>
          <cell r="U68" t="str">
            <v>J</v>
          </cell>
          <cell r="V68" t="str">
            <v>A</v>
          </cell>
          <cell r="W68" t="str">
            <v>S</v>
          </cell>
          <cell r="X68" t="str">
            <v>O</v>
          </cell>
          <cell r="Y68" t="str">
            <v>N</v>
          </cell>
          <cell r="Z68" t="str">
            <v>D</v>
          </cell>
          <cell r="AA68" t="str">
            <v>J '99</v>
          </cell>
          <cell r="AB68" t="str">
            <v>F</v>
          </cell>
          <cell r="AC68" t="str">
            <v>M</v>
          </cell>
          <cell r="AD68" t="str">
            <v>A</v>
          </cell>
          <cell r="AE68" t="str">
            <v>M</v>
          </cell>
          <cell r="AF68" t="str">
            <v>J</v>
          </cell>
          <cell r="AG68" t="str">
            <v>J</v>
          </cell>
          <cell r="AH68" t="str">
            <v>A</v>
          </cell>
          <cell r="AI68" t="str">
            <v>S</v>
          </cell>
          <cell r="AJ68" t="str">
            <v>O</v>
          </cell>
          <cell r="AK68" t="str">
            <v>N</v>
          </cell>
          <cell r="AL68" t="str">
            <v>D</v>
          </cell>
        </row>
        <row r="73">
          <cell r="C73">
            <v>183</v>
          </cell>
          <cell r="D73">
            <v>183</v>
          </cell>
          <cell r="E73">
            <v>183</v>
          </cell>
          <cell r="F73">
            <v>183</v>
          </cell>
          <cell r="G73">
            <v>183</v>
          </cell>
          <cell r="H73">
            <v>183</v>
          </cell>
          <cell r="I73">
            <v>183</v>
          </cell>
          <cell r="J73">
            <v>183</v>
          </cell>
          <cell r="K73">
            <v>183</v>
          </cell>
          <cell r="L73">
            <v>183</v>
          </cell>
          <cell r="M73">
            <v>183</v>
          </cell>
          <cell r="N73">
            <v>183</v>
          </cell>
          <cell r="O73">
            <v>183</v>
          </cell>
          <cell r="P73">
            <v>183</v>
          </cell>
          <cell r="Q73">
            <v>183</v>
          </cell>
          <cell r="R73">
            <v>183</v>
          </cell>
          <cell r="S73">
            <v>183</v>
          </cell>
          <cell r="T73">
            <v>183</v>
          </cell>
          <cell r="U73">
            <v>183</v>
          </cell>
          <cell r="V73">
            <v>183</v>
          </cell>
          <cell r="W73">
            <v>183</v>
          </cell>
          <cell r="X73">
            <v>183</v>
          </cell>
          <cell r="Y73">
            <v>183</v>
          </cell>
          <cell r="Z73">
            <v>183</v>
          </cell>
          <cell r="AA73">
            <v>183</v>
          </cell>
          <cell r="AB73">
            <v>183</v>
          </cell>
          <cell r="AC73">
            <v>183</v>
          </cell>
          <cell r="AD73">
            <v>183</v>
          </cell>
          <cell r="AE73">
            <v>183</v>
          </cell>
          <cell r="AF73">
            <v>183</v>
          </cell>
          <cell r="AG73">
            <v>183</v>
          </cell>
          <cell r="AH73">
            <v>183</v>
          </cell>
          <cell r="AI73">
            <v>183</v>
          </cell>
          <cell r="AJ73">
            <v>183</v>
          </cell>
          <cell r="AK73">
            <v>183</v>
          </cell>
          <cell r="AL73">
            <v>183</v>
          </cell>
        </row>
      </sheetData>
      <sheetData sheetId="13"/>
      <sheetData sheetId="14"/>
      <sheetData sheetId="15"/>
      <sheetData sheetId="16"/>
      <sheetData sheetId="17" refreshError="1"/>
      <sheetData sheetId="18">
        <row r="35">
          <cell r="B35" t="str">
            <v>Longer cycle times at manufacturers continue to contribute to higher rental fees.</v>
          </cell>
        </row>
      </sheetData>
      <sheetData sheetId="19">
        <row r="35">
          <cell r="B35" t="str">
            <v>Longer cycle times at manufacturers continue to contribute to higher rental fees.</v>
          </cell>
        </row>
      </sheetData>
      <sheetData sheetId="20">
        <row r="35">
          <cell r="B35" t="str">
            <v>Longer cycle times at manufacturers continue to contribute to higher rental fees.</v>
          </cell>
        </row>
      </sheetData>
      <sheetData sheetId="21">
        <row r="35">
          <cell r="B35" t="str">
            <v>Longer cycle times at manufacturers continue to contribute to higher rental fees.</v>
          </cell>
        </row>
      </sheetData>
      <sheetData sheetId="22">
        <row r="35">
          <cell r="B35" t="str">
            <v>Longer cycle times at manufacturers continue to contribute to higher rental fees.</v>
          </cell>
        </row>
      </sheetData>
      <sheetData sheetId="23">
        <row r="35">
          <cell r="B35" t="str">
            <v>Longer cycle times at manufacturers continue to contribute to higher rental fees.</v>
          </cell>
        </row>
      </sheetData>
      <sheetData sheetId="24">
        <row r="35">
          <cell r="B35" t="str">
            <v>Longer cycle times at manufacturers continue to contribute to higher rental fees.</v>
          </cell>
        </row>
      </sheetData>
      <sheetData sheetId="25">
        <row r="35">
          <cell r="B35" t="str">
            <v>Longer cycle times at manufacturers continue to contribute to higher rental fees.</v>
          </cell>
        </row>
      </sheetData>
      <sheetData sheetId="26">
        <row r="35">
          <cell r="B35" t="str">
            <v>Longer cycle times at manufacturers continue to contribute to higher rental fees.</v>
          </cell>
        </row>
      </sheetData>
      <sheetData sheetId="27">
        <row r="35">
          <cell r="B35" t="str">
            <v>Longer cycle times at manufacturers continue to contribute to higher rental fees.</v>
          </cell>
        </row>
      </sheetData>
      <sheetData sheetId="28">
        <row r="35">
          <cell r="B35" t="str">
            <v>Longer cycle times at manufacturers continue to contribute to higher rental fees.</v>
          </cell>
        </row>
      </sheetData>
      <sheetData sheetId="29">
        <row r="35">
          <cell r="B35" t="str">
            <v>Longer cycle times at manufacturers continue to contribute to higher rental fees.</v>
          </cell>
        </row>
      </sheetData>
      <sheetData sheetId="30">
        <row r="35">
          <cell r="B35" t="str">
            <v>Longer cycle times at manufacturers continue to contribute to higher rental fees.</v>
          </cell>
        </row>
      </sheetData>
      <sheetData sheetId="31" refreshError="1"/>
      <sheetData sheetId="32">
        <row r="35">
          <cell r="B35" t="str">
            <v>Longer cycle times at manufacturers continue to contribute to higher rental fees.</v>
          </cell>
        </row>
      </sheetData>
      <sheetData sheetId="33">
        <row r="35">
          <cell r="B35" t="str">
            <v>Longer cycle times at manufacturers continue to contribute to higher rental fees.</v>
          </cell>
        </row>
      </sheetData>
      <sheetData sheetId="34">
        <row r="68">
          <cell r="C68" t="str">
            <v>J '97</v>
          </cell>
        </row>
      </sheetData>
      <sheetData sheetId="35">
        <row r="68">
          <cell r="C68" t="str">
            <v>J '97</v>
          </cell>
        </row>
      </sheetData>
      <sheetData sheetId="36">
        <row r="68">
          <cell r="C68" t="str">
            <v>J '97</v>
          </cell>
        </row>
      </sheetData>
      <sheetData sheetId="37">
        <row r="68">
          <cell r="C68" t="str">
            <v>J '97</v>
          </cell>
        </row>
      </sheetData>
      <sheetData sheetId="38">
        <row r="68">
          <cell r="C68" t="str">
            <v>J '97</v>
          </cell>
        </row>
      </sheetData>
      <sheetData sheetId="39">
        <row r="68">
          <cell r="C68" t="str">
            <v>J '97</v>
          </cell>
        </row>
      </sheetData>
      <sheetData sheetId="40">
        <row r="35">
          <cell r="B35" t="str">
            <v>Longer cycle times at manufacturers continue to contribute to higher rental fees.</v>
          </cell>
        </row>
      </sheetData>
      <sheetData sheetId="41">
        <row r="35">
          <cell r="B35" t="str">
            <v>Longer cycle times at manufacturers continue to contribute to higher rental fees.</v>
          </cell>
        </row>
      </sheetData>
      <sheetData sheetId="42">
        <row r="35">
          <cell r="B35" t="str">
            <v>Longer cycle times at manufacturers continue to contribute to higher rental fees.</v>
          </cell>
        </row>
      </sheetData>
      <sheetData sheetId="43">
        <row r="35">
          <cell r="B35" t="str">
            <v>Longer cycle times at manufacturers continue to contribute to higher rental fees.</v>
          </cell>
        </row>
      </sheetData>
      <sheetData sheetId="44">
        <row r="35">
          <cell r="B35" t="str">
            <v>Longer cycle times at manufacturers continue to contribute to higher rental fees.</v>
          </cell>
        </row>
      </sheetData>
      <sheetData sheetId="45">
        <row r="35">
          <cell r="B35" t="str">
            <v>Longer cycle times at manufacturers continue to contribute to higher rental fees.</v>
          </cell>
        </row>
      </sheetData>
      <sheetData sheetId="46">
        <row r="35">
          <cell r="B35" t="str">
            <v>Longer cycle times at manufacturers continue to contribute to higher rental fees.</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35">
          <cell r="B35" t="str">
            <v>Longer cycle times at manufacturers continue to contribute to higher rental fees.</v>
          </cell>
        </row>
      </sheetData>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ow r="23">
          <cell r="B23" t="str">
            <v xml:space="preserve">Physical Utilization of 94.0% is up from 90.2% in the prior period.  The increase is due to a depot holding decrease of 3.3 million  to 2.3 million pallets. </v>
          </cell>
        </row>
      </sheetData>
      <sheetData sheetId="93">
        <row r="23">
          <cell r="B23" t="str">
            <v xml:space="preserve">Physical Utilization of 94.0% is up from 90.2% in the prior period.  The increase is due to a depot holding decrease of 3.3 million  to 2.3 million pallets. </v>
          </cell>
        </row>
      </sheetData>
      <sheetData sheetId="94">
        <row r="35">
          <cell r="B35" t="str">
            <v>Longer cycle times at manufacturers continue to contribute to higher rental fees.</v>
          </cell>
        </row>
      </sheetData>
      <sheetData sheetId="95">
        <row r="35">
          <cell r="B35" t="str">
            <v>Longer cycle times at manufacturers continue to contribute to higher rental fees.</v>
          </cell>
        </row>
      </sheetData>
      <sheetData sheetId="96">
        <row r="68">
          <cell r="C68" t="str">
            <v>J '97</v>
          </cell>
        </row>
      </sheetData>
      <sheetData sheetId="97">
        <row r="68">
          <cell r="C68" t="str">
            <v>J '97</v>
          </cell>
        </row>
      </sheetData>
      <sheetData sheetId="98">
        <row r="68">
          <cell r="C68" t="str">
            <v>J '97</v>
          </cell>
        </row>
      </sheetData>
      <sheetData sheetId="99">
        <row r="68">
          <cell r="C68" t="str">
            <v>J '97</v>
          </cell>
        </row>
      </sheetData>
      <sheetData sheetId="100">
        <row r="68">
          <cell r="C68" t="str">
            <v>J '97</v>
          </cell>
        </row>
      </sheetData>
      <sheetData sheetId="101">
        <row r="68">
          <cell r="C68" t="str">
            <v>J '97</v>
          </cell>
        </row>
      </sheetData>
      <sheetData sheetId="102">
        <row r="68">
          <cell r="C68" t="str">
            <v>J '97</v>
          </cell>
        </row>
      </sheetData>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Análisis Cuentas"/>
    </sheetNames>
    <sheetDataSet>
      <sheetData sheetId="0">
        <row r="6">
          <cell r="A6" t="str">
            <v>Saldo Según Mayor al 31.Dic.2000</v>
          </cell>
        </row>
        <row r="29">
          <cell r="E29">
            <v>2.9000000000000001E-2</v>
          </cell>
        </row>
        <row r="30">
          <cell r="E30">
            <v>2.4E-2</v>
          </cell>
        </row>
        <row r="32">
          <cell r="E32">
            <v>0.02</v>
          </cell>
        </row>
        <row r="35">
          <cell r="E35">
            <v>8.9999999999999993E-3</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Evolución Stock CRD-TCR"/>
      <sheetName val="1.2.Evolución ctto. CRD"/>
      <sheetName val="1.3. VentaDiaria"/>
      <sheetName val="1.4.Evolución ctto. TCR"/>
      <sheetName val="1.5.Venta # TC"/>
      <sheetName val="1.6.Compras TC"/>
      <sheetName val="1.7.Seguros"/>
      <sheetName val="2.1.Ctto. DP MES"/>
      <sheetName val="2.2.Ctto. AHO MES"/>
      <sheetName val="2.3. Mix captaciones"/>
      <sheetName val="3.1. Provision"/>
      <sheetName val="3.2. Cargo"/>
    </sheetNames>
    <sheetDataSet>
      <sheetData sheetId="0"/>
      <sheetData sheetId="1" refreshError="1"/>
      <sheetData sheetId="2"/>
      <sheetData sheetId="3"/>
      <sheetData sheetId="4"/>
      <sheetData sheetId="5" refreshError="1"/>
      <sheetData sheetId="6"/>
      <sheetData sheetId="7"/>
      <sheetData sheetId="8" refreshError="1"/>
      <sheetData sheetId="9" refreshError="1">
        <row r="3">
          <cell r="B3" t="str">
            <v>Crecimiento  Ahorro</v>
          </cell>
        </row>
      </sheetData>
      <sheetData sheetId="10" refreshError="1">
        <row r="2">
          <cell r="B2" t="str">
            <v>Mix de Captaciones Sucs v/s Tesorería</v>
          </cell>
        </row>
      </sheetData>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Hoja1"/>
      <sheetName val="Balance"/>
      <sheetName val="REsultados"/>
      <sheetName val="AC"/>
      <sheetName val="PAS"/>
      <sheetName val="ORD"/>
      <sheetName val="RES"/>
      <sheetName val="Int TC"/>
      <sheetName val="Comisiones TC"/>
      <sheetName val="Resumen MCP por Suc."/>
      <sheetName val="Resumen AHO por Suc."/>
      <sheetName val="Comisiones"/>
      <sheetName val="2004"/>
      <sheetName val="Resultado"/>
      <sheetName val="Balance (2)"/>
      <sheetName val="Indicadores"/>
      <sheetName val="Balanc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15">
          <cell r="A115" t="str">
            <v>Banco Paris</v>
          </cell>
          <cell r="C115" t="str">
            <v>PLAN DE NEGOCIOS</v>
          </cell>
        </row>
        <row r="117">
          <cell r="B117" t="str">
            <v>Base</v>
          </cell>
          <cell r="C117" t="str">
            <v>año1</v>
          </cell>
          <cell r="D117" t="str">
            <v>año2</v>
          </cell>
          <cell r="E117" t="str">
            <v>año3</v>
          </cell>
        </row>
        <row r="119">
          <cell r="A119" t="str">
            <v>Coloc. Comerciales (mm$)</v>
          </cell>
          <cell r="C119">
            <v>0</v>
          </cell>
          <cell r="D119">
            <v>0</v>
          </cell>
          <cell r="E119">
            <v>0</v>
          </cell>
        </row>
        <row r="120">
          <cell r="A120" t="str">
            <v>Nº clientes</v>
          </cell>
          <cell r="C120">
            <v>0</v>
          </cell>
          <cell r="D120" t="e">
            <v>#DIV/0!</v>
          </cell>
          <cell r="E120" t="e">
            <v>#DIV/0!</v>
          </cell>
        </row>
        <row r="121">
          <cell r="A121" t="str">
            <v>Prom. Créditos (mm$)</v>
          </cell>
          <cell r="C121">
            <v>0</v>
          </cell>
          <cell r="D121">
            <v>0</v>
          </cell>
          <cell r="E121">
            <v>0</v>
          </cell>
        </row>
        <row r="122">
          <cell r="A122" t="str">
            <v>% de las colocaciones</v>
          </cell>
          <cell r="D122" t="e">
            <v>#REF!</v>
          </cell>
          <cell r="E122" t="e">
            <v>#REF!</v>
          </cell>
        </row>
        <row r="124">
          <cell r="A124" t="str">
            <v>Productos activos</v>
          </cell>
        </row>
        <row r="126">
          <cell r="A126" t="str">
            <v>Coloc. de consumo (mm$)</v>
          </cell>
          <cell r="B126">
            <v>90000</v>
          </cell>
          <cell r="C126">
            <v>117618.74999999997</v>
          </cell>
          <cell r="D126">
            <v>148405.45781249998</v>
          </cell>
          <cell r="E126">
            <v>183429.14585624999</v>
          </cell>
        </row>
        <row r="127">
          <cell r="A127" t="str">
            <v>% de las oper. personales activas</v>
          </cell>
          <cell r="C127">
            <v>0.9535796402912099</v>
          </cell>
          <cell r="D127">
            <v>0.94990300397586147</v>
          </cell>
          <cell r="E127">
            <v>0.94868239021615219</v>
          </cell>
        </row>
        <row r="128">
          <cell r="A128" t="str">
            <v>Nº de oper. pequeñas</v>
          </cell>
          <cell r="B128">
            <v>2632.6768220065605</v>
          </cell>
          <cell r="C128">
            <v>53653.017756235073</v>
          </cell>
          <cell r="D128">
            <v>63245.754442430407</v>
          </cell>
          <cell r="E128">
            <v>74634.565630731813</v>
          </cell>
        </row>
        <row r="129">
          <cell r="A129" t="str">
            <v>Prom. crédito peq. (mm$)</v>
          </cell>
          <cell r="B129">
            <v>1.6</v>
          </cell>
          <cell r="C129">
            <v>1.64</v>
          </cell>
          <cell r="D129">
            <v>1.6892</v>
          </cell>
          <cell r="E129">
            <v>1.739876</v>
          </cell>
        </row>
        <row r="130">
          <cell r="A130" t="str">
            <v xml:space="preserve">Nº de oper. grandes </v>
          </cell>
          <cell r="B130">
            <v>0</v>
          </cell>
          <cell r="C130">
            <v>0</v>
          </cell>
          <cell r="D130">
            <v>0</v>
          </cell>
          <cell r="E130">
            <v>0</v>
          </cell>
        </row>
        <row r="131">
          <cell r="A131" t="str">
            <v>Prom. crédito grande (mm$)</v>
          </cell>
          <cell r="B131">
            <v>0</v>
          </cell>
          <cell r="C131">
            <v>0</v>
          </cell>
          <cell r="D131">
            <v>0</v>
          </cell>
          <cell r="E131">
            <v>0</v>
          </cell>
        </row>
        <row r="132">
          <cell r="A132" t="str">
            <v>Tarjetas de crédito (mm$)</v>
          </cell>
          <cell r="B132">
            <v>3800.0000000000009</v>
          </cell>
          <cell r="C132">
            <v>5281.3559322033916</v>
          </cell>
          <cell r="D132">
            <v>6663.7508474576307</v>
          </cell>
          <cell r="E132">
            <v>8236.3960474576306</v>
          </cell>
        </row>
        <row r="133">
          <cell r="A133" t="str">
            <v>% de las oper. personales activas</v>
          </cell>
          <cell r="C133">
            <v>4.2817947734356633E-2</v>
          </cell>
          <cell r="D133">
            <v>4.2652858197062452E-2</v>
          </cell>
          <cell r="E133">
            <v>4.2598049795164197E-2</v>
          </cell>
        </row>
        <row r="134">
          <cell r="A134" t="str">
            <v>Nº de clientes (titulares)</v>
          </cell>
          <cell r="B134">
            <v>26000</v>
          </cell>
          <cell r="C134">
            <v>35254.237288135599</v>
          </cell>
          <cell r="D134">
            <v>43186.440677966115</v>
          </cell>
          <cell r="E134">
            <v>51823.728813559326</v>
          </cell>
        </row>
        <row r="135">
          <cell r="A135" t="str">
            <v>% de tarjetas adicionales</v>
          </cell>
          <cell r="B135">
            <v>0.05</v>
          </cell>
          <cell r="C135">
            <v>0.05</v>
          </cell>
          <cell r="D135">
            <v>0.05</v>
          </cell>
          <cell r="E135">
            <v>0.05</v>
          </cell>
        </row>
        <row r="136">
          <cell r="A136" t="str">
            <v>Nº de tarjetas (titul. y adic.)</v>
          </cell>
          <cell r="B136">
            <v>27300</v>
          </cell>
          <cell r="C136">
            <v>37016.94915254238</v>
          </cell>
          <cell r="D136">
            <v>45345.762711864423</v>
          </cell>
          <cell r="E136">
            <v>54414.915254237298</v>
          </cell>
        </row>
        <row r="137">
          <cell r="A137" t="str">
            <v>Prom. créd. p/cliente (mm$)</v>
          </cell>
          <cell r="B137">
            <v>0.14615384615384619</v>
          </cell>
          <cell r="C137">
            <v>0.14980769230769234</v>
          </cell>
          <cell r="D137">
            <v>0.15430192307692311</v>
          </cell>
          <cell r="E137">
            <v>0.15893098076923082</v>
          </cell>
        </row>
        <row r="138">
          <cell r="A138" t="str">
            <v>Crédito automotriz</v>
          </cell>
          <cell r="B138">
            <v>0</v>
          </cell>
          <cell r="C138">
            <v>0</v>
          </cell>
          <cell r="D138">
            <v>0</v>
          </cell>
          <cell r="E138">
            <v>0</v>
          </cell>
        </row>
        <row r="139">
          <cell r="A139" t="str">
            <v>% de las oper. personales activas</v>
          </cell>
          <cell r="C139">
            <v>0</v>
          </cell>
          <cell r="D139">
            <v>0</v>
          </cell>
          <cell r="E139">
            <v>0</v>
          </cell>
        </row>
        <row r="140">
          <cell r="A140" t="str">
            <v>Nº de operaciones</v>
          </cell>
          <cell r="B140">
            <v>0</v>
          </cell>
          <cell r="C140">
            <v>0</v>
          </cell>
          <cell r="D140">
            <v>0</v>
          </cell>
          <cell r="E140">
            <v>0</v>
          </cell>
        </row>
        <row r="141">
          <cell r="A141" t="str">
            <v>Prom. crédito (mm$)</v>
          </cell>
          <cell r="B141">
            <v>1.4879859237536657</v>
          </cell>
          <cell r="C141">
            <v>1.5251855718475071</v>
          </cell>
          <cell r="D141">
            <v>1.5709411390029324</v>
          </cell>
          <cell r="E141">
            <v>1.6180693731730205</v>
          </cell>
        </row>
        <row r="142">
          <cell r="A142" t="str">
            <v>Créd. hipotecarios (mm$)</v>
          </cell>
          <cell r="B142">
            <v>0</v>
          </cell>
          <cell r="C142">
            <v>444.33749999999992</v>
          </cell>
          <cell r="D142">
            <v>1163.0142000000001</v>
          </cell>
          <cell r="E142">
            <v>1685.9398439999998</v>
          </cell>
        </row>
        <row r="143">
          <cell r="A143" t="str">
            <v>% de las oper. personales activas</v>
          </cell>
          <cell r="C143">
            <v>3.6024119744334599E-3</v>
          </cell>
          <cell r="D143">
            <v>7.4441378270761402E-3</v>
          </cell>
          <cell r="E143">
            <v>8.7195599886836055E-3</v>
          </cell>
        </row>
        <row r="144">
          <cell r="A144" t="str">
            <v>Nº de operaciones</v>
          </cell>
          <cell r="B144">
            <v>0</v>
          </cell>
          <cell r="C144">
            <v>255</v>
          </cell>
          <cell r="D144">
            <v>648</v>
          </cell>
          <cell r="E144">
            <v>912</v>
          </cell>
        </row>
        <row r="145">
          <cell r="A145" t="str">
            <v>Prom. crédito (mm$)</v>
          </cell>
          <cell r="B145">
            <v>17</v>
          </cell>
          <cell r="C145">
            <v>17.424999999999997</v>
          </cell>
          <cell r="D145">
            <v>17.947749999999999</v>
          </cell>
          <cell r="E145">
            <v>18.486182499999998</v>
          </cell>
        </row>
        <row r="146">
          <cell r="A146" t="str">
            <v>Total cart. personal (mm$)</v>
          </cell>
          <cell r="B146">
            <v>93800</v>
          </cell>
          <cell r="C146">
            <v>123344.44343220336</v>
          </cell>
          <cell r="D146">
            <v>156232.2228599576</v>
          </cell>
          <cell r="E146">
            <v>193351.48174770761</v>
          </cell>
        </row>
        <row r="147">
          <cell r="A147" t="str">
            <v>Nº total oper. personales activas</v>
          </cell>
          <cell r="C147">
            <v>89162.255044370671</v>
          </cell>
          <cell r="D147">
            <v>107080.19512039653</v>
          </cell>
          <cell r="E147">
            <v>127370.29444429114</v>
          </cell>
        </row>
        <row r="148">
          <cell r="A148" t="str">
            <v>% del total de oper. personales</v>
          </cell>
          <cell r="C148">
            <v>0.86968546272363512</v>
          </cell>
          <cell r="D148">
            <v>0.80560593609857534</v>
          </cell>
          <cell r="E148">
            <v>0.76206679607505401</v>
          </cell>
        </row>
        <row r="150">
          <cell r="C150" t="str">
            <v>PLAN DE NEGOCIOS</v>
          </cell>
        </row>
        <row r="152">
          <cell r="B152" t="str">
            <v>Base</v>
          </cell>
          <cell r="C152" t="str">
            <v>año1</v>
          </cell>
          <cell r="D152" t="str">
            <v>año2</v>
          </cell>
          <cell r="E152" t="str">
            <v>año3</v>
          </cell>
        </row>
        <row r="154">
          <cell r="A154" t="str">
            <v>Productos pasivos</v>
          </cell>
        </row>
        <row r="156">
          <cell r="A156" t="str">
            <v>Depósitos a plazo (mm$)</v>
          </cell>
          <cell r="B156">
            <v>71454.661958568744</v>
          </cell>
          <cell r="C156">
            <v>80565.131358286264</v>
          </cell>
          <cell r="D156">
            <v>91280.293828938346</v>
          </cell>
          <cell r="E156">
            <v>101540.19885531101</v>
          </cell>
        </row>
        <row r="157">
          <cell r="A157" t="str">
            <v>% de los dep. totales</v>
          </cell>
          <cell r="C157">
            <v>0.99038679791654405</v>
          </cell>
          <cell r="D157">
            <v>0.97236327405200917</v>
          </cell>
          <cell r="E157">
            <v>0.96347069930733309</v>
          </cell>
        </row>
        <row r="158">
          <cell r="A158" t="str">
            <v>Nº de dep. mayores a plazo</v>
          </cell>
          <cell r="B158">
            <v>1413.62</v>
          </cell>
          <cell r="C158">
            <v>1475.0085749004834</v>
          </cell>
          <cell r="D158">
            <v>1551.2548953148205</v>
          </cell>
          <cell r="E158">
            <v>1601.0871334685485</v>
          </cell>
        </row>
        <row r="159">
          <cell r="A159" t="str">
            <v>Prom. depósito (mm$)</v>
          </cell>
          <cell r="B159">
            <v>50</v>
          </cell>
          <cell r="C159">
            <v>51.762499999999996</v>
          </cell>
          <cell r="D159">
            <v>53.84852875</v>
          </cell>
          <cell r="E159">
            <v>56.018624458624998</v>
          </cell>
        </row>
        <row r="160">
          <cell r="A160" t="str">
            <v>Nº de dep. pequeños</v>
          </cell>
          <cell r="B160">
            <v>500</v>
          </cell>
          <cell r="C160">
            <v>683</v>
          </cell>
          <cell r="D160">
            <v>1075</v>
          </cell>
          <cell r="E160">
            <v>1488</v>
          </cell>
        </row>
        <row r="161">
          <cell r="A161" t="str">
            <v>Prom. depósito (mm$)</v>
          </cell>
          <cell r="B161">
            <v>1.54732391713748</v>
          </cell>
          <cell r="C161">
            <v>6.171303074670571</v>
          </cell>
          <cell r="D161">
            <v>7.2069767441860462</v>
          </cell>
          <cell r="E161">
            <v>7.9633736559139781</v>
          </cell>
        </row>
        <row r="162">
          <cell r="A162" t="str">
            <v>Cuentamática (mm$)</v>
          </cell>
          <cell r="C162">
            <v>317.75</v>
          </cell>
          <cell r="D162">
            <v>703.657375</v>
          </cell>
          <cell r="E162">
            <v>1123.3889991875001</v>
          </cell>
        </row>
        <row r="163">
          <cell r="A163" t="str">
            <v>% de los dep. totales</v>
          </cell>
          <cell r="C163">
            <v>3.9060993227762533E-3</v>
          </cell>
          <cell r="D163">
            <v>7.4957097557997662E-3</v>
          </cell>
          <cell r="E163">
            <v>1.065934868005957E-2</v>
          </cell>
        </row>
        <row r="164">
          <cell r="A164" t="str">
            <v>Tarjetas de débito (mm$)</v>
          </cell>
          <cell r="B164">
            <v>310</v>
          </cell>
          <cell r="C164">
            <v>80.479526634352624</v>
          </cell>
          <cell r="D164">
            <v>175.34815829799825</v>
          </cell>
          <cell r="E164">
            <v>287.30000674409598</v>
          </cell>
        </row>
        <row r="165">
          <cell r="A165" t="str">
            <v>% de los dep. totales</v>
          </cell>
          <cell r="C165">
            <v>9.8933445942973484E-4</v>
          </cell>
          <cell r="D165">
            <v>1.8678961487696014E-3</v>
          </cell>
          <cell r="E165">
            <v>2.7260645688036043E-3</v>
          </cell>
        </row>
        <row r="166">
          <cell r="A166" t="str">
            <v>Nº de operaciones T/D</v>
          </cell>
          <cell r="B166">
            <v>3100</v>
          </cell>
          <cell r="C166">
            <v>8047.9526634352605</v>
          </cell>
          <cell r="D166">
            <v>17534.815829799823</v>
          </cell>
          <cell r="E166">
            <v>28730.000674409595</v>
          </cell>
        </row>
        <row r="167">
          <cell r="A167" t="str">
            <v>Prom. depósito T/D (mm$)</v>
          </cell>
          <cell r="B167">
            <v>0.1</v>
          </cell>
          <cell r="C167">
            <v>0.10249999999999999</v>
          </cell>
          <cell r="D167">
            <v>0.105575</v>
          </cell>
          <cell r="E167">
            <v>0.10874225</v>
          </cell>
        </row>
        <row r="168">
          <cell r="A168" t="str">
            <v>Otras saldos vista (mm$)</v>
          </cell>
          <cell r="C168">
            <v>237.27047336564738</v>
          </cell>
          <cell r="D168">
            <v>528.30921670200178</v>
          </cell>
          <cell r="E168">
            <v>836.08899244340409</v>
          </cell>
        </row>
        <row r="169">
          <cell r="A169" t="str">
            <v>Dep. ahorro (mm$)</v>
          </cell>
          <cell r="B169">
            <v>323.52367588932805</v>
          </cell>
          <cell r="C169">
            <v>464.2564749011857</v>
          </cell>
          <cell r="D169">
            <v>860.73150446679824</v>
          </cell>
          <cell r="E169">
            <v>1241.1748294411229</v>
          </cell>
        </row>
        <row r="170">
          <cell r="A170" t="str">
            <v>% de los dep. totales</v>
          </cell>
          <cell r="C170">
            <v>5.7071027606798172E-3</v>
          </cell>
          <cell r="D170">
            <v>9.1689418236481773E-3</v>
          </cell>
          <cell r="E170">
            <v>1.1776967096433364E-2</v>
          </cell>
        </row>
        <row r="171">
          <cell r="A171" t="str">
            <v>Nº de operaciones</v>
          </cell>
          <cell r="B171">
            <v>2253</v>
          </cell>
          <cell r="C171">
            <v>3154.2</v>
          </cell>
          <cell r="D171">
            <v>5677.5599999999995</v>
          </cell>
          <cell r="E171">
            <v>7948.583999999998</v>
          </cell>
        </row>
        <row r="172">
          <cell r="A172" t="str">
            <v>Prom. depósito (mm$)</v>
          </cell>
          <cell r="B172">
            <v>0.14359683794466402</v>
          </cell>
          <cell r="C172">
            <v>0.14718675889328062</v>
          </cell>
          <cell r="D172">
            <v>0.15160236166007904</v>
          </cell>
          <cell r="E172">
            <v>0.15615043250988142</v>
          </cell>
        </row>
        <row r="173">
          <cell r="A173" t="str">
            <v>Total Depósitos y Cap. (mm$)</v>
          </cell>
          <cell r="C173">
            <v>81347.137833187444</v>
          </cell>
          <cell r="D173">
            <v>93874.682708405133</v>
          </cell>
          <cell r="E173">
            <v>105390.02268393963</v>
          </cell>
        </row>
        <row r="174">
          <cell r="A174" t="str">
            <v>Nº total oper. personales pasivas</v>
          </cell>
          <cell r="C174">
            <v>13360.161238335742</v>
          </cell>
          <cell r="D174">
            <v>25838.630725114643</v>
          </cell>
          <cell r="E174">
            <v>39767.671807878141</v>
          </cell>
        </row>
        <row r="175">
          <cell r="A175" t="str">
            <v>% del total de oper. personales</v>
          </cell>
          <cell r="C175">
            <v>0.13031453727636488</v>
          </cell>
          <cell r="D175">
            <v>0.19439406390142475</v>
          </cell>
          <cell r="E175">
            <v>0.23793320392494602</v>
          </cell>
        </row>
        <row r="178">
          <cell r="A178" t="str">
            <v>Nº total de oper. personales</v>
          </cell>
          <cell r="C178">
            <v>102522.41628270641</v>
          </cell>
          <cell r="D178">
            <v>132918.82584551116</v>
          </cell>
          <cell r="E178">
            <v>167137.96625216928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VENTAS"/>
      <sheetName val="GRAF VTAS"/>
      <sheetName val="CLIENTES"/>
      <sheetName val="GRAF CLIENTES"/>
      <sheetName val="RP"/>
      <sheetName val="PEQ"/>
      <sheetName val="SSS"/>
      <sheetName val="CONSO"/>
      <sheetName val="CCostos"/>
      <sheetName val="Cuentas"/>
      <sheetName val="Tabla C04"/>
      <sheetName val="EP 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HIPERMERCADOS</v>
          </cell>
          <cell r="Q1" t="str">
            <v>HIPERMERCADOS</v>
          </cell>
        </row>
        <row r="2">
          <cell r="A2" t="str">
            <v xml:space="preserve">EVOLUCION DE VENTAS </v>
          </cell>
          <cell r="Q2" t="str">
            <v>TOTAL DE CLIENTES CONSOLIDADO OCTUBRE '98 Y PROYECTADO NOVIEMBRE '98</v>
          </cell>
        </row>
        <row r="40">
          <cell r="D40" t="str">
            <v>Ejerc.</v>
          </cell>
          <cell r="E40" t="str">
            <v>Dias</v>
          </cell>
          <cell r="F40" t="str">
            <v>Ejerc.</v>
          </cell>
          <cell r="G40" t="str">
            <v>Dias</v>
          </cell>
          <cell r="H40" t="str">
            <v>Ejerc.</v>
          </cell>
          <cell r="I40" t="str">
            <v>Dias</v>
          </cell>
          <cell r="J40" t="str">
            <v>Var. $</v>
          </cell>
          <cell r="K40" t="str">
            <v>Var. %</v>
          </cell>
          <cell r="L40" t="str">
            <v>Var. $</v>
          </cell>
          <cell r="M40" t="str">
            <v>Var. %</v>
          </cell>
          <cell r="S40" t="str">
            <v>Cantidad</v>
          </cell>
          <cell r="T40" t="str">
            <v>$/Cli.</v>
          </cell>
          <cell r="U40" t="str">
            <v>Cantidad</v>
          </cell>
          <cell r="V40" t="str">
            <v>$/Cli.</v>
          </cell>
          <cell r="W40" t="str">
            <v>Cantidad</v>
          </cell>
          <cell r="X40" t="str">
            <v>$/Cli.</v>
          </cell>
          <cell r="Y40" t="str">
            <v xml:space="preserve"> Variación %  </v>
          </cell>
        </row>
        <row r="41">
          <cell r="D41">
            <v>1997</v>
          </cell>
          <cell r="E41" t="str">
            <v>Feriado</v>
          </cell>
          <cell r="F41">
            <v>1998</v>
          </cell>
          <cell r="G41" t="str">
            <v>Feriado</v>
          </cell>
          <cell r="H41">
            <v>1999</v>
          </cell>
          <cell r="I41" t="str">
            <v>Feriado</v>
          </cell>
          <cell r="J41" t="str">
            <v>1999 vs 1997</v>
          </cell>
          <cell r="L41" t="str">
            <v>1999 vs 1998</v>
          </cell>
          <cell r="S41" t="str">
            <v>Clientes</v>
          </cell>
          <cell r="U41" t="str">
            <v>Clientes</v>
          </cell>
          <cell r="W41" t="str">
            <v>Clientes</v>
          </cell>
          <cell r="Y41" t="str">
            <v>Clientes</v>
          </cell>
          <cell r="Z41" t="str">
            <v>$/Cli.</v>
          </cell>
          <cell r="AA41" t="str">
            <v>Clientes</v>
          </cell>
          <cell r="AB41" t="str">
            <v>$/Cli.</v>
          </cell>
        </row>
        <row r="42">
          <cell r="S42">
            <v>1996</v>
          </cell>
          <cell r="U42">
            <v>1997</v>
          </cell>
          <cell r="W42">
            <v>1998</v>
          </cell>
          <cell r="Y42" t="str">
            <v>1998 vs 1996</v>
          </cell>
          <cell r="AA42" t="str">
            <v>1998 vs 1997</v>
          </cell>
        </row>
        <row r="43">
          <cell r="B43" t="str">
            <v>Enero</v>
          </cell>
          <cell r="C43" t="str">
            <v>ENE</v>
          </cell>
          <cell r="D43">
            <v>43611.520000000004</v>
          </cell>
          <cell r="E43">
            <v>9</v>
          </cell>
          <cell r="F43">
            <v>48469.020000000004</v>
          </cell>
          <cell r="G43">
            <v>9</v>
          </cell>
          <cell r="H43">
            <v>48284.32</v>
          </cell>
          <cell r="I43">
            <v>10</v>
          </cell>
          <cell r="J43">
            <v>4672.7999999999956</v>
          </cell>
          <cell r="K43">
            <v>10.714600179035244</v>
          </cell>
          <cell r="L43">
            <v>-184.70000000000437</v>
          </cell>
          <cell r="M43">
            <v>-0.38106815446238329</v>
          </cell>
        </row>
        <row r="44">
          <cell r="B44" t="str">
            <v>Febrero</v>
          </cell>
          <cell r="C44" t="str">
            <v>FEB</v>
          </cell>
          <cell r="D44">
            <v>43689.679999999993</v>
          </cell>
          <cell r="E44">
            <v>8</v>
          </cell>
          <cell r="F44">
            <v>48290.25</v>
          </cell>
          <cell r="G44">
            <v>8</v>
          </cell>
          <cell r="H44">
            <v>48504.03</v>
          </cell>
          <cell r="I44">
            <v>8</v>
          </cell>
          <cell r="J44">
            <v>4814.3500000000058</v>
          </cell>
          <cell r="K44">
            <v>11.019421520139332</v>
          </cell>
          <cell r="L44">
            <v>213.77999999999884</v>
          </cell>
          <cell r="M44">
            <v>0.44269806016741597</v>
          </cell>
          <cell r="Q44" t="str">
            <v>Enero</v>
          </cell>
          <cell r="R44" t="str">
            <v>ENE</v>
          </cell>
          <cell r="S44">
            <v>826101</v>
          </cell>
          <cell r="T44">
            <v>183.85999999999999</v>
          </cell>
          <cell r="U44">
            <v>1015638</v>
          </cell>
          <cell r="V44">
            <v>214.94000000000003</v>
          </cell>
          <cell r="W44">
            <v>1226186</v>
          </cell>
          <cell r="X44">
            <v>275</v>
          </cell>
          <cell r="Y44">
            <v>48.430518786443798</v>
          </cell>
          <cell r="Z44">
            <v>49.570325247470912</v>
          </cell>
          <cell r="AA44">
            <v>20.730614648132505</v>
          </cell>
          <cell r="AB44">
            <v>27.942681678607961</v>
          </cell>
        </row>
        <row r="45">
          <cell r="B45" t="str">
            <v>Marzo</v>
          </cell>
          <cell r="C45" t="str">
            <v>MAR</v>
          </cell>
          <cell r="D45">
            <v>53541.37</v>
          </cell>
          <cell r="E45">
            <v>11</v>
          </cell>
          <cell r="F45">
            <v>55553</v>
          </cell>
          <cell r="G45">
            <v>9</v>
          </cell>
          <cell r="H45">
            <v>53381.61</v>
          </cell>
          <cell r="I45">
            <v>8</v>
          </cell>
          <cell r="J45">
            <v>-159.76000000000204</v>
          </cell>
          <cell r="K45">
            <v>-0.29838608911202869</v>
          </cell>
          <cell r="L45">
            <v>-2171.3899999999994</v>
          </cell>
          <cell r="M45">
            <v>-3.9086817993627676</v>
          </cell>
          <cell r="Q45" t="str">
            <v>Febrero</v>
          </cell>
          <cell r="R45" t="str">
            <v>FEB</v>
          </cell>
          <cell r="S45">
            <v>788043</v>
          </cell>
          <cell r="T45">
            <v>190.45000000000002</v>
          </cell>
          <cell r="U45">
            <v>946545</v>
          </cell>
          <cell r="V45">
            <v>230.79</v>
          </cell>
          <cell r="W45">
            <v>1158104</v>
          </cell>
          <cell r="X45">
            <v>290.16999999999996</v>
          </cell>
          <cell r="Y45">
            <v>46.959493327140777</v>
          </cell>
          <cell r="Z45">
            <v>52.360199527434979</v>
          </cell>
          <cell r="AA45">
            <v>22.350654221405208</v>
          </cell>
          <cell r="AB45">
            <v>25.729017721738366</v>
          </cell>
        </row>
        <row r="46">
          <cell r="B46" t="str">
            <v>Abril</v>
          </cell>
          <cell r="C46" t="str">
            <v>ABR</v>
          </cell>
          <cell r="D46">
            <v>49523.16</v>
          </cell>
          <cell r="E46">
            <v>8</v>
          </cell>
          <cell r="F46">
            <v>49998.829999999994</v>
          </cell>
          <cell r="G46">
            <v>9</v>
          </cell>
          <cell r="H46">
            <v>47965.21</v>
          </cell>
          <cell r="I46">
            <v>9</v>
          </cell>
          <cell r="J46">
            <v>-1557.9500000000044</v>
          </cell>
          <cell r="K46">
            <v>-3.1459018366356304</v>
          </cell>
          <cell r="L46">
            <v>-2033.6199999999953</v>
          </cell>
          <cell r="M46">
            <v>-4.0673351756431089</v>
          </cell>
          <cell r="Q46" t="str">
            <v>Marzo</v>
          </cell>
          <cell r="R46" t="str">
            <v>MAR</v>
          </cell>
          <cell r="S46">
            <v>903387</v>
          </cell>
          <cell r="T46">
            <v>203.41</v>
          </cell>
          <cell r="U46">
            <v>1110900</v>
          </cell>
          <cell r="V46">
            <v>241.31</v>
          </cell>
          <cell r="W46">
            <v>1297462</v>
          </cell>
          <cell r="X46">
            <v>298.20999999999998</v>
          </cell>
          <cell r="Y46">
            <v>43.621947183211617</v>
          </cell>
          <cell r="Z46">
            <v>46.605378299985233</v>
          </cell>
          <cell r="AA46">
            <v>16.793770816455122</v>
          </cell>
          <cell r="AB46">
            <v>23.579627864572529</v>
          </cell>
        </row>
        <row r="47">
          <cell r="B47" t="str">
            <v>Mayo</v>
          </cell>
          <cell r="C47" t="str">
            <v>MAY</v>
          </cell>
          <cell r="D47">
            <v>53173.58</v>
          </cell>
          <cell r="E47">
            <v>10</v>
          </cell>
          <cell r="F47">
            <v>54995.74</v>
          </cell>
          <cell r="G47">
            <v>12</v>
          </cell>
          <cell r="H47">
            <v>48112.929999999993</v>
          </cell>
          <cell r="I47">
            <v>11</v>
          </cell>
          <cell r="J47">
            <v>-5060.6500000000087</v>
          </cell>
          <cell r="K47">
            <v>-9.5172264120640477</v>
          </cell>
          <cell r="L47">
            <v>-6882.8100000000049</v>
          </cell>
          <cell r="M47">
            <v>-12.515169356753816</v>
          </cell>
          <cell r="Q47" t="str">
            <v>Abril</v>
          </cell>
          <cell r="R47" t="str">
            <v>ABR</v>
          </cell>
          <cell r="S47">
            <v>799976</v>
          </cell>
          <cell r="T47">
            <v>197.77999999999997</v>
          </cell>
          <cell r="U47">
            <v>1020246</v>
          </cell>
          <cell r="V47">
            <v>293.01</v>
          </cell>
          <cell r="W47">
            <v>1196215</v>
          </cell>
          <cell r="X47">
            <v>290.67</v>
          </cell>
          <cell r="Y47">
            <v>49.531360940828215</v>
          </cell>
          <cell r="Z47">
            <v>46.96632622105372</v>
          </cell>
          <cell r="AA47">
            <v>17.247703004961544</v>
          </cell>
          <cell r="AB47">
            <v>-0.79860755605609679</v>
          </cell>
        </row>
        <row r="48">
          <cell r="B48" t="str">
            <v>Junio</v>
          </cell>
          <cell r="C48" t="str">
            <v>JUN</v>
          </cell>
          <cell r="D48">
            <v>50838.99</v>
          </cell>
          <cell r="E48">
            <v>11</v>
          </cell>
          <cell r="F48">
            <v>49145.03</v>
          </cell>
          <cell r="G48">
            <v>9</v>
          </cell>
          <cell r="H48">
            <v>44475.37</v>
          </cell>
          <cell r="I48">
            <v>9</v>
          </cell>
          <cell r="J48">
            <v>-6363.6199999999953</v>
          </cell>
          <cell r="K48">
            <v>-12.51720382328601</v>
          </cell>
          <cell r="L48">
            <v>-4669.6599999999962</v>
          </cell>
          <cell r="M48">
            <v>-9.5017949933085788</v>
          </cell>
          <cell r="Q48" t="str">
            <v>Mayo</v>
          </cell>
          <cell r="R48" t="str">
            <v>MAY</v>
          </cell>
          <cell r="S48">
            <v>786347</v>
          </cell>
          <cell r="T48">
            <v>195.95</v>
          </cell>
          <cell r="U48">
            <v>1115979</v>
          </cell>
          <cell r="V48">
            <v>285.40000000000003</v>
          </cell>
          <cell r="W48">
            <v>1254885</v>
          </cell>
          <cell r="X48">
            <v>304.84000000000003</v>
          </cell>
          <cell r="Y48">
            <v>59.584127617960014</v>
          </cell>
          <cell r="Z48">
            <v>55.570298545547359</v>
          </cell>
          <cell r="AA48">
            <v>12.447008411448612</v>
          </cell>
          <cell r="AB48">
            <v>6.8114926419061028</v>
          </cell>
        </row>
        <row r="49">
          <cell r="B49" t="str">
            <v>Julio</v>
          </cell>
          <cell r="C49" t="str">
            <v>JUL</v>
          </cell>
          <cell r="D49">
            <v>48558.229999999996</v>
          </cell>
          <cell r="E49">
            <v>9</v>
          </cell>
          <cell r="F49">
            <v>51694.63</v>
          </cell>
          <cell r="G49">
            <v>9</v>
          </cell>
          <cell r="H49">
            <v>47987.5</v>
          </cell>
          <cell r="I49">
            <v>9</v>
          </cell>
          <cell r="J49">
            <v>-570.72999999999593</v>
          </cell>
          <cell r="K49">
            <v>-1.1753517374912548</v>
          </cell>
          <cell r="L49">
            <v>-3707.1299999999974</v>
          </cell>
          <cell r="M49">
            <v>-7.1712090791635319</v>
          </cell>
          <cell r="Q49" t="str">
            <v>Junio</v>
          </cell>
          <cell r="R49" t="str">
            <v>JUN</v>
          </cell>
          <cell r="S49">
            <v>811155</v>
          </cell>
          <cell r="T49">
            <v>202.84</v>
          </cell>
          <cell r="U49">
            <v>1123698</v>
          </cell>
          <cell r="V49">
            <v>271.55</v>
          </cell>
          <cell r="W49">
            <v>1169719</v>
          </cell>
          <cell r="X49">
            <v>292.28999999999996</v>
          </cell>
          <cell r="Y49">
            <v>44.204128680708379</v>
          </cell>
          <cell r="Z49">
            <v>44.098797081443486</v>
          </cell>
          <cell r="AA49">
            <v>4.0954954089087892</v>
          </cell>
          <cell r="AB49">
            <v>7.6376357945129536</v>
          </cell>
        </row>
        <row r="50">
          <cell r="B50" t="str">
            <v>Agosto</v>
          </cell>
          <cell r="C50" t="str">
            <v>AGO</v>
          </cell>
          <cell r="D50">
            <v>51445</v>
          </cell>
          <cell r="E50">
            <v>11</v>
          </cell>
          <cell r="F50">
            <v>52098.8</v>
          </cell>
          <cell r="G50">
            <v>11</v>
          </cell>
          <cell r="J50">
            <v>0</v>
          </cell>
          <cell r="K50">
            <v>0</v>
          </cell>
          <cell r="L50">
            <v>0</v>
          </cell>
          <cell r="M50">
            <v>0</v>
          </cell>
          <cell r="Q50" t="str">
            <v>Julio</v>
          </cell>
          <cell r="R50" t="str">
            <v>JUL</v>
          </cell>
          <cell r="S50">
            <v>813204</v>
          </cell>
          <cell r="T50">
            <v>190.56</v>
          </cell>
          <cell r="U50">
            <v>1129302</v>
          </cell>
          <cell r="V50">
            <v>257.75</v>
          </cell>
          <cell r="W50">
            <v>1286553</v>
          </cell>
          <cell r="X50">
            <v>278.90000000000003</v>
          </cell>
          <cell r="Y50">
            <v>58.207903551876285</v>
          </cell>
          <cell r="Z50">
            <v>46.358102434928639</v>
          </cell>
          <cell r="AA50">
            <v>13.924618923901665</v>
          </cell>
          <cell r="AB50">
            <v>8.2056256062075903</v>
          </cell>
        </row>
        <row r="51">
          <cell r="B51" t="str">
            <v>Septiembre</v>
          </cell>
          <cell r="C51" t="str">
            <v>SEP</v>
          </cell>
          <cell r="D51">
            <v>44918.49</v>
          </cell>
          <cell r="E51">
            <v>8</v>
          </cell>
          <cell r="F51">
            <v>45048.3</v>
          </cell>
          <cell r="G51">
            <v>8</v>
          </cell>
          <cell r="H51">
            <v>0</v>
          </cell>
          <cell r="I51">
            <v>0</v>
          </cell>
          <cell r="J51">
            <v>0</v>
          </cell>
          <cell r="K51">
            <v>0</v>
          </cell>
          <cell r="L51">
            <v>0</v>
          </cell>
          <cell r="M51">
            <v>0</v>
          </cell>
          <cell r="Q51" t="str">
            <v>Agosto</v>
          </cell>
          <cell r="R51" t="str">
            <v>AGO</v>
          </cell>
          <cell r="S51">
            <v>815925</v>
          </cell>
          <cell r="T51">
            <v>190.07</v>
          </cell>
          <cell r="U51">
            <v>1157073</v>
          </cell>
          <cell r="V51">
            <v>265.95000000000005</v>
          </cell>
          <cell r="W51">
            <v>1271792</v>
          </cell>
          <cell r="X51">
            <v>284.31</v>
          </cell>
          <cell r="Y51">
            <v>55.871189141158808</v>
          </cell>
          <cell r="Z51">
            <v>49.58173304572</v>
          </cell>
          <cell r="AA51">
            <v>9.9145862015620487</v>
          </cell>
          <cell r="AB51">
            <v>6.903553299492371</v>
          </cell>
        </row>
        <row r="52">
          <cell r="B52" t="str">
            <v>Octubre</v>
          </cell>
          <cell r="C52" t="str">
            <v>OCT</v>
          </cell>
          <cell r="D52">
            <v>51776.07</v>
          </cell>
          <cell r="E52">
            <v>9</v>
          </cell>
          <cell r="F52">
            <v>53014.82</v>
          </cell>
          <cell r="G52">
            <v>10</v>
          </cell>
          <cell r="H52">
            <v>0</v>
          </cell>
          <cell r="I52">
            <v>0</v>
          </cell>
          <cell r="J52">
            <v>0</v>
          </cell>
          <cell r="K52">
            <v>0</v>
          </cell>
          <cell r="L52">
            <v>0</v>
          </cell>
          <cell r="M52">
            <v>0</v>
          </cell>
          <cell r="Q52" t="str">
            <v>Septiembre</v>
          </cell>
          <cell r="R52" t="str">
            <v>SEP</v>
          </cell>
          <cell r="S52">
            <v>749479</v>
          </cell>
          <cell r="T52">
            <v>186.06</v>
          </cell>
          <cell r="U52">
            <v>1044890</v>
          </cell>
          <cell r="V52">
            <v>297.34000000000003</v>
          </cell>
          <cell r="W52">
            <v>1097509</v>
          </cell>
          <cell r="X52">
            <v>284.37</v>
          </cell>
          <cell r="Y52">
            <v>46.436257720363081</v>
          </cell>
          <cell r="Z52">
            <v>52.837794259916151</v>
          </cell>
          <cell r="AA52">
            <v>5.0358410933208253</v>
          </cell>
          <cell r="AB52">
            <v>-4.3620098204076196</v>
          </cell>
        </row>
        <row r="53">
          <cell r="B53" t="str">
            <v>Noviembre</v>
          </cell>
          <cell r="C53" t="str">
            <v>NOV</v>
          </cell>
          <cell r="D53">
            <v>56003.91</v>
          </cell>
          <cell r="E53">
            <v>10</v>
          </cell>
          <cell r="F53">
            <v>48523.25</v>
          </cell>
          <cell r="G53">
            <v>9</v>
          </cell>
          <cell r="H53">
            <v>0</v>
          </cell>
          <cell r="I53">
            <v>0</v>
          </cell>
          <cell r="J53">
            <v>0</v>
          </cell>
          <cell r="K53">
            <v>0</v>
          </cell>
          <cell r="L53">
            <v>0</v>
          </cell>
          <cell r="M53">
            <v>0</v>
          </cell>
          <cell r="Q53" t="str">
            <v>Octubre</v>
          </cell>
          <cell r="R53" t="str">
            <v>OCT</v>
          </cell>
          <cell r="S53">
            <v>823026</v>
          </cell>
          <cell r="T53">
            <v>220.68</v>
          </cell>
          <cell r="U53">
            <v>1196031</v>
          </cell>
          <cell r="V53">
            <v>301.30000000000007</v>
          </cell>
          <cell r="W53">
            <v>1212506</v>
          </cell>
          <cell r="X53">
            <v>303.27</v>
          </cell>
          <cell r="Y53">
            <v>47.3229278297405</v>
          </cell>
          <cell r="Z53">
            <v>37.425231103860781</v>
          </cell>
          <cell r="AA53">
            <v>1.3774726574812934</v>
          </cell>
          <cell r="AB53">
            <v>0.65383338864914986</v>
          </cell>
        </row>
        <row r="54">
          <cell r="B54" t="str">
            <v>Diciembre</v>
          </cell>
          <cell r="C54" t="str">
            <v>DIC</v>
          </cell>
          <cell r="D54">
            <v>73802.36</v>
          </cell>
          <cell r="E54">
            <v>10</v>
          </cell>
          <cell r="F54">
            <v>75502.44</v>
          </cell>
          <cell r="G54">
            <v>10</v>
          </cell>
          <cell r="H54">
            <v>0</v>
          </cell>
          <cell r="I54">
            <v>0</v>
          </cell>
          <cell r="J54">
            <v>0</v>
          </cell>
          <cell r="K54">
            <v>0</v>
          </cell>
          <cell r="L54">
            <v>0</v>
          </cell>
          <cell r="M54">
            <v>0</v>
          </cell>
          <cell r="Q54" t="str">
            <v>Noviembre</v>
          </cell>
          <cell r="R54" t="str">
            <v>NOV</v>
          </cell>
          <cell r="S54">
            <v>1062073</v>
          </cell>
          <cell r="T54">
            <v>246.67000000000002</v>
          </cell>
          <cell r="U54">
            <v>1275372</v>
          </cell>
          <cell r="V54">
            <v>304.27000000000004</v>
          </cell>
          <cell r="W54">
            <v>1131216</v>
          </cell>
          <cell r="X54">
            <v>297.45</v>
          </cell>
          <cell r="Y54">
            <v>6.5101928021896738</v>
          </cell>
          <cell r="Z54">
            <v>20.5862082944825</v>
          </cell>
          <cell r="AA54">
            <v>-11.303055108627124</v>
          </cell>
          <cell r="AB54">
            <v>-2.241430308607506</v>
          </cell>
        </row>
        <row r="55">
          <cell r="Q55" t="str">
            <v>Diciembre</v>
          </cell>
          <cell r="R55" t="str">
            <v>DIC</v>
          </cell>
          <cell r="S55">
            <v>1241259</v>
          </cell>
          <cell r="T55">
            <v>258.96000000000004</v>
          </cell>
          <cell r="U55">
            <v>1603450</v>
          </cell>
          <cell r="V55">
            <v>319.76</v>
          </cell>
        </row>
        <row r="56">
          <cell r="B56" t="str">
            <v>Total</v>
          </cell>
          <cell r="D56">
            <v>620882.36</v>
          </cell>
          <cell r="F56">
            <v>632334.10999999987</v>
          </cell>
          <cell r="H56">
            <v>338710.97000000003</v>
          </cell>
          <cell r="J56">
            <v>-4225.5600000000049</v>
          </cell>
          <cell r="K56">
            <v>-1.2321696962408772</v>
          </cell>
          <cell r="L56">
            <v>-19435.53</v>
          </cell>
          <cell r="M56">
            <v>-5.426698292458533</v>
          </cell>
        </row>
        <row r="57">
          <cell r="Q57" t="str">
            <v>Total</v>
          </cell>
          <cell r="S57">
            <v>10419975</v>
          </cell>
          <cell r="T57">
            <v>2467.29</v>
          </cell>
          <cell r="U57">
            <v>13739124</v>
          </cell>
          <cell r="V57">
            <v>3283.37</v>
          </cell>
          <cell r="W57">
            <v>13302147</v>
          </cell>
          <cell r="X57">
            <v>3199.4799999999996</v>
          </cell>
          <cell r="Y57">
            <v>27.660066362923132</v>
          </cell>
          <cell r="Z57">
            <v>29.675879203498567</v>
          </cell>
          <cell r="AA57">
            <v>-3.1805302870838048</v>
          </cell>
          <cell r="AB57">
            <v>-2.5549968477509455</v>
          </cell>
        </row>
      </sheetData>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2)"/>
      <sheetName val="2004 (2)"/>
      <sheetName val="TABLAS"/>
      <sheetName val="base 2003"/>
      <sheetName val="2003"/>
      <sheetName val="2004"/>
      <sheetName val="base2004"/>
      <sheetName val="datos"/>
      <sheetName val="J_division"/>
      <sheetName val="res 2003"/>
      <sheetName val="res 2004"/>
      <sheetName val="datos dist"/>
      <sheetName val="Hoja1"/>
      <sheetName val="RESUMIDO"/>
      <sheetName val="easy_2004"/>
      <sheetName val="MUS$ MES"/>
      <sheetName val="ILV ALC"/>
      <sheetName val="ajustes mes"/>
      <sheetName val="viña"/>
      <sheetName val="maipu"/>
      <sheetName val="Hoja2"/>
      <sheetName val="Hoja1 (2)"/>
      <sheetName val="CON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AD7">
            <v>17112495.822000001</v>
          </cell>
          <cell r="AF7">
            <v>6125862.3480000002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icientes"/>
      <sheetName val="Coeficientes 31-7-02"/>
      <sheetName val="Balance AFJP"/>
      <sheetName val="Prueba REI AFJP"/>
    </sheetNames>
    <sheetDataSet>
      <sheetData sheetId="0">
        <row r="6">
          <cell r="C6">
            <v>1.9628816603472361</v>
          </cell>
        </row>
        <row r="8">
          <cell r="C8">
            <v>1.6526925985045786</v>
          </cell>
        </row>
      </sheetData>
      <sheetData sheetId="1"/>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DetA0"/>
      <sheetName val="val a dep"/>
      <sheetName val="Det A1"/>
      <sheetName val="Det A2 "/>
      <sheetName val="incobr"/>
      <sheetName val="Det A3"/>
      <sheetName val="Det A4"/>
      <sheetName val="Det A5"/>
      <sheetName val="Det A6"/>
      <sheetName val="Det A7"/>
      <sheetName val="Det A8"/>
      <sheetName val="Det Bs Uso 2002"/>
      <sheetName val="Det A8 2001"/>
      <sheetName val="Det P1"/>
      <sheetName val="Prov fc a recibir"/>
      <sheetName val="canje informat"/>
      <sheetName val="Det P2"/>
      <sheetName val="prov s-sueldos"/>
      <sheetName val="Det P3"/>
      <sheetName val="Det P4"/>
      <sheetName val="PNeto"/>
      <sheetName val="Rio (tucu)"/>
      <sheetName val="Tucumán (tucu)"/>
      <sheetName val="Tucumán Bonos "/>
      <sheetName val="Boston"/>
      <sheetName val="Abn - Amro "/>
    </sheetNames>
    <sheetDataSet>
      <sheetData sheetId="0">
        <row r="2">
          <cell r="D2">
            <v>37621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Tablas )"/>
      <sheetName val="P2003"/>
      <sheetName val="R2003"/>
      <sheetName val="Comp 2004-Real 2003"/>
      <sheetName val="Gastos 2004"/>
      <sheetName val="Total General"/>
      <sheetName val="Total por Resp"/>
      <sheetName val="Total UN"/>
      <sheetName val="Gtos Capacit"/>
      <sheetName val="Acumulado Desvio"/>
      <sheetName val="MesxMes Resp"/>
      <sheetName val="Graf. Resp"/>
      <sheetName val="Graf. Acumula"/>
      <sheetName val="Evolución ctto. CRD"/>
      <sheetName val="Evolución ctto. CRD-TCR"/>
      <sheetName val="Tasas Diarias"/>
      <sheetName val="Prepago"/>
      <sheetName val="Castigos"/>
      <sheetName val="Cartera Vencida"/>
      <sheetName val="Amortizaciones"/>
      <sheetName val="Seguros"/>
      <sheetName val="VentaDiaria"/>
      <sheetName val="Tasas colocaciones"/>
      <sheetName val="Bajas TC"/>
      <sheetName val="Evolución ctto. TC"/>
      <sheetName val="Venta TC"/>
      <sheetName val="Activaciones TC"/>
      <sheetName val="Venta Seguros"/>
      <sheetName val="Ctto. DP MES"/>
      <sheetName val="Ctto. AHO MES"/>
      <sheetName val=" Stock CRD-TCR"/>
    </sheetNames>
    <sheetDataSet>
      <sheetData sheetId="0" refreshError="1">
        <row r="1">
          <cell r="P1">
            <v>3</v>
          </cell>
        </row>
        <row r="3">
          <cell r="P3">
            <v>60</v>
          </cell>
        </row>
        <row r="4">
          <cell r="P4">
            <v>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Tarjetas"/>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 Tablas )"/>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refreshError="1">
        <row r="2">
          <cell r="O2">
            <v>38537</v>
          </cell>
        </row>
      </sheetData>
      <sheetData sheetId="18"/>
      <sheetData sheetId="19"/>
      <sheetData sheetId="20"/>
      <sheetData sheetId="21"/>
      <sheetData sheetId="22"/>
      <sheetData sheetId="23"/>
      <sheetData sheetId="24"/>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sheetName val="Costo Hitachi"/>
      <sheetName val="Donacion"/>
      <sheetName val="UAI"/>
      <sheetName val="Resumen"/>
      <sheetName val="Balance"/>
      <sheetName val="Hoja1"/>
      <sheetName val="68"/>
      <sheetName val="Transitorios"/>
      <sheetName val="Otros"/>
      <sheetName val="trabajo "/>
      <sheetName val="trabajo Imp"/>
      <sheetName val="Provisiones de Colocaciones"/>
      <sheetName val="Impto Diferido 2006"/>
      <sheetName val="RLI"/>
      <sheetName val="FUT"/>
      <sheetName val="BALANCE TRIBUTARIO"/>
      <sheetName val="Form 22 Anverso"/>
      <sheetName val="Form. 22 Reverso"/>
      <sheetName val="Lineas"/>
      <sheetName val="GR"/>
      <sheetName val="KPT 2006"/>
      <sheetName val="CM KP"/>
      <sheetName val="Nota 14"/>
      <sheetName val="Prepa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iliación"/>
      <sheetName val="julio"/>
      <sheetName val="CUENTAS"/>
      <sheetName val="Importaciones"/>
      <sheetName val="CD"/>
      <sheetName val="BS"/>
      <sheetName val="Altas últ 2 ej."/>
      <sheetName val="IGMP"/>
    </sheetNames>
    <sheetDataSet>
      <sheetData sheetId="0"/>
      <sheetData sheetId="1"/>
      <sheetData sheetId="2" refreshError="1">
        <row r="1">
          <cell r="A1" t="str">
            <v>SECUENCIA</v>
          </cell>
          <cell r="B1" t="str">
            <v>FH_ASIEN</v>
          </cell>
          <cell r="E1" t="str">
            <v>IMPORTE</v>
          </cell>
          <cell r="F1" t="str">
            <v>DESCRIPC</v>
          </cell>
          <cell r="G1" t="str">
            <v>LEYENDA2</v>
          </cell>
        </row>
        <row r="2">
          <cell r="A2">
            <v>7021366</v>
          </cell>
          <cell r="B2">
            <v>36372</v>
          </cell>
          <cell r="E2">
            <v>-19084.009999999998</v>
          </cell>
          <cell r="F2" t="str">
            <v>ASIENTOS MANUALES</v>
          </cell>
          <cell r="G2" t="str">
            <v>MAN- ACREDITACION CABAL SM VEA 07/99 (SISTEMA)</v>
          </cell>
        </row>
        <row r="3">
          <cell r="A3">
            <v>7021370</v>
          </cell>
          <cell r="B3">
            <v>36372</v>
          </cell>
          <cell r="E3">
            <v>-6870.14</v>
          </cell>
          <cell r="F3" t="str">
            <v>ASIENTOS MANUALES</v>
          </cell>
          <cell r="G3" t="str">
            <v>MAN- ACREDITACION CABAL VEA 07/99 (MANUAL)</v>
          </cell>
        </row>
        <row r="4">
          <cell r="A4">
            <v>7021368</v>
          </cell>
          <cell r="B4">
            <v>36372</v>
          </cell>
          <cell r="E4">
            <v>-699.44</v>
          </cell>
          <cell r="F4" t="str">
            <v>ASIENTOS MANUALES</v>
          </cell>
          <cell r="G4" t="str">
            <v>MAN- ACREDITACION CARTA FRANCA SM VEA 07/99 (SISTEMA)</v>
          </cell>
        </row>
        <row r="5">
          <cell r="A5">
            <v>7021369</v>
          </cell>
          <cell r="B5">
            <v>36372</v>
          </cell>
          <cell r="E5">
            <v>-41.98</v>
          </cell>
          <cell r="F5" t="str">
            <v>ASIENTOS MANUALES</v>
          </cell>
          <cell r="G5" t="str">
            <v>MAN- ACREDITACION CARTA FRANCA VEA 07/99 (MANAUL)</v>
          </cell>
        </row>
        <row r="6">
          <cell r="A6">
            <v>7021367</v>
          </cell>
          <cell r="B6">
            <v>36372</v>
          </cell>
          <cell r="E6">
            <v>-91696.36</v>
          </cell>
          <cell r="F6" t="str">
            <v>ASIENTOS MANUALES</v>
          </cell>
          <cell r="G6" t="str">
            <v>MAN- ACREDITACION CREDENCIAL SM VEA 07/99 (SISTEMA)</v>
          </cell>
        </row>
        <row r="7">
          <cell r="A7">
            <v>7021371</v>
          </cell>
          <cell r="B7">
            <v>36372</v>
          </cell>
          <cell r="E7">
            <v>-3038.77</v>
          </cell>
          <cell r="F7" t="str">
            <v>ASIENTOS MANUALES</v>
          </cell>
          <cell r="G7" t="str">
            <v>MAN- ACREDITACION CREDENCIAL VEA 07/99 (MANUAL)</v>
          </cell>
        </row>
        <row r="8">
          <cell r="A8">
            <v>7020724</v>
          </cell>
          <cell r="B8">
            <v>36372</v>
          </cell>
          <cell r="E8">
            <v>-8357.2999999999993</v>
          </cell>
          <cell r="F8" t="str">
            <v>ASIENTOS MANUALES</v>
          </cell>
          <cell r="G8" t="str">
            <v>MAN- ACREDITACION EN BANDSUD CC DE TICKETS DE VEA COLGADOS EN LA INTERAREA CON BA</v>
          </cell>
        </row>
        <row r="9">
          <cell r="A9">
            <v>7020724</v>
          </cell>
          <cell r="B9">
            <v>36372</v>
          </cell>
          <cell r="E9">
            <v>-16921.14</v>
          </cell>
          <cell r="F9" t="str">
            <v>ASIENTOS MANUALES</v>
          </cell>
          <cell r="G9" t="str">
            <v>MAN- ACREDITACION EN BANDSUD CC DE TICKETS DE VEA COLGADOS EN LA INTERAREA CON BA</v>
          </cell>
        </row>
        <row r="10">
          <cell r="A10">
            <v>7020724</v>
          </cell>
          <cell r="B10">
            <v>36372</v>
          </cell>
          <cell r="E10">
            <v>-39674.22</v>
          </cell>
          <cell r="F10" t="str">
            <v>ASIENTOS MANUALES</v>
          </cell>
          <cell r="G10" t="str">
            <v>MAN- ACREDITACION EN BANDSUD CC DE TICKETS DE VEA COLGADOS EN LA INTERAREA CON BA</v>
          </cell>
        </row>
        <row r="11">
          <cell r="A11">
            <v>7020725</v>
          </cell>
          <cell r="B11">
            <v>36372</v>
          </cell>
          <cell r="E11">
            <v>-40491.85</v>
          </cell>
          <cell r="F11" t="str">
            <v>ASIENTOS MANUALES</v>
          </cell>
          <cell r="G11" t="str">
            <v>MAN- CONTABILIZA TICKETS DE VEA CONTRA CONTA BA QUE ESTABAN EN BCO DEL HOLDING.</v>
          </cell>
        </row>
        <row r="12">
          <cell r="A12">
            <v>7021075</v>
          </cell>
          <cell r="B12">
            <v>36372</v>
          </cell>
          <cell r="E12">
            <v>6991.29</v>
          </cell>
          <cell r="F12" t="str">
            <v>ASIENTOS MANUALES</v>
          </cell>
          <cell r="G12" t="str">
            <v>MAN_RECLASIFICA F.A.E.C.Y.S. HOLDING Y VEA MES DE JULIO</v>
          </cell>
        </row>
        <row r="13">
          <cell r="A13">
            <v>7021340</v>
          </cell>
          <cell r="B13">
            <v>36372</v>
          </cell>
          <cell r="E13">
            <v>-30698</v>
          </cell>
          <cell r="F13" t="str">
            <v>ASIENTOS MANUALES</v>
          </cell>
          <cell r="G13" t="str">
            <v>RECAUDACIONES U$S VEA JULIO/99.-</v>
          </cell>
        </row>
        <row r="14">
          <cell r="A14">
            <v>7021303</v>
          </cell>
          <cell r="B14">
            <v>36372</v>
          </cell>
          <cell r="E14">
            <v>-16121</v>
          </cell>
          <cell r="F14" t="str">
            <v>ASIENTOS MANUALES</v>
          </cell>
          <cell r="G14" t="str">
            <v>RECAUDACIONES U$S V. MERCEDES JULIO/99.-</v>
          </cell>
        </row>
        <row r="15">
          <cell r="A15">
            <v>7021337</v>
          </cell>
          <cell r="B15">
            <v>36372</v>
          </cell>
          <cell r="E15">
            <v>-22455</v>
          </cell>
          <cell r="F15" t="str">
            <v>ASIENTOS MANUALES</v>
          </cell>
          <cell r="G15" t="str">
            <v>CONTABILIZA RECAUDACIONES EN U$S JOSE GONZALEZ JULIO/99.-</v>
          </cell>
        </row>
        <row r="16">
          <cell r="A16">
            <v>7020816</v>
          </cell>
          <cell r="B16">
            <v>36353</v>
          </cell>
          <cell r="E16">
            <v>16163.04</v>
          </cell>
          <cell r="F16" t="str">
            <v xml:space="preserve"> TRANSF.COMERCIAL BS.AS</v>
          </cell>
          <cell r="G16" t="str">
            <v>INTERFASE TRANSFERENCIAS COMERCIAL BS.AS</v>
          </cell>
        </row>
        <row r="17">
          <cell r="A17">
            <v>7020821</v>
          </cell>
          <cell r="B17">
            <v>36358</v>
          </cell>
          <cell r="E17">
            <v>88823.039999999994</v>
          </cell>
          <cell r="F17" t="str">
            <v xml:space="preserve"> TRANSF.COMERCIAL BS.AS</v>
          </cell>
          <cell r="G17" t="str">
            <v>INTERFASE TRANSFERENCIAS COMERCIAL BS.AS</v>
          </cell>
        </row>
        <row r="18">
          <cell r="A18">
            <v>7020824</v>
          </cell>
          <cell r="B18">
            <v>36362</v>
          </cell>
          <cell r="E18">
            <v>9560.8799999999992</v>
          </cell>
          <cell r="F18" t="str">
            <v xml:space="preserve"> TRANSF.COMERCIAL BS.AS</v>
          </cell>
          <cell r="G18" t="str">
            <v>INTERFASE TRANSFERENCIAS COMERCIAL BS.AS</v>
          </cell>
        </row>
        <row r="19">
          <cell r="A19">
            <v>7013585</v>
          </cell>
          <cell r="B19">
            <v>36372</v>
          </cell>
          <cell r="E19">
            <v>360</v>
          </cell>
          <cell r="F19" t="str">
            <v>ASIENTOS MANUALES</v>
          </cell>
          <cell r="G19" t="str">
            <v>TRANSFERENCIAS DE ACHURAS A VEA.- JULIO/99</v>
          </cell>
        </row>
        <row r="20">
          <cell r="A20">
            <v>7013585</v>
          </cell>
          <cell r="B20">
            <v>36372</v>
          </cell>
          <cell r="E20">
            <v>360</v>
          </cell>
          <cell r="F20" t="str">
            <v>ASIENTOS MANUALES</v>
          </cell>
          <cell r="G20" t="str">
            <v>TRANSFERENCIAS DE ACHURAS A VEA.- JULIO/99</v>
          </cell>
        </row>
        <row r="21">
          <cell r="A21">
            <v>7013585</v>
          </cell>
          <cell r="B21">
            <v>36372</v>
          </cell>
          <cell r="E21">
            <v>2340</v>
          </cell>
          <cell r="F21" t="str">
            <v>ASIENTOS MANUALES</v>
          </cell>
          <cell r="G21" t="str">
            <v>TRANSFERENCIAS DE ACHURAS A VEA.- JULIO/99</v>
          </cell>
        </row>
        <row r="22">
          <cell r="A22">
            <v>7000274</v>
          </cell>
          <cell r="B22">
            <v>36372</v>
          </cell>
          <cell r="E22">
            <v>89100</v>
          </cell>
          <cell r="F22" t="str">
            <v>ASIENTOS MANUALES</v>
          </cell>
          <cell r="G22" t="str">
            <v>TRANSFERENCIAS DE ACHURAS A VEA.- JULIO/99</v>
          </cell>
        </row>
        <row r="23">
          <cell r="A23">
            <v>7013585</v>
          </cell>
          <cell r="B23">
            <v>36372</v>
          </cell>
          <cell r="E23">
            <v>360</v>
          </cell>
          <cell r="F23" t="str">
            <v>ASIENTOS MANUALES</v>
          </cell>
          <cell r="G23" t="str">
            <v>TRANSFERENCIAS DE ACHURAS A VEA.- JULIO/99</v>
          </cell>
        </row>
        <row r="24">
          <cell r="A24">
            <v>7011786</v>
          </cell>
          <cell r="B24">
            <v>36343</v>
          </cell>
          <cell r="E24">
            <v>81001.25</v>
          </cell>
          <cell r="F24" t="str">
            <v xml:space="preserve"> FAENA CUYO</v>
          </cell>
          <cell r="G24" t="str">
            <v>INTERFASE FAENA CUYO</v>
          </cell>
        </row>
        <row r="25">
          <cell r="A25">
            <v>7011787</v>
          </cell>
          <cell r="B25">
            <v>36344</v>
          </cell>
          <cell r="E25">
            <v>83920.72</v>
          </cell>
          <cell r="F25" t="str">
            <v xml:space="preserve"> FAENA CUYO</v>
          </cell>
          <cell r="G25" t="str">
            <v>INTERFASE FAENA CUYO</v>
          </cell>
        </row>
        <row r="26">
          <cell r="A26">
            <v>7011788</v>
          </cell>
          <cell r="B26">
            <v>36349</v>
          </cell>
          <cell r="E26">
            <v>135655.92000000001</v>
          </cell>
          <cell r="F26" t="str">
            <v xml:space="preserve"> FAENA CUYO</v>
          </cell>
          <cell r="G26" t="str">
            <v>INTERFASE FAENA CUYO</v>
          </cell>
        </row>
        <row r="27">
          <cell r="A27">
            <v>7011789</v>
          </cell>
          <cell r="B27">
            <v>36351</v>
          </cell>
          <cell r="E27">
            <v>94855.6</v>
          </cell>
          <cell r="F27" t="str">
            <v xml:space="preserve"> FAENA CUYO</v>
          </cell>
          <cell r="G27" t="str">
            <v>INTERFASE FAENA CUYO</v>
          </cell>
        </row>
        <row r="28">
          <cell r="A28">
            <v>7011790</v>
          </cell>
          <cell r="B28">
            <v>36352</v>
          </cell>
          <cell r="E28">
            <v>8187.4</v>
          </cell>
          <cell r="F28" t="str">
            <v xml:space="preserve"> FAENA CUYO</v>
          </cell>
          <cell r="G28" t="str">
            <v>INTERFASE FAENA CUYO</v>
          </cell>
        </row>
        <row r="29">
          <cell r="A29">
            <v>7011791</v>
          </cell>
          <cell r="B29">
            <v>36353</v>
          </cell>
          <cell r="E29">
            <v>59754.62</v>
          </cell>
          <cell r="F29" t="str">
            <v xml:space="preserve"> FAENA CUYO</v>
          </cell>
          <cell r="G29" t="str">
            <v>INTERFASE FAENA CUYO</v>
          </cell>
        </row>
        <row r="30">
          <cell r="A30">
            <v>7011793</v>
          </cell>
          <cell r="B30">
            <v>36355</v>
          </cell>
          <cell r="E30">
            <v>109491.75</v>
          </cell>
          <cell r="F30" t="str">
            <v xml:space="preserve"> FAENA CUYO</v>
          </cell>
          <cell r="G30" t="str">
            <v>INTERFASE FAENA CUYO</v>
          </cell>
        </row>
        <row r="31">
          <cell r="A31">
            <v>7011794</v>
          </cell>
          <cell r="B31">
            <v>36356</v>
          </cell>
          <cell r="E31">
            <v>85939.28</v>
          </cell>
          <cell r="F31" t="str">
            <v xml:space="preserve"> FAENA CUYO</v>
          </cell>
          <cell r="G31" t="str">
            <v>INTERFASE FAENA CUYO</v>
          </cell>
        </row>
        <row r="32">
          <cell r="A32">
            <v>7011795</v>
          </cell>
          <cell r="B32">
            <v>36357</v>
          </cell>
          <cell r="E32">
            <v>103250.56</v>
          </cell>
          <cell r="F32" t="str">
            <v xml:space="preserve"> FAENA CUYO</v>
          </cell>
          <cell r="G32" t="str">
            <v>INTERFASE FAENA CUYO</v>
          </cell>
        </row>
        <row r="33">
          <cell r="A33">
            <v>7011796</v>
          </cell>
          <cell r="B33">
            <v>36358</v>
          </cell>
          <cell r="E33">
            <v>16172.24</v>
          </cell>
          <cell r="F33" t="str">
            <v xml:space="preserve"> FAENA CUYO</v>
          </cell>
          <cell r="G33" t="str">
            <v>INTERFASE FAENA CUYO</v>
          </cell>
        </row>
        <row r="34">
          <cell r="A34">
            <v>7011797</v>
          </cell>
          <cell r="B34">
            <v>36359</v>
          </cell>
          <cell r="E34">
            <v>63753.55</v>
          </cell>
          <cell r="F34" t="str">
            <v xml:space="preserve"> FAENA CUYO</v>
          </cell>
          <cell r="G34" t="str">
            <v>INTERFASE FAENA CUYO</v>
          </cell>
        </row>
        <row r="35">
          <cell r="A35">
            <v>7011798</v>
          </cell>
          <cell r="B35">
            <v>36360</v>
          </cell>
          <cell r="E35">
            <v>20146.84</v>
          </cell>
          <cell r="F35" t="str">
            <v xml:space="preserve"> FAENA CUYO</v>
          </cell>
          <cell r="G35" t="str">
            <v>INTERFASE FAENA CUYO</v>
          </cell>
        </row>
        <row r="36">
          <cell r="A36">
            <v>7011799</v>
          </cell>
          <cell r="B36">
            <v>36361</v>
          </cell>
          <cell r="E36">
            <v>31719.61</v>
          </cell>
          <cell r="F36" t="str">
            <v xml:space="preserve"> FAENA CUYO</v>
          </cell>
          <cell r="G36" t="str">
            <v>INTERFASE FAENA CUYO</v>
          </cell>
        </row>
        <row r="37">
          <cell r="A37">
            <v>7011800</v>
          </cell>
          <cell r="B37">
            <v>36362</v>
          </cell>
          <cell r="E37">
            <v>5099.8999999999996</v>
          </cell>
          <cell r="F37" t="str">
            <v xml:space="preserve"> FAENA CUYO</v>
          </cell>
          <cell r="G37" t="str">
            <v>INTERFASE FAENA CUYO</v>
          </cell>
        </row>
        <row r="38">
          <cell r="A38">
            <v>7011801</v>
          </cell>
          <cell r="B38">
            <v>36363</v>
          </cell>
          <cell r="E38">
            <v>89797.61</v>
          </cell>
          <cell r="F38" t="str">
            <v xml:space="preserve"> FAENA CUYO</v>
          </cell>
          <cell r="G38" t="str">
            <v>INTERFASE FAENA CUYO</v>
          </cell>
        </row>
        <row r="39">
          <cell r="A39">
            <v>7011802</v>
          </cell>
          <cell r="B39">
            <v>36364</v>
          </cell>
          <cell r="E39">
            <v>58131.88</v>
          </cell>
          <cell r="F39" t="str">
            <v xml:space="preserve"> FAENA CUYO</v>
          </cell>
          <cell r="G39" t="str">
            <v>INTERFASE FAENA CUYO</v>
          </cell>
        </row>
        <row r="40">
          <cell r="A40">
            <v>7011803</v>
          </cell>
          <cell r="B40">
            <v>36366</v>
          </cell>
          <cell r="E40">
            <v>37180.980000000003</v>
          </cell>
          <cell r="F40" t="str">
            <v xml:space="preserve"> FAENA CUYO</v>
          </cell>
          <cell r="G40" t="str">
            <v>INTERFASE FAENA CUYO</v>
          </cell>
        </row>
        <row r="41">
          <cell r="A41">
            <v>7011804</v>
          </cell>
          <cell r="B41">
            <v>36367</v>
          </cell>
          <cell r="E41">
            <v>4675.26</v>
          </cell>
          <cell r="F41" t="str">
            <v xml:space="preserve"> FAENA CUYO</v>
          </cell>
          <cell r="G41" t="str">
            <v>INTERFASE FAENA CUYO</v>
          </cell>
        </row>
        <row r="42">
          <cell r="A42">
            <v>7011805</v>
          </cell>
          <cell r="B42">
            <v>36368</v>
          </cell>
          <cell r="E42">
            <v>49586.85</v>
          </cell>
          <cell r="F42" t="str">
            <v xml:space="preserve"> FAENA CUYO</v>
          </cell>
          <cell r="G42" t="str">
            <v>INTERFASE FAENA CUYO</v>
          </cell>
        </row>
        <row r="43">
          <cell r="A43">
            <v>7011806</v>
          </cell>
          <cell r="B43">
            <v>36369</v>
          </cell>
          <cell r="E43">
            <v>81760.800000000003</v>
          </cell>
          <cell r="F43" t="str">
            <v xml:space="preserve"> FAENA CUYO</v>
          </cell>
          <cell r="G43" t="str">
            <v>INTERFASE FAENA CUYO</v>
          </cell>
        </row>
        <row r="44">
          <cell r="A44">
            <v>7011807</v>
          </cell>
          <cell r="B44">
            <v>36370</v>
          </cell>
          <cell r="E44">
            <v>5969.7</v>
          </cell>
          <cell r="F44" t="str">
            <v xml:space="preserve"> FAENA CUYO</v>
          </cell>
          <cell r="G44" t="str">
            <v>INTERFASE FAENA CUYO</v>
          </cell>
        </row>
        <row r="45">
          <cell r="A45">
            <v>7011808</v>
          </cell>
          <cell r="B45">
            <v>36371</v>
          </cell>
          <cell r="E45">
            <v>61989.2</v>
          </cell>
          <cell r="F45" t="str">
            <v xml:space="preserve"> FAENA CUYO</v>
          </cell>
          <cell r="G45" t="str">
            <v>INTERFASE FAENA CUYO</v>
          </cell>
        </row>
        <row r="46">
          <cell r="A46">
            <v>7000283</v>
          </cell>
          <cell r="B46">
            <v>36372</v>
          </cell>
          <cell r="E46">
            <v>1028.5999999999999</v>
          </cell>
          <cell r="F46" t="str">
            <v>ASIENTOS MANUALES</v>
          </cell>
          <cell r="G46" t="str">
            <v>VENTA DE ACHURAS A GONZALEZ FC 107.- JULIO/99</v>
          </cell>
        </row>
        <row r="47">
          <cell r="A47">
            <v>7000282</v>
          </cell>
          <cell r="B47">
            <v>36372</v>
          </cell>
          <cell r="E47">
            <v>411.44</v>
          </cell>
          <cell r="F47" t="str">
            <v>ASIENTOS MANUALES</v>
          </cell>
          <cell r="G47" t="str">
            <v>VENTA DE ACHURAS A GONZALEZ FC 109.- JULIO/99</v>
          </cell>
        </row>
        <row r="48">
          <cell r="A48">
            <v>7000281</v>
          </cell>
          <cell r="B48">
            <v>36372</v>
          </cell>
          <cell r="E48">
            <v>822.88</v>
          </cell>
          <cell r="F48" t="str">
            <v>ASIENTOS MANUALES</v>
          </cell>
          <cell r="G48" t="str">
            <v>VENTA DE ACHURAS A GONZALEZ FC 110.- JULIO/99</v>
          </cell>
        </row>
        <row r="49">
          <cell r="A49">
            <v>7000280</v>
          </cell>
          <cell r="B49">
            <v>36372</v>
          </cell>
          <cell r="E49">
            <v>308.58</v>
          </cell>
          <cell r="F49" t="str">
            <v>ASIENTOS MANUALES</v>
          </cell>
          <cell r="G49" t="str">
            <v>VENTA DE ACHURAS A GONZALEZ FC 111.- JULIO/99</v>
          </cell>
        </row>
        <row r="50">
          <cell r="A50">
            <v>7000279</v>
          </cell>
          <cell r="B50">
            <v>36372</v>
          </cell>
          <cell r="E50">
            <v>617.16</v>
          </cell>
          <cell r="F50" t="str">
            <v>ASIENTOS MANUALES</v>
          </cell>
          <cell r="G50" t="str">
            <v>VENTA DE ACHURAS A GONZALEZ FC 112.- JULIO/99</v>
          </cell>
        </row>
        <row r="51">
          <cell r="A51">
            <v>7000278</v>
          </cell>
          <cell r="B51">
            <v>36372</v>
          </cell>
          <cell r="E51">
            <v>411.44</v>
          </cell>
          <cell r="F51" t="str">
            <v>ASIENTOS MANUALES</v>
          </cell>
          <cell r="G51" t="str">
            <v>VENTA DE ACHURAS A GONZALEZ FC 113.- JULIO/99</v>
          </cell>
        </row>
        <row r="52">
          <cell r="A52">
            <v>7000277</v>
          </cell>
          <cell r="B52">
            <v>36372</v>
          </cell>
          <cell r="E52">
            <v>822.88</v>
          </cell>
          <cell r="F52" t="str">
            <v>ASIENTOS MANUALES</v>
          </cell>
          <cell r="G52" t="str">
            <v>VENTA DE ACHURAS A GONZALEZ FC 114.- JULIO/99</v>
          </cell>
        </row>
        <row r="53">
          <cell r="A53">
            <v>7000276</v>
          </cell>
          <cell r="B53">
            <v>36372</v>
          </cell>
          <cell r="E53">
            <v>411.44</v>
          </cell>
          <cell r="F53" t="str">
            <v>ASIENTOS MANUALES</v>
          </cell>
          <cell r="G53" t="str">
            <v>VENTA DE ACHURAS A GONZALEZ FC 115.- JULIO/99</v>
          </cell>
        </row>
        <row r="54">
          <cell r="A54">
            <v>7000275</v>
          </cell>
          <cell r="B54">
            <v>36372</v>
          </cell>
          <cell r="E54">
            <v>411.44</v>
          </cell>
          <cell r="F54" t="str">
            <v>ASIENTOS MANUALES</v>
          </cell>
          <cell r="G54" t="str">
            <v>VENTA DE ACHURAS A GONZALEZ FC 116.- JULIO/99</v>
          </cell>
        </row>
        <row r="55">
          <cell r="A55">
            <v>7013586</v>
          </cell>
          <cell r="B55">
            <v>36372</v>
          </cell>
          <cell r="E55">
            <v>822.88</v>
          </cell>
          <cell r="F55" t="str">
            <v>ASIENTOS MANUALES</v>
          </cell>
          <cell r="G55" t="str">
            <v>VENTA DE ACHURAS A GONZALEZ FC 120.- JULIO/99</v>
          </cell>
        </row>
        <row r="56">
          <cell r="A56">
            <v>7013587</v>
          </cell>
          <cell r="B56">
            <v>36372</v>
          </cell>
          <cell r="E56">
            <v>411.44</v>
          </cell>
          <cell r="F56" t="str">
            <v>ASIENTOS MANUALES</v>
          </cell>
          <cell r="G56" t="str">
            <v>VENTA DE ACHURAS A GONZALEZ FCX 121,. JULIO/99</v>
          </cell>
        </row>
        <row r="57">
          <cell r="A57">
            <v>7011787</v>
          </cell>
          <cell r="B57">
            <v>36344</v>
          </cell>
          <cell r="E57">
            <v>32558.43</v>
          </cell>
          <cell r="F57" t="str">
            <v xml:space="preserve"> FAENA CUYO</v>
          </cell>
          <cell r="G57" t="str">
            <v>INTERFASE FAENA CUYO</v>
          </cell>
        </row>
        <row r="58">
          <cell r="A58">
            <v>7011788</v>
          </cell>
          <cell r="B58">
            <v>36349</v>
          </cell>
          <cell r="E58">
            <v>12820.78</v>
          </cell>
          <cell r="F58" t="str">
            <v xml:space="preserve"> FAENA CUYO</v>
          </cell>
          <cell r="G58" t="str">
            <v>INTERFASE FAENA CUYO</v>
          </cell>
        </row>
        <row r="59">
          <cell r="A59">
            <v>7011790</v>
          </cell>
          <cell r="B59">
            <v>36352</v>
          </cell>
          <cell r="E59">
            <v>7513</v>
          </cell>
          <cell r="F59" t="str">
            <v xml:space="preserve"> FAENA CUYO</v>
          </cell>
          <cell r="G59" t="str">
            <v>INTERFASE FAENA CUYO</v>
          </cell>
        </row>
        <row r="60">
          <cell r="A60">
            <v>7011791</v>
          </cell>
          <cell r="B60">
            <v>36353</v>
          </cell>
          <cell r="E60">
            <v>32304.720000000001</v>
          </cell>
          <cell r="F60" t="str">
            <v xml:space="preserve"> FAENA CUYO</v>
          </cell>
          <cell r="G60" t="str">
            <v>INTERFASE FAENA CUYO</v>
          </cell>
        </row>
        <row r="61">
          <cell r="A61">
            <v>7011796</v>
          </cell>
          <cell r="B61">
            <v>36358</v>
          </cell>
          <cell r="E61">
            <v>13635.29</v>
          </cell>
          <cell r="F61" t="str">
            <v xml:space="preserve"> FAENA CUYO</v>
          </cell>
          <cell r="G61" t="str">
            <v>INTERFASE FAENA CUYO</v>
          </cell>
        </row>
        <row r="62">
          <cell r="A62">
            <v>7011797</v>
          </cell>
          <cell r="B62">
            <v>36359</v>
          </cell>
          <cell r="E62">
            <v>7817.41</v>
          </cell>
          <cell r="F62" t="str">
            <v xml:space="preserve"> FAENA CUYO</v>
          </cell>
          <cell r="G62" t="str">
            <v>INTERFASE FAENA CUYO</v>
          </cell>
        </row>
        <row r="63">
          <cell r="A63">
            <v>7011799</v>
          </cell>
          <cell r="B63">
            <v>36361</v>
          </cell>
          <cell r="E63">
            <v>38742.07</v>
          </cell>
          <cell r="F63" t="str">
            <v xml:space="preserve"> FAENA CUYO</v>
          </cell>
          <cell r="G63" t="str">
            <v>INTERFASE FAENA CUYO</v>
          </cell>
        </row>
        <row r="64">
          <cell r="A64">
            <v>7011801</v>
          </cell>
          <cell r="B64">
            <v>36363</v>
          </cell>
          <cell r="E64">
            <v>13632.82</v>
          </cell>
          <cell r="F64" t="str">
            <v xml:space="preserve"> FAENA CUYO</v>
          </cell>
          <cell r="G64" t="str">
            <v>INTERFASE FAENA CUYO</v>
          </cell>
        </row>
        <row r="65">
          <cell r="A65">
            <v>7011803</v>
          </cell>
          <cell r="B65">
            <v>36366</v>
          </cell>
          <cell r="E65">
            <v>32270.21</v>
          </cell>
          <cell r="F65" t="str">
            <v xml:space="preserve"> FAENA CUYO</v>
          </cell>
          <cell r="G65" t="str">
            <v>INTERFASE FAENA CUYO</v>
          </cell>
        </row>
        <row r="66">
          <cell r="A66">
            <v>7011806</v>
          </cell>
          <cell r="B66">
            <v>36369</v>
          </cell>
          <cell r="E66">
            <v>25533.45</v>
          </cell>
          <cell r="F66" t="str">
            <v xml:space="preserve"> FAENA CUYO</v>
          </cell>
          <cell r="G66" t="str">
            <v>INTERFASE FAENA CUYO</v>
          </cell>
        </row>
        <row r="67">
          <cell r="A67">
            <v>7011808</v>
          </cell>
          <cell r="B67">
            <v>36371</v>
          </cell>
          <cell r="E67">
            <v>25382.57</v>
          </cell>
          <cell r="F67" t="str">
            <v xml:space="preserve"> FAENA CUYO</v>
          </cell>
          <cell r="G67" t="str">
            <v>INTERFASE FAENA CUYO</v>
          </cell>
        </row>
        <row r="68">
          <cell r="A68">
            <v>7021134</v>
          </cell>
          <cell r="B68">
            <v>36372</v>
          </cell>
          <cell r="E68">
            <v>340.61</v>
          </cell>
          <cell r="F68" t="str">
            <v>ASIENTOS MANUALES</v>
          </cell>
          <cell r="G68" t="str">
            <v>IVA DEBITO FISCAL NO CONTABILIZADO POR TRANSF. FAENA A GONZALEZ</v>
          </cell>
        </row>
        <row r="69">
          <cell r="A69">
            <v>7020762</v>
          </cell>
          <cell r="B69">
            <v>36365</v>
          </cell>
          <cell r="E69">
            <v>-7.2</v>
          </cell>
          <cell r="F69" t="str">
            <v xml:space="preserve"> TRANSF.CONSUMO</v>
          </cell>
          <cell r="G69" t="str">
            <v>INTERFASE TRANSFERENCIAS CONSUMO</v>
          </cell>
        </row>
        <row r="70">
          <cell r="A70">
            <v>7019487</v>
          </cell>
          <cell r="B70">
            <v>36372</v>
          </cell>
          <cell r="D70">
            <v>33088</v>
          </cell>
          <cell r="E70">
            <v>73532.72</v>
          </cell>
          <cell r="F70" t="str">
            <v>ASIENTOS MANUALES</v>
          </cell>
          <cell r="G70" t="str">
            <v>ALTA OP 99-160-4 GONDOLAS Y CHECK OUTS PROV. LA FORTEZZA</v>
          </cell>
        </row>
        <row r="71">
          <cell r="A71">
            <v>7019489</v>
          </cell>
          <cell r="B71">
            <v>36372</v>
          </cell>
          <cell r="E71">
            <v>43866.94</v>
          </cell>
          <cell r="F71" t="str">
            <v>ASIENTOS MANUALES</v>
          </cell>
          <cell r="G71" t="str">
            <v>ALTA OP 99-160-5 GONDOLAS PROV. LA FORTEZZA</v>
          </cell>
        </row>
        <row r="72">
          <cell r="A72">
            <v>7019490</v>
          </cell>
          <cell r="B72">
            <v>36372</v>
          </cell>
          <cell r="E72">
            <v>43071.74</v>
          </cell>
          <cell r="F72" t="str">
            <v>ASIENTOS MANUALES</v>
          </cell>
          <cell r="G72" t="str">
            <v>ALTA OP 99-163-0 EQ. VACIO CENTRALIZADO PROV. ULMA</v>
          </cell>
        </row>
        <row r="73">
          <cell r="A73">
            <v>7019493</v>
          </cell>
          <cell r="B73">
            <v>36372</v>
          </cell>
          <cell r="E73">
            <v>6208.61</v>
          </cell>
          <cell r="F73" t="str">
            <v>ASIENTOS MANUALES</v>
          </cell>
          <cell r="G73" t="str">
            <v>ALTA OP 99-178-0 PUERTAS PROV. RAYNOR</v>
          </cell>
        </row>
        <row r="74">
          <cell r="A74">
            <v>7019498</v>
          </cell>
          <cell r="B74">
            <v>36372</v>
          </cell>
          <cell r="E74">
            <v>6460.82</v>
          </cell>
          <cell r="F74" t="str">
            <v>ASIENTOS MANUALES</v>
          </cell>
          <cell r="G74" t="str">
            <v>ALTA OP 99-215-1 CANASTOS PROV. PLASTGROUP</v>
          </cell>
        </row>
        <row r="75">
          <cell r="A75">
            <v>7019495</v>
          </cell>
          <cell r="B75">
            <v>36372</v>
          </cell>
          <cell r="E75">
            <v>43980.46</v>
          </cell>
          <cell r="F75" t="str">
            <v>ASIENTOS MANUALES</v>
          </cell>
          <cell r="G75" t="str">
            <v>ALTAN OP 99-180-0 MOLDE FETEADO PROV. ULMA</v>
          </cell>
        </row>
        <row r="76">
          <cell r="A76">
            <v>7011889</v>
          </cell>
          <cell r="B76">
            <v>36342</v>
          </cell>
          <cell r="C76">
            <v>7.0000000006984919E-2</v>
          </cell>
          <cell r="D76">
            <v>189983.21000000002</v>
          </cell>
          <cell r="E76">
            <v>189983.14</v>
          </cell>
          <cell r="F76" t="str">
            <v xml:space="preserve"> COMPRAS MTO.</v>
          </cell>
          <cell r="G76" t="str">
            <v>RESUMEN FACTURACION</v>
          </cell>
        </row>
        <row r="77">
          <cell r="A77">
            <v>7011890</v>
          </cell>
          <cell r="B77">
            <v>36343</v>
          </cell>
          <cell r="C77">
            <v>0</v>
          </cell>
          <cell r="D77">
            <v>-23071.120000000003</v>
          </cell>
          <cell r="E77">
            <v>-23071.119999999999</v>
          </cell>
          <cell r="F77" t="str">
            <v xml:space="preserve"> COMPRAS MTO.</v>
          </cell>
          <cell r="G77" t="str">
            <v>RESUMEN FACTURACION</v>
          </cell>
        </row>
        <row r="78">
          <cell r="A78">
            <v>7011891</v>
          </cell>
          <cell r="B78">
            <v>36346</v>
          </cell>
          <cell r="C78">
            <v>0</v>
          </cell>
          <cell r="D78">
            <v>2667.2</v>
          </cell>
          <cell r="E78">
            <v>2667.2</v>
          </cell>
          <cell r="F78" t="str">
            <v xml:space="preserve"> COMPRAS MTO.</v>
          </cell>
          <cell r="G78" t="str">
            <v>RESUMEN FACTURACION</v>
          </cell>
        </row>
        <row r="79">
          <cell r="A79">
            <v>7011892</v>
          </cell>
          <cell r="B79">
            <v>36347</v>
          </cell>
          <cell r="C79">
            <v>0</v>
          </cell>
          <cell r="D79">
            <v>899</v>
          </cell>
          <cell r="E79">
            <v>899</v>
          </cell>
          <cell r="F79" t="str">
            <v xml:space="preserve"> COMPRAS MTO.</v>
          </cell>
          <cell r="G79" t="str">
            <v>RESUMEN FACTURACION</v>
          </cell>
        </row>
        <row r="80">
          <cell r="A80">
            <v>7011893</v>
          </cell>
          <cell r="B80">
            <v>36348</v>
          </cell>
          <cell r="C80">
            <v>0</v>
          </cell>
          <cell r="D80">
            <v>25122.400000000001</v>
          </cell>
          <cell r="E80">
            <v>25122.400000000001</v>
          </cell>
          <cell r="F80" t="str">
            <v xml:space="preserve"> COMPRAS MTO.</v>
          </cell>
          <cell r="G80" t="str">
            <v>RESUMEN FACTURACION</v>
          </cell>
        </row>
        <row r="81">
          <cell r="A81">
            <v>7011894</v>
          </cell>
          <cell r="B81">
            <v>36349</v>
          </cell>
          <cell r="C81">
            <v>0</v>
          </cell>
          <cell r="D81">
            <v>15575.189999999999</v>
          </cell>
          <cell r="E81">
            <v>15575.19</v>
          </cell>
          <cell r="F81" t="str">
            <v xml:space="preserve"> COMPRAS MTO.</v>
          </cell>
          <cell r="G81" t="str">
            <v>RESUMEN FACTURACION</v>
          </cell>
        </row>
        <row r="82">
          <cell r="A82">
            <v>7011896</v>
          </cell>
          <cell r="B82">
            <v>36353</v>
          </cell>
          <cell r="C82">
            <v>0</v>
          </cell>
          <cell r="D82">
            <v>264728.34000000003</v>
          </cell>
          <cell r="E82">
            <v>264728.34000000003</v>
          </cell>
          <cell r="F82" t="str">
            <v xml:space="preserve"> COMPRAS MTO.</v>
          </cell>
          <cell r="G82" t="str">
            <v>RESUMEN FACTURACION</v>
          </cell>
        </row>
        <row r="83">
          <cell r="A83">
            <v>7011897</v>
          </cell>
          <cell r="B83">
            <v>36354</v>
          </cell>
          <cell r="C83">
            <v>0</v>
          </cell>
          <cell r="D83">
            <v>1965.9099999999999</v>
          </cell>
          <cell r="E83">
            <v>1965.91</v>
          </cell>
          <cell r="F83" t="str">
            <v xml:space="preserve"> COMPRAS MTO.</v>
          </cell>
          <cell r="G83" t="str">
            <v>RESUMEN FACTURACION</v>
          </cell>
        </row>
        <row r="84">
          <cell r="A84">
            <v>7011898</v>
          </cell>
          <cell r="B84">
            <v>36355</v>
          </cell>
          <cell r="C84">
            <v>0</v>
          </cell>
          <cell r="D84">
            <v>13305.78</v>
          </cell>
          <cell r="E84">
            <v>13305.78</v>
          </cell>
          <cell r="F84" t="str">
            <v xml:space="preserve"> COMPRAS MTO.</v>
          </cell>
          <cell r="G84" t="str">
            <v>RESUMEN FACTURACION</v>
          </cell>
        </row>
        <row r="85">
          <cell r="A85">
            <v>7011899</v>
          </cell>
          <cell r="B85">
            <v>36356</v>
          </cell>
          <cell r="C85">
            <v>0</v>
          </cell>
          <cell r="D85">
            <v>2040</v>
          </cell>
          <cell r="E85">
            <v>2040</v>
          </cell>
          <cell r="F85" t="str">
            <v xml:space="preserve"> COMPRAS MTO.</v>
          </cell>
          <cell r="G85" t="str">
            <v>RESUMEN FACTURACION</v>
          </cell>
        </row>
        <row r="86">
          <cell r="A86">
            <v>7011900</v>
          </cell>
          <cell r="B86">
            <v>36357</v>
          </cell>
          <cell r="C86">
            <v>0</v>
          </cell>
          <cell r="D86">
            <v>302</v>
          </cell>
          <cell r="E86">
            <v>302</v>
          </cell>
          <cell r="F86" t="str">
            <v xml:space="preserve"> COMPRAS MTO.</v>
          </cell>
          <cell r="G86" t="str">
            <v>RESUMEN FACTURACION</v>
          </cell>
        </row>
        <row r="87">
          <cell r="A87">
            <v>7011902</v>
          </cell>
          <cell r="B87">
            <v>36360</v>
          </cell>
          <cell r="C87">
            <v>0.11999999999898137</v>
          </cell>
          <cell r="D87">
            <v>30861.439999999999</v>
          </cell>
          <cell r="E87">
            <v>30861.32</v>
          </cell>
          <cell r="F87" t="str">
            <v xml:space="preserve"> COMPRAS MTO.</v>
          </cell>
          <cell r="G87" t="str">
            <v>RESUMEN FACTURACION</v>
          </cell>
        </row>
        <row r="88">
          <cell r="A88">
            <v>7011903</v>
          </cell>
          <cell r="B88">
            <v>36361</v>
          </cell>
          <cell r="C88">
            <v>0</v>
          </cell>
          <cell r="D88">
            <v>5495</v>
          </cell>
          <cell r="E88">
            <v>5495</v>
          </cell>
          <cell r="F88" t="str">
            <v xml:space="preserve"> COMPRAS MTO.</v>
          </cell>
          <cell r="G88" t="str">
            <v>RESUMEN FACTURACION</v>
          </cell>
        </row>
        <row r="89">
          <cell r="A89">
            <v>7011904</v>
          </cell>
          <cell r="B89">
            <v>36362</v>
          </cell>
          <cell r="C89">
            <v>0</v>
          </cell>
          <cell r="D89">
            <v>1641.5</v>
          </cell>
          <cell r="E89">
            <v>1641.5</v>
          </cell>
          <cell r="F89" t="str">
            <v xml:space="preserve"> COMPRAS MTO.</v>
          </cell>
          <cell r="G89" t="str">
            <v>RESUMEN FACTURACION</v>
          </cell>
        </row>
        <row r="90">
          <cell r="A90">
            <v>7011905</v>
          </cell>
          <cell r="B90">
            <v>36363</v>
          </cell>
          <cell r="C90">
            <v>0</v>
          </cell>
          <cell r="D90">
            <v>1171.8</v>
          </cell>
          <cell r="E90">
            <v>1171.8</v>
          </cell>
          <cell r="F90" t="str">
            <v xml:space="preserve"> COMPRAS MTO.</v>
          </cell>
          <cell r="G90" t="str">
            <v>RESUMEN FACTURACION</v>
          </cell>
        </row>
        <row r="91">
          <cell r="A91">
            <v>7011906</v>
          </cell>
          <cell r="B91">
            <v>36364</v>
          </cell>
          <cell r="C91">
            <v>64.479999999999563</v>
          </cell>
          <cell r="D91">
            <v>5122.29</v>
          </cell>
          <cell r="E91">
            <v>5057.8100000000004</v>
          </cell>
          <cell r="F91" t="str">
            <v xml:space="preserve"> COMPRAS MTO.</v>
          </cell>
          <cell r="G91" t="str">
            <v>RESUMEN FACTURACION</v>
          </cell>
        </row>
        <row r="92">
          <cell r="A92">
            <v>7011908</v>
          </cell>
          <cell r="B92">
            <v>36367</v>
          </cell>
          <cell r="C92">
            <v>0</v>
          </cell>
          <cell r="D92">
            <v>395</v>
          </cell>
          <cell r="E92">
            <v>395</v>
          </cell>
          <cell r="F92" t="str">
            <v xml:space="preserve"> COMPRAS MTO.</v>
          </cell>
          <cell r="G92" t="str">
            <v>RESUMEN FACTURACION</v>
          </cell>
        </row>
        <row r="93">
          <cell r="A93">
            <v>7011909</v>
          </cell>
          <cell r="B93">
            <v>36368</v>
          </cell>
          <cell r="C93">
            <v>116.27000000000044</v>
          </cell>
          <cell r="D93">
            <v>8489.5</v>
          </cell>
          <cell r="E93">
            <v>8373.23</v>
          </cell>
          <cell r="F93" t="str">
            <v xml:space="preserve"> COMPRAS MTO.</v>
          </cell>
          <cell r="G93" t="str">
            <v>RESUMEN FACTURACION</v>
          </cell>
        </row>
        <row r="94">
          <cell r="A94">
            <v>7011910</v>
          </cell>
          <cell r="B94">
            <v>36369</v>
          </cell>
          <cell r="C94">
            <v>0</v>
          </cell>
          <cell r="D94">
            <v>-62897.53</v>
          </cell>
          <cell r="E94">
            <v>-62897.53</v>
          </cell>
          <cell r="F94" t="str">
            <v xml:space="preserve"> COMPRAS MTO.</v>
          </cell>
          <cell r="G94" t="str">
            <v>RESUMEN FACTURACION</v>
          </cell>
        </row>
        <row r="95">
          <cell r="A95">
            <v>7011911</v>
          </cell>
          <cell r="B95">
            <v>36370</v>
          </cell>
          <cell r="C95">
            <v>0</v>
          </cell>
          <cell r="D95">
            <v>11947</v>
          </cell>
          <cell r="E95">
            <v>11947</v>
          </cell>
          <cell r="F95" t="str">
            <v xml:space="preserve"> COMPRAS MTO.</v>
          </cell>
          <cell r="G95" t="str">
            <v>RESUMEN FACTURACION</v>
          </cell>
        </row>
        <row r="96">
          <cell r="A96">
            <v>7011912</v>
          </cell>
          <cell r="B96">
            <v>36371</v>
          </cell>
          <cell r="C96">
            <v>0</v>
          </cell>
          <cell r="D96">
            <v>1674</v>
          </cell>
          <cell r="E96">
            <v>1674</v>
          </cell>
          <cell r="F96" t="str">
            <v xml:space="preserve"> COMPRAS MTO.</v>
          </cell>
          <cell r="G96" t="str">
            <v>RESUMEN FACTURACION</v>
          </cell>
        </row>
        <row r="97">
          <cell r="B97">
            <v>147.15999999999406</v>
          </cell>
          <cell r="C97">
            <v>180.94000000000597</v>
          </cell>
          <cell r="D97">
            <v>497417.91000000015</v>
          </cell>
          <cell r="F97">
            <v>497236.97000000009</v>
          </cell>
        </row>
        <row r="98">
          <cell r="D98">
            <v>509.04000000003725</v>
          </cell>
          <cell r="F98">
            <v>328.10000000009313</v>
          </cell>
        </row>
        <row r="99">
          <cell r="D99">
            <v>496908.87000000011</v>
          </cell>
        </row>
        <row r="101">
          <cell r="A101">
            <v>7004321</v>
          </cell>
          <cell r="B101">
            <v>36353</v>
          </cell>
          <cell r="E101">
            <v>668.74</v>
          </cell>
          <cell r="F101" t="str">
            <v xml:space="preserve"> FONDO FIJO MTO.</v>
          </cell>
          <cell r="G101" t="str">
            <v>RESUMEN DIARIO COMPROBANTES (EGRESOS VARIOS)</v>
          </cell>
        </row>
        <row r="102">
          <cell r="A102">
            <v>7004325</v>
          </cell>
          <cell r="B102">
            <v>36356</v>
          </cell>
          <cell r="E102">
            <v>400</v>
          </cell>
          <cell r="F102" t="str">
            <v xml:space="preserve"> FONDO FIJO MTO.</v>
          </cell>
          <cell r="G102" t="str">
            <v>RESUMEN DIARIO COMPROBANTES (EGRESOS VARIOS)</v>
          </cell>
        </row>
        <row r="103">
          <cell r="A103">
            <v>7004327</v>
          </cell>
          <cell r="B103">
            <v>36357</v>
          </cell>
          <cell r="E103">
            <v>65.3</v>
          </cell>
          <cell r="F103" t="str">
            <v xml:space="preserve"> FONDO FIJO MTO.</v>
          </cell>
          <cell r="G103" t="str">
            <v>RESUMEN DIARIO COMPROBANTES (EGRESOS VARIOS)</v>
          </cell>
        </row>
        <row r="104">
          <cell r="A104">
            <v>7004333</v>
          </cell>
          <cell r="B104">
            <v>36363</v>
          </cell>
          <cell r="E104">
            <v>338.78</v>
          </cell>
          <cell r="F104" t="str">
            <v xml:space="preserve"> FONDO FIJO MTO.</v>
          </cell>
          <cell r="G104" t="str">
            <v>RESUMEN DIARIO COMPROBANTES (EGRESOS VARIOS)</v>
          </cell>
        </row>
        <row r="105">
          <cell r="A105">
            <v>7004328</v>
          </cell>
          <cell r="B105">
            <v>36357</v>
          </cell>
          <cell r="E105">
            <v>3.85</v>
          </cell>
          <cell r="F105" t="str">
            <v xml:space="preserve"> FONDO FIJO MTO.</v>
          </cell>
          <cell r="G105" t="str">
            <v>RESUMEN DIARIO COMPROBANTES DE GASTOS (EGRESOS VARIOS)</v>
          </cell>
        </row>
        <row r="106">
          <cell r="A106">
            <v>7004334</v>
          </cell>
          <cell r="B106">
            <v>36363</v>
          </cell>
          <cell r="E106">
            <v>37.4</v>
          </cell>
          <cell r="F106" t="str">
            <v xml:space="preserve"> FONDO FIJO MTO.</v>
          </cell>
          <cell r="G106" t="str">
            <v>RESUMEN DIARIO COMPROBANTES DE GASTOS (EGRESOS VARIOS)</v>
          </cell>
        </row>
        <row r="107">
          <cell r="A107">
            <v>7011919</v>
          </cell>
          <cell r="B107">
            <v>36349</v>
          </cell>
          <cell r="E107">
            <v>847.08</v>
          </cell>
          <cell r="F107" t="str">
            <v xml:space="preserve"> TRANSF.MTO.</v>
          </cell>
          <cell r="G107" t="str">
            <v>RESUMEN TRANSFERENCIAS</v>
          </cell>
        </row>
        <row r="108">
          <cell r="A108">
            <v>7011924</v>
          </cell>
          <cell r="B108">
            <v>36356</v>
          </cell>
          <cell r="E108">
            <v>1306.8</v>
          </cell>
          <cell r="F108" t="str">
            <v xml:space="preserve"> TRANSF.MTO.</v>
          </cell>
          <cell r="G108" t="str">
            <v>RESUMEN TRANSFERENCIAS</v>
          </cell>
        </row>
        <row r="109">
          <cell r="A109">
            <v>7000706</v>
          </cell>
          <cell r="B109">
            <v>36348</v>
          </cell>
          <cell r="E109">
            <v>13440</v>
          </cell>
          <cell r="F109" t="str">
            <v xml:space="preserve"> FACT. DIV. ( ADMIN. BS. AS )</v>
          </cell>
          <cell r="G109" t="str">
            <v>INTERFASE FACT. DIV. ( ADMIN. BS. AS )</v>
          </cell>
        </row>
        <row r="110">
          <cell r="A110">
            <v>7000710</v>
          </cell>
          <cell r="B110">
            <v>36354</v>
          </cell>
          <cell r="E110">
            <v>301.8</v>
          </cell>
          <cell r="F110" t="str">
            <v xml:space="preserve"> FACT. DIV. ( ADMIN. BS. AS )</v>
          </cell>
          <cell r="G110" t="str">
            <v>INTERFASE FACT. DIV. ( ADMIN. BS. AS )</v>
          </cell>
        </row>
        <row r="111">
          <cell r="A111">
            <v>7000710</v>
          </cell>
          <cell r="B111">
            <v>36354</v>
          </cell>
          <cell r="E111">
            <v>238280</v>
          </cell>
          <cell r="F111" t="str">
            <v xml:space="preserve"> FACT. DIV. ( ADMIN. BS. AS )</v>
          </cell>
          <cell r="G111" t="str">
            <v>INTERFASE FACT. DIV. ( ADMIN. BS. AS )</v>
          </cell>
        </row>
        <row r="112">
          <cell r="A112">
            <v>7000713</v>
          </cell>
          <cell r="B112">
            <v>36357</v>
          </cell>
          <cell r="E112">
            <v>709.53</v>
          </cell>
          <cell r="F112" t="str">
            <v xml:space="preserve"> FACT. DIV. ( ADMIN. BS. AS )</v>
          </cell>
          <cell r="G112" t="str">
            <v>INTERFASE FACT. DIV. ( ADMIN. BS. AS )</v>
          </cell>
        </row>
        <row r="113">
          <cell r="A113">
            <v>7000718</v>
          </cell>
          <cell r="B113">
            <v>36363</v>
          </cell>
          <cell r="E113">
            <v>67</v>
          </cell>
          <cell r="F113" t="str">
            <v xml:space="preserve"> FACT. DIV. ( ADMIN. BS. AS )</v>
          </cell>
          <cell r="G113" t="str">
            <v>INTERFASE FACT. DIV. ( ADMIN. BS. AS )</v>
          </cell>
        </row>
        <row r="114">
          <cell r="A114">
            <v>7011924</v>
          </cell>
          <cell r="B114">
            <v>36356</v>
          </cell>
          <cell r="E114">
            <v>1920</v>
          </cell>
          <cell r="F114" t="str">
            <v xml:space="preserve"> TRANSF.MTO.</v>
          </cell>
          <cell r="G114" t="str">
            <v>RESUMEN TRANSFERENCIAS</v>
          </cell>
        </row>
        <row r="115">
          <cell r="A115">
            <v>7011928</v>
          </cell>
          <cell r="B115">
            <v>36361</v>
          </cell>
          <cell r="E115">
            <v>468.63</v>
          </cell>
          <cell r="F115" t="str">
            <v xml:space="preserve"> TRANSF.MTO.</v>
          </cell>
          <cell r="G115" t="str">
            <v>RESUMEN TRANSFERENCIAS</v>
          </cell>
        </row>
        <row r="116">
          <cell r="A116">
            <v>7011936</v>
          </cell>
          <cell r="B116">
            <v>36370</v>
          </cell>
          <cell r="E116">
            <v>480</v>
          </cell>
          <cell r="F116" t="str">
            <v xml:space="preserve"> TRANSF.MTO.</v>
          </cell>
          <cell r="G116" t="str">
            <v>RESUMEN TRANSFERENCIAS</v>
          </cell>
        </row>
        <row r="117">
          <cell r="A117">
            <v>7000723</v>
          </cell>
          <cell r="B117">
            <v>36369</v>
          </cell>
          <cell r="E117">
            <v>2787.42</v>
          </cell>
          <cell r="F117" t="str">
            <v xml:space="preserve"> FACT. DIV. ( ADMIN. BS. AS )</v>
          </cell>
          <cell r="G117" t="str">
            <v>INTERFASE FACT. DIV. ( ADMIN. BS. AS )</v>
          </cell>
        </row>
        <row r="118">
          <cell r="A118">
            <v>7000702</v>
          </cell>
          <cell r="B118">
            <v>36343</v>
          </cell>
          <cell r="E118">
            <v>730</v>
          </cell>
          <cell r="F118" t="str">
            <v xml:space="preserve"> FACT. DIV. ( ADMIN. BS. AS )</v>
          </cell>
          <cell r="G118" t="str">
            <v>INTERFASE FACT. DIV. ( ADMIN. BS. AS )</v>
          </cell>
        </row>
        <row r="119">
          <cell r="A119">
            <v>7021191</v>
          </cell>
          <cell r="B119">
            <v>36372</v>
          </cell>
          <cell r="E119">
            <v>294</v>
          </cell>
          <cell r="F119" t="str">
            <v>ASIENTOS MANUALES</v>
          </cell>
          <cell r="G119" t="str">
            <v>MAN- EXPRESO ESCOBAR SRL FACT 0002-00001114 POR TRASLADOS DE MATERIALES VS. SM 198</v>
          </cell>
        </row>
        <row r="120">
          <cell r="A120">
            <v>7013399</v>
          </cell>
          <cell r="B120">
            <v>36354</v>
          </cell>
          <cell r="E120">
            <v>85</v>
          </cell>
          <cell r="F120" t="str">
            <v xml:space="preserve"> F.FIJO ( ADMIN. BS. AS. )</v>
          </cell>
          <cell r="G120" t="str">
            <v>RESUMEN DIARIO COMPROBANTES (EGRESOS VARIOS)</v>
          </cell>
        </row>
        <row r="121">
          <cell r="A121">
            <v>7013523</v>
          </cell>
          <cell r="B121">
            <v>36367</v>
          </cell>
          <cell r="E121">
            <v>107.7</v>
          </cell>
          <cell r="F121" t="str">
            <v xml:space="preserve"> F.FIJO ( ADMIN. BS. AS. )</v>
          </cell>
          <cell r="G121" t="str">
            <v>RESUMEN DIARIO COMPROBANTES (EGRESOS VARIOS)</v>
          </cell>
        </row>
        <row r="122">
          <cell r="A122">
            <v>7013528</v>
          </cell>
          <cell r="B122">
            <v>36367</v>
          </cell>
          <cell r="E122">
            <v>18.149999999999999</v>
          </cell>
          <cell r="F122" t="str">
            <v xml:space="preserve"> F.FIJO ( ADMIN. BS. AS. )</v>
          </cell>
          <cell r="G122" t="str">
            <v>RESUMEN DIARIO COMPROBANTES DE GASTOS (EGRESOS VARIOS)</v>
          </cell>
        </row>
        <row r="123">
          <cell r="A123">
            <v>7021294</v>
          </cell>
          <cell r="B123">
            <v>36372</v>
          </cell>
          <cell r="E123">
            <v>-526.55999999999995</v>
          </cell>
          <cell r="F123" t="str">
            <v>ASIENTOS MANUALES</v>
          </cell>
          <cell r="G123" t="str">
            <v>MAN - OP 98-368-1 FC E.C.E. N° 1685</v>
          </cell>
        </row>
        <row r="124">
          <cell r="A124">
            <v>7021295</v>
          </cell>
          <cell r="B124">
            <v>36372</v>
          </cell>
          <cell r="E124">
            <v>-512.55999999999995</v>
          </cell>
          <cell r="F124" t="str">
            <v>ASIENTOS MANUALES</v>
          </cell>
          <cell r="G124" t="str">
            <v>MAN - OP 98-368-2 FC E.C.E. N° 1717</v>
          </cell>
        </row>
        <row r="125">
          <cell r="A125">
            <v>7021296</v>
          </cell>
          <cell r="B125">
            <v>36372</v>
          </cell>
          <cell r="E125">
            <v>-242.58</v>
          </cell>
          <cell r="F125" t="str">
            <v>ASIENTOS MANUALES</v>
          </cell>
          <cell r="G125" t="str">
            <v>MAN - OP 98-368-3 FC E.C.E. N° 1693</v>
          </cell>
        </row>
        <row r="126">
          <cell r="A126">
            <v>7021297</v>
          </cell>
          <cell r="B126">
            <v>36372</v>
          </cell>
          <cell r="E126">
            <v>-204.6</v>
          </cell>
          <cell r="F126" t="str">
            <v>ASIENTOS MANUALES</v>
          </cell>
          <cell r="G126" t="str">
            <v>MAN - OP 99-215-1 FC E.C.E. N° 1684</v>
          </cell>
        </row>
        <row r="127">
          <cell r="A127">
            <v>7021301</v>
          </cell>
          <cell r="B127">
            <v>36372</v>
          </cell>
          <cell r="E127">
            <v>-423.18</v>
          </cell>
          <cell r="F127" t="str">
            <v>ASIENTOS MANUALES</v>
          </cell>
          <cell r="G127" t="str">
            <v>MAN - OP 99-102-0 FC E.C.E N° 1687</v>
          </cell>
        </row>
        <row r="128">
          <cell r="A128">
            <v>7021403</v>
          </cell>
          <cell r="B128">
            <v>36372</v>
          </cell>
          <cell r="E128">
            <v>-1400</v>
          </cell>
          <cell r="F128" t="str">
            <v>ASIENTOS MANUALES</v>
          </cell>
          <cell r="G128" t="str">
            <v>OP 99-041-0 - FLETE (FC 1213)</v>
          </cell>
        </row>
        <row r="129">
          <cell r="A129">
            <v>7021404</v>
          </cell>
          <cell r="B129">
            <v>36372</v>
          </cell>
          <cell r="E129">
            <v>-6040</v>
          </cell>
          <cell r="F129" t="str">
            <v>ASIENTOS MANUALES</v>
          </cell>
          <cell r="G129" t="str">
            <v>OP 98-368-1 - FLETE (FC 1308)</v>
          </cell>
        </row>
        <row r="130">
          <cell r="A130">
            <v>7021333</v>
          </cell>
          <cell r="B130">
            <v>36372</v>
          </cell>
          <cell r="E130">
            <v>124808.65</v>
          </cell>
          <cell r="F130" t="str">
            <v>ASIENTOS MANUALES</v>
          </cell>
          <cell r="G130" t="str">
            <v>MAN - INGRESOS OP 98-368-1/99-114-0 /98-368-1/3/2 Y 99-103-0</v>
          </cell>
        </row>
        <row r="131">
          <cell r="A131">
            <v>7021120</v>
          </cell>
          <cell r="B131">
            <v>36372</v>
          </cell>
          <cell r="E131">
            <v>50</v>
          </cell>
          <cell r="F131" t="str">
            <v>ASIENTOS MANUALES</v>
          </cell>
          <cell r="G131" t="str">
            <v>MAN - GASTO REIMPRESION TARJ. ARIEL ESCANES (FC TALLERES GRAF.GORDON)</v>
          </cell>
        </row>
        <row r="132">
          <cell r="A132">
            <v>7013523</v>
          </cell>
          <cell r="B132">
            <v>36367</v>
          </cell>
          <cell r="E132">
            <v>135.13999999999999</v>
          </cell>
          <cell r="F132" t="str">
            <v xml:space="preserve"> F.FIJO ( ADMIN. BS. AS. )</v>
          </cell>
          <cell r="G132" t="str">
            <v>RESUMEN DIARIO COMPROBANTES (EGRESOS VARIOS)</v>
          </cell>
        </row>
        <row r="133">
          <cell r="A133">
            <v>7013527</v>
          </cell>
          <cell r="B133">
            <v>36367</v>
          </cell>
          <cell r="E133">
            <v>3</v>
          </cell>
          <cell r="F133" t="str">
            <v xml:space="preserve"> F.FIJO ( ADMIN. BS. AS. )</v>
          </cell>
          <cell r="G133" t="str">
            <v>RESUMEN DIARIO COMPROBANTES DE GASTOS (EGRESOS VARIOS)</v>
          </cell>
        </row>
        <row r="134">
          <cell r="A134">
            <v>7013529</v>
          </cell>
          <cell r="B134">
            <v>36367</v>
          </cell>
          <cell r="E134">
            <v>65.900000000000006</v>
          </cell>
          <cell r="F134" t="str">
            <v xml:space="preserve"> F.FIJO ( ADMIN. BS. AS. )</v>
          </cell>
          <cell r="G134" t="str">
            <v>RESUMEN DIARIO COMPROBANTES DE GASTOS (EGRESOS VARIOS)</v>
          </cell>
        </row>
        <row r="135">
          <cell r="A135">
            <v>7013235</v>
          </cell>
          <cell r="B135">
            <v>36372</v>
          </cell>
          <cell r="E135">
            <v>3268</v>
          </cell>
          <cell r="F135" t="str">
            <v>ASIENTOS MANUALES</v>
          </cell>
          <cell r="G135" t="str">
            <v>MAN_HORAS JERARQUICAS MES DE JULIO</v>
          </cell>
        </row>
        <row r="136">
          <cell r="A136">
            <v>7000726</v>
          </cell>
          <cell r="B136">
            <v>36372</v>
          </cell>
          <cell r="E136">
            <v>501.5</v>
          </cell>
          <cell r="F136" t="str">
            <v xml:space="preserve"> FACT. DIV. ( ADMIN. BS. AS )</v>
          </cell>
          <cell r="G136" t="str">
            <v>INTERFASE FACT. DIV. ( ADMIN. BS. AS )</v>
          </cell>
        </row>
      </sheetData>
      <sheetData sheetId="3"/>
      <sheetData sheetId="4"/>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Ativo"/>
      <sheetName val="Passivo"/>
      <sheetName val="Premissas"/>
      <sheetName val="IR e C.Social"/>
      <sheetName val="Lucros e Perdas"/>
      <sheetName val="Fluxo de Caixa"/>
      <sheetName val="fluxo"/>
      <sheetName val="Vendas"/>
      <sheetName val="BALANÇO"/>
      <sheetName val="Empréstimos"/>
      <sheetName val="plano ordenados"/>
      <sheetName val="Projeção Despesas"/>
      <sheetName val="Módulo1"/>
      <sheetName val="Plan14"/>
      <sheetName val="RESUMO"/>
      <sheetName val="Macro1"/>
      <sheetName val="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 2007"/>
      <sheetName val="Consumos"/>
      <sheetName val="Tarjetas"/>
      <sheetName val="Indicadores"/>
      <sheetName val="Proyecc LP"/>
      <sheetName val="EERR ppto 5368"/>
      <sheetName val="EERR"/>
      <sheetName val="Respaldo"/>
      <sheetName val="Ventas 2007"/>
      <sheetName val="Gtos Ap"/>
      <sheetName val="Análisis"/>
      <sheetName val="Balance"/>
      <sheetName val="C_Monet (2)"/>
      <sheetName val="Pasivos"/>
      <sheetName val="M2"/>
      <sheetName val="M2 (2)"/>
      <sheetName val="C_Monet"/>
      <sheetName val="MK"/>
      <sheetName val="EERR TC"/>
      <sheetName val="TC"/>
      <sheetName val="Goodwill"/>
      <sheetName val="Formato Gastos"/>
      <sheetName val="Inversiones"/>
      <sheetName val="TC ver rg"/>
      <sheetName val="Rev Gastos"/>
      <sheetName val="Ap Sucs"/>
      <sheetName val="Productividad Venta"/>
      <sheetName val="Evol Vtas Suc Nvas"/>
      <sheetName val="Stocks"/>
      <sheetName val="com Cobranza"/>
      <sheetName val="FFVV"/>
      <sheetName val="FFVV orig"/>
      <sheetName val="Prolider 2006"/>
      <sheetName val="ResumProy inic"/>
      <sheetName val="Hipotecario"/>
      <sheetName val="FFVV Prolider"/>
      <sheetName val="STOCK GAP"/>
      <sheetName val="Graf tasa y volumen"/>
      <sheetName val="Passivo"/>
      <sheetName val="At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3">
          <cell r="B3" t="str">
            <v>Presupuesto 2006</v>
          </cell>
          <cell r="C3" t="str">
            <v>Ene</v>
          </cell>
          <cell r="D3" t="str">
            <v>Feb</v>
          </cell>
          <cell r="E3" t="str">
            <v>Mar</v>
          </cell>
          <cell r="F3" t="str">
            <v>Abr</v>
          </cell>
          <cell r="G3" t="str">
            <v>May</v>
          </cell>
          <cell r="H3" t="str">
            <v>Jun</v>
          </cell>
          <cell r="I3" t="str">
            <v>Jul</v>
          </cell>
          <cell r="J3" t="str">
            <v>Ago</v>
          </cell>
          <cell r="K3" t="str">
            <v>Sep</v>
          </cell>
          <cell r="L3" t="str">
            <v>Oct</v>
          </cell>
          <cell r="M3" t="str">
            <v>Nov</v>
          </cell>
          <cell r="N3" t="str">
            <v>Dic</v>
          </cell>
          <cell r="O3" t="str">
            <v>Total</v>
          </cell>
        </row>
        <row r="4">
          <cell r="B4" t="str">
            <v>Total General Gastos</v>
          </cell>
          <cell r="C4">
            <v>447510.21143626567</v>
          </cell>
          <cell r="D4">
            <v>425258.14692759857</v>
          </cell>
          <cell r="E4">
            <v>419337.72791768954</v>
          </cell>
          <cell r="F4">
            <v>443894.47242877696</v>
          </cell>
          <cell r="G4">
            <v>427033.46562608692</v>
          </cell>
          <cell r="H4">
            <v>428143.99011948053</v>
          </cell>
          <cell r="I4">
            <v>415199.713736862</v>
          </cell>
          <cell r="J4">
            <v>427682.58960000006</v>
          </cell>
          <cell r="K4">
            <v>441019.87760000001</v>
          </cell>
          <cell r="L4">
            <v>410249.60720000009</v>
          </cell>
          <cell r="M4">
            <v>417533.67439999996</v>
          </cell>
          <cell r="N4">
            <v>435184.3124</v>
          </cell>
          <cell r="O4">
            <v>5138047.78939276</v>
          </cell>
        </row>
        <row r="5">
          <cell r="B5" t="str">
            <v>Total Remuneraciones</v>
          </cell>
          <cell r="C5">
            <v>381771.6</v>
          </cell>
          <cell r="D5">
            <v>359070.72320000001</v>
          </cell>
          <cell r="E5">
            <v>349906.2536</v>
          </cell>
          <cell r="F5">
            <v>375623.60239999997</v>
          </cell>
          <cell r="G5">
            <v>358567.2488</v>
          </cell>
          <cell r="H5">
            <v>360269.1776</v>
          </cell>
          <cell r="I5">
            <v>346931.73920000001</v>
          </cell>
          <cell r="J5">
            <v>359286.93920000002</v>
          </cell>
          <cell r="K5">
            <v>362377.79839999997</v>
          </cell>
          <cell r="L5">
            <v>343842.93920000002</v>
          </cell>
          <cell r="M5">
            <v>350020.5392</v>
          </cell>
          <cell r="N5">
            <v>344872.5392</v>
          </cell>
          <cell r="O5">
            <v>4292541.0999999996</v>
          </cell>
        </row>
        <row r="6">
          <cell r="B6" t="str">
            <v>Remuneración Variable</v>
          </cell>
          <cell r="C6">
            <v>218000</v>
          </cell>
          <cell r="D6">
            <v>195000</v>
          </cell>
          <cell r="E6">
            <v>186000</v>
          </cell>
          <cell r="F6">
            <v>211000</v>
          </cell>
          <cell r="G6">
            <v>194000</v>
          </cell>
          <cell r="H6">
            <v>196000</v>
          </cell>
          <cell r="I6">
            <v>183000</v>
          </cell>
          <cell r="J6">
            <v>195000</v>
          </cell>
          <cell r="K6">
            <v>198000</v>
          </cell>
          <cell r="L6">
            <v>180000</v>
          </cell>
          <cell r="M6">
            <v>186000</v>
          </cell>
          <cell r="N6">
            <v>181000</v>
          </cell>
          <cell r="O6">
            <v>2323000</v>
          </cell>
        </row>
        <row r="7">
          <cell r="B7" t="str">
            <v>Premios</v>
          </cell>
          <cell r="C7">
            <v>9166</v>
          </cell>
          <cell r="D7">
            <v>9167</v>
          </cell>
          <cell r="E7">
            <v>9166</v>
          </cell>
          <cell r="F7">
            <v>9166</v>
          </cell>
          <cell r="G7">
            <v>9166</v>
          </cell>
          <cell r="H7">
            <v>9167</v>
          </cell>
          <cell r="I7">
            <v>9167</v>
          </cell>
          <cell r="J7">
            <v>9167</v>
          </cell>
          <cell r="K7">
            <v>9167</v>
          </cell>
          <cell r="L7">
            <v>9167</v>
          </cell>
          <cell r="M7">
            <v>9167</v>
          </cell>
          <cell r="N7">
            <v>9167</v>
          </cell>
          <cell r="O7">
            <v>110000</v>
          </cell>
        </row>
        <row r="8">
          <cell r="B8" t="str">
            <v>Activaciones</v>
          </cell>
          <cell r="C8">
            <v>1449</v>
          </cell>
          <cell r="D8">
            <v>1042</v>
          </cell>
          <cell r="E8">
            <v>1142</v>
          </cell>
          <cell r="F8">
            <v>1120</v>
          </cell>
          <cell r="G8">
            <v>1554</v>
          </cell>
          <cell r="H8">
            <v>1206</v>
          </cell>
          <cell r="I8">
            <v>1252</v>
          </cell>
          <cell r="J8">
            <v>1252</v>
          </cell>
          <cell r="K8">
            <v>1252</v>
          </cell>
          <cell r="L8">
            <v>1252</v>
          </cell>
          <cell r="M8">
            <v>1252</v>
          </cell>
          <cell r="N8">
            <v>1252</v>
          </cell>
          <cell r="O8">
            <v>15025</v>
          </cell>
        </row>
        <row r="9">
          <cell r="B9" t="str">
            <v>Jefes y Supervisores</v>
          </cell>
          <cell r="C9">
            <v>12635</v>
          </cell>
          <cell r="D9">
            <v>12633</v>
          </cell>
          <cell r="E9">
            <v>12633</v>
          </cell>
          <cell r="F9">
            <v>12633</v>
          </cell>
          <cell r="G9">
            <v>12633</v>
          </cell>
          <cell r="H9">
            <v>12633</v>
          </cell>
          <cell r="I9">
            <v>12633</v>
          </cell>
          <cell r="J9">
            <v>12633</v>
          </cell>
          <cell r="K9">
            <v>12635</v>
          </cell>
          <cell r="L9">
            <v>12633</v>
          </cell>
          <cell r="M9">
            <v>12633</v>
          </cell>
          <cell r="N9">
            <v>12633</v>
          </cell>
          <cell r="O9">
            <v>151600</v>
          </cell>
        </row>
        <row r="10">
          <cell r="B10" t="str">
            <v>Gratificación Variable</v>
          </cell>
          <cell r="C10">
            <v>10000</v>
          </cell>
          <cell r="D10">
            <v>10000</v>
          </cell>
          <cell r="E10">
            <v>10000</v>
          </cell>
          <cell r="F10">
            <v>10000</v>
          </cell>
          <cell r="G10">
            <v>10000</v>
          </cell>
          <cell r="H10">
            <v>10000</v>
          </cell>
          <cell r="I10">
            <v>10000</v>
          </cell>
          <cell r="J10">
            <v>10000</v>
          </cell>
          <cell r="K10">
            <v>10000</v>
          </cell>
          <cell r="L10">
            <v>10000</v>
          </cell>
          <cell r="M10">
            <v>10000</v>
          </cell>
          <cell r="N10">
            <v>10000</v>
          </cell>
          <cell r="O10">
            <v>120000</v>
          </cell>
        </row>
        <row r="11">
          <cell r="B11" t="str">
            <v>Honorarios</v>
          </cell>
          <cell r="C11">
            <v>1000</v>
          </cell>
          <cell r="D11">
            <v>1000</v>
          </cell>
          <cell r="E11">
            <v>1000</v>
          </cell>
          <cell r="F11">
            <v>1000</v>
          </cell>
          <cell r="G11">
            <v>1000</v>
          </cell>
          <cell r="H11">
            <v>1000</v>
          </cell>
          <cell r="I11">
            <v>1000</v>
          </cell>
          <cell r="J11">
            <v>1000</v>
          </cell>
          <cell r="K11">
            <v>1000</v>
          </cell>
          <cell r="L11">
            <v>1000</v>
          </cell>
          <cell r="M11">
            <v>1000</v>
          </cell>
          <cell r="N11">
            <v>1000</v>
          </cell>
          <cell r="O11">
            <v>12000</v>
          </cell>
        </row>
        <row r="12">
          <cell r="B12" t="str">
            <v>Subtotal Variable</v>
          </cell>
          <cell r="C12">
            <v>252250</v>
          </cell>
          <cell r="D12">
            <v>228842</v>
          </cell>
          <cell r="E12">
            <v>219941</v>
          </cell>
          <cell r="F12">
            <v>244919</v>
          </cell>
          <cell r="G12">
            <v>228353</v>
          </cell>
          <cell r="H12">
            <v>230006</v>
          </cell>
          <cell r="I12">
            <v>217052</v>
          </cell>
          <cell r="J12">
            <v>229052</v>
          </cell>
          <cell r="K12">
            <v>232054</v>
          </cell>
          <cell r="L12">
            <v>214052</v>
          </cell>
          <cell r="M12">
            <v>220052</v>
          </cell>
          <cell r="N12">
            <v>215052</v>
          </cell>
          <cell r="O12">
            <v>2731625</v>
          </cell>
        </row>
        <row r="13">
          <cell r="B13" t="str">
            <v>Feriado Legal</v>
          </cell>
          <cell r="C13">
            <v>20287</v>
          </cell>
          <cell r="D13">
            <v>20287</v>
          </cell>
          <cell r="E13">
            <v>20287</v>
          </cell>
          <cell r="F13">
            <v>20287</v>
          </cell>
          <cell r="G13">
            <v>20287</v>
          </cell>
          <cell r="H13">
            <v>20287</v>
          </cell>
          <cell r="I13">
            <v>20287</v>
          </cell>
          <cell r="J13">
            <v>20287</v>
          </cell>
          <cell r="K13">
            <v>20287</v>
          </cell>
          <cell r="L13">
            <v>20287</v>
          </cell>
          <cell r="M13">
            <v>20287</v>
          </cell>
          <cell r="N13">
            <v>20287</v>
          </cell>
          <cell r="O13">
            <v>243444</v>
          </cell>
        </row>
        <row r="14">
          <cell r="B14" t="str">
            <v>Gratificación Fija</v>
          </cell>
          <cell r="C14">
            <v>4035</v>
          </cell>
          <cell r="D14">
            <v>4035</v>
          </cell>
          <cell r="E14">
            <v>4035</v>
          </cell>
          <cell r="F14">
            <v>4035</v>
          </cell>
          <cell r="G14">
            <v>4035</v>
          </cell>
          <cell r="H14">
            <v>4035</v>
          </cell>
          <cell r="I14">
            <v>4035</v>
          </cell>
          <cell r="J14">
            <v>4035</v>
          </cell>
          <cell r="K14">
            <v>4035</v>
          </cell>
          <cell r="L14">
            <v>4035</v>
          </cell>
          <cell r="M14">
            <v>4035</v>
          </cell>
          <cell r="N14">
            <v>4035</v>
          </cell>
          <cell r="O14">
            <v>48420</v>
          </cell>
        </row>
        <row r="15">
          <cell r="B15" t="str">
            <v>Ingreso Mínimo</v>
          </cell>
          <cell r="C15">
            <v>14326</v>
          </cell>
          <cell r="D15">
            <v>14326</v>
          </cell>
          <cell r="E15">
            <v>14326</v>
          </cell>
          <cell r="F15">
            <v>14326</v>
          </cell>
          <cell r="G15">
            <v>14326</v>
          </cell>
          <cell r="H15">
            <v>14326</v>
          </cell>
          <cell r="I15">
            <v>14326</v>
          </cell>
          <cell r="J15">
            <v>14326</v>
          </cell>
          <cell r="K15">
            <v>14326</v>
          </cell>
          <cell r="L15">
            <v>14326</v>
          </cell>
          <cell r="M15">
            <v>14326</v>
          </cell>
          <cell r="N15">
            <v>14326</v>
          </cell>
          <cell r="O15">
            <v>171912</v>
          </cell>
        </row>
        <row r="16">
          <cell r="B16" t="str">
            <v>Movilización</v>
          </cell>
          <cell r="C16">
            <v>90</v>
          </cell>
          <cell r="D16">
            <v>90</v>
          </cell>
          <cell r="E16">
            <v>90</v>
          </cell>
          <cell r="F16">
            <v>90</v>
          </cell>
          <cell r="G16">
            <v>90</v>
          </cell>
          <cell r="H16">
            <v>90</v>
          </cell>
          <cell r="I16">
            <v>90</v>
          </cell>
          <cell r="J16">
            <v>90</v>
          </cell>
          <cell r="K16">
            <v>90</v>
          </cell>
          <cell r="L16">
            <v>90</v>
          </cell>
          <cell r="M16">
            <v>90</v>
          </cell>
          <cell r="N16">
            <v>90</v>
          </cell>
          <cell r="O16">
            <v>1080</v>
          </cell>
        </row>
        <row r="17">
          <cell r="B17" t="str">
            <v>Sueldo del Mes</v>
          </cell>
          <cell r="C17">
            <v>16820</v>
          </cell>
          <cell r="D17">
            <v>16820</v>
          </cell>
          <cell r="E17">
            <v>16820</v>
          </cell>
          <cell r="F17">
            <v>16820</v>
          </cell>
          <cell r="G17">
            <v>16820</v>
          </cell>
          <cell r="H17">
            <v>16820</v>
          </cell>
          <cell r="I17">
            <v>16820</v>
          </cell>
          <cell r="J17">
            <v>16820</v>
          </cell>
          <cell r="K17">
            <v>16820</v>
          </cell>
          <cell r="L17">
            <v>16820</v>
          </cell>
          <cell r="M17">
            <v>16820</v>
          </cell>
          <cell r="N17">
            <v>16820</v>
          </cell>
          <cell r="O17">
            <v>201840</v>
          </cell>
        </row>
        <row r="18">
          <cell r="B18" t="str">
            <v>Administrativos Canal</v>
          </cell>
          <cell r="C18">
            <v>1393</v>
          </cell>
          <cell r="D18">
            <v>1393</v>
          </cell>
          <cell r="E18">
            <v>1393</v>
          </cell>
          <cell r="F18">
            <v>1393</v>
          </cell>
          <cell r="G18">
            <v>1393</v>
          </cell>
          <cell r="H18">
            <v>1393</v>
          </cell>
          <cell r="I18">
            <v>1393</v>
          </cell>
          <cell r="J18">
            <v>1393</v>
          </cell>
          <cell r="K18">
            <v>1393</v>
          </cell>
          <cell r="L18">
            <v>1393</v>
          </cell>
          <cell r="M18">
            <v>1393</v>
          </cell>
          <cell r="N18">
            <v>1393</v>
          </cell>
          <cell r="O18">
            <v>16716</v>
          </cell>
        </row>
        <row r="19">
          <cell r="B19" t="str">
            <v>Administrativos Gral.</v>
          </cell>
          <cell r="C19">
            <v>4490</v>
          </cell>
          <cell r="D19">
            <v>4490</v>
          </cell>
          <cell r="E19">
            <v>4490</v>
          </cell>
          <cell r="F19">
            <v>4490</v>
          </cell>
          <cell r="G19">
            <v>4490</v>
          </cell>
          <cell r="H19">
            <v>4490</v>
          </cell>
          <cell r="I19">
            <v>4490</v>
          </cell>
          <cell r="J19">
            <v>4490</v>
          </cell>
          <cell r="K19">
            <v>4490</v>
          </cell>
          <cell r="L19">
            <v>4490</v>
          </cell>
          <cell r="M19">
            <v>4490</v>
          </cell>
          <cell r="N19">
            <v>4490</v>
          </cell>
          <cell r="O19">
            <v>53880</v>
          </cell>
        </row>
        <row r="20">
          <cell r="B20" t="str">
            <v>Jefes y Supervisores Fija</v>
          </cell>
          <cell r="C20">
            <v>22540</v>
          </cell>
          <cell r="D20">
            <v>22540</v>
          </cell>
          <cell r="E20">
            <v>22540</v>
          </cell>
          <cell r="F20">
            <v>22540</v>
          </cell>
          <cell r="G20">
            <v>22540</v>
          </cell>
          <cell r="H20">
            <v>22540</v>
          </cell>
          <cell r="I20">
            <v>22540</v>
          </cell>
          <cell r="J20">
            <v>22540</v>
          </cell>
          <cell r="K20">
            <v>22540</v>
          </cell>
          <cell r="L20">
            <v>22540</v>
          </cell>
          <cell r="M20">
            <v>22540</v>
          </cell>
          <cell r="N20">
            <v>22540</v>
          </cell>
          <cell r="O20">
            <v>270480</v>
          </cell>
        </row>
        <row r="21">
          <cell r="B21" t="str">
            <v>Bonos</v>
          </cell>
        </row>
        <row r="22">
          <cell r="B22" t="str">
            <v>Garantizados Fijos</v>
          </cell>
          <cell r="C22">
            <v>1500</v>
          </cell>
          <cell r="D22">
            <v>2900</v>
          </cell>
          <cell r="E22">
            <v>2900</v>
          </cell>
          <cell r="F22">
            <v>2900</v>
          </cell>
          <cell r="G22">
            <v>2900</v>
          </cell>
          <cell r="H22">
            <v>2900</v>
          </cell>
          <cell r="I22">
            <v>2900</v>
          </cell>
          <cell r="J22">
            <v>2900</v>
          </cell>
          <cell r="K22">
            <v>2900</v>
          </cell>
          <cell r="L22">
            <v>2900</v>
          </cell>
          <cell r="M22">
            <v>2900</v>
          </cell>
          <cell r="N22">
            <v>2900</v>
          </cell>
          <cell r="O22">
            <v>33400</v>
          </cell>
        </row>
        <row r="23">
          <cell r="B23" t="str">
            <v>Indemnizaciones</v>
          </cell>
          <cell r="C23">
            <v>29290</v>
          </cell>
          <cell r="D23">
            <v>29290</v>
          </cell>
          <cell r="E23">
            <v>29290</v>
          </cell>
          <cell r="F23">
            <v>29290</v>
          </cell>
          <cell r="G23">
            <v>29290</v>
          </cell>
          <cell r="H23">
            <v>29290</v>
          </cell>
          <cell r="I23">
            <v>29290</v>
          </cell>
          <cell r="J23">
            <v>29290</v>
          </cell>
          <cell r="K23">
            <v>29290</v>
          </cell>
          <cell r="L23">
            <v>29290</v>
          </cell>
          <cell r="M23">
            <v>29290</v>
          </cell>
          <cell r="N23">
            <v>29290</v>
          </cell>
          <cell r="O23">
            <v>351480</v>
          </cell>
        </row>
        <row r="24">
          <cell r="B24" t="str">
            <v>Feriado por Finiquitos</v>
          </cell>
          <cell r="C24">
            <v>5284</v>
          </cell>
          <cell r="D24">
            <v>5284</v>
          </cell>
          <cell r="E24">
            <v>5284</v>
          </cell>
          <cell r="F24">
            <v>5284</v>
          </cell>
          <cell r="G24">
            <v>5284</v>
          </cell>
          <cell r="H24">
            <v>5284</v>
          </cell>
          <cell r="I24">
            <v>5284</v>
          </cell>
          <cell r="J24">
            <v>5284</v>
          </cell>
          <cell r="K24">
            <v>5284</v>
          </cell>
          <cell r="L24">
            <v>5284</v>
          </cell>
          <cell r="M24">
            <v>5284</v>
          </cell>
          <cell r="N24">
            <v>5284</v>
          </cell>
          <cell r="O24">
            <v>63408</v>
          </cell>
        </row>
        <row r="25">
          <cell r="B25" t="str">
            <v>Sala Cuna</v>
          </cell>
          <cell r="C25">
            <v>2000</v>
          </cell>
          <cell r="D25">
            <v>2000</v>
          </cell>
          <cell r="E25">
            <v>2000</v>
          </cell>
          <cell r="F25">
            <v>2000</v>
          </cell>
          <cell r="G25">
            <v>2000</v>
          </cell>
          <cell r="H25">
            <v>2000</v>
          </cell>
          <cell r="I25">
            <v>2000</v>
          </cell>
          <cell r="J25">
            <v>2000</v>
          </cell>
          <cell r="K25">
            <v>2000</v>
          </cell>
          <cell r="L25">
            <v>2000</v>
          </cell>
          <cell r="M25">
            <v>2000</v>
          </cell>
          <cell r="N25">
            <v>2000</v>
          </cell>
          <cell r="O25">
            <v>24000</v>
          </cell>
        </row>
        <row r="26">
          <cell r="B26" t="str">
            <v>ACHS</v>
          </cell>
          <cell r="C26">
            <v>3708.0749999999998</v>
          </cell>
          <cell r="D26">
            <v>3363.9774000000002</v>
          </cell>
          <cell r="E26">
            <v>3233.1327000000001</v>
          </cell>
          <cell r="F26">
            <v>3600.3092999999999</v>
          </cell>
          <cell r="G26">
            <v>3356.7891</v>
          </cell>
          <cell r="H26">
            <v>3381.0882000000001</v>
          </cell>
          <cell r="I26">
            <v>3190.6644000000001</v>
          </cell>
          <cell r="J26">
            <v>3367.0644000000002</v>
          </cell>
          <cell r="K26">
            <v>3411.1938</v>
          </cell>
          <cell r="L26">
            <v>3146.5644000000002</v>
          </cell>
          <cell r="M26">
            <v>3234.7644</v>
          </cell>
          <cell r="N26">
            <v>3161.2644</v>
          </cell>
          <cell r="O26">
            <v>40154.887499999997</v>
          </cell>
        </row>
        <row r="27">
          <cell r="B27" t="str">
            <v>Seguro Cesantía</v>
          </cell>
          <cell r="C27">
            <v>3758.5250000000001</v>
          </cell>
          <cell r="D27">
            <v>3409.7458000000001</v>
          </cell>
          <cell r="E27">
            <v>3277.1208999999999</v>
          </cell>
          <cell r="F27">
            <v>3649.2930999999999</v>
          </cell>
          <cell r="G27">
            <v>3402.4596999999999</v>
          </cell>
          <cell r="H27">
            <v>3427.0893999999998</v>
          </cell>
          <cell r="I27">
            <v>3234.0747999999999</v>
          </cell>
          <cell r="J27">
            <v>3412.8748000000001</v>
          </cell>
          <cell r="K27">
            <v>3457.6046000000001</v>
          </cell>
          <cell r="L27">
            <v>3189.3748000000001</v>
          </cell>
          <cell r="M27">
            <v>3278.7748000000001</v>
          </cell>
          <cell r="N27">
            <v>3204.2748000000001</v>
          </cell>
          <cell r="O27">
            <v>40701.212499999994</v>
          </cell>
        </row>
        <row r="28">
          <cell r="B28" t="str">
            <v>Subtotal Fijas</v>
          </cell>
          <cell r="C28">
            <v>129521.59999999999</v>
          </cell>
          <cell r="D28">
            <v>130228.72320000001</v>
          </cell>
          <cell r="E28">
            <v>129965.2536</v>
          </cell>
          <cell r="F28">
            <v>130704.60239999999</v>
          </cell>
          <cell r="G28">
            <v>130214.2488</v>
          </cell>
          <cell r="H28">
            <v>130263.1776</v>
          </cell>
          <cell r="I28">
            <v>129879.7392</v>
          </cell>
          <cell r="J28">
            <v>130234.93920000001</v>
          </cell>
          <cell r="K28">
            <v>130323.7984</v>
          </cell>
          <cell r="L28">
            <v>129790.93920000001</v>
          </cell>
          <cell r="M28">
            <v>129968.5392</v>
          </cell>
          <cell r="N28">
            <v>129820.5392</v>
          </cell>
          <cell r="O28">
            <v>1560916.0999999999</v>
          </cell>
        </row>
        <row r="29">
          <cell r="B29" t="str">
            <v>Aguinaldos</v>
          </cell>
          <cell r="C29">
            <v>0</v>
          </cell>
          <cell r="D29">
            <v>0</v>
          </cell>
          <cell r="E29">
            <v>0</v>
          </cell>
          <cell r="F29">
            <v>0</v>
          </cell>
          <cell r="G29">
            <v>0</v>
          </cell>
          <cell r="H29">
            <v>0</v>
          </cell>
          <cell r="I29">
            <v>0</v>
          </cell>
          <cell r="J29">
            <v>0</v>
          </cell>
          <cell r="K29">
            <v>11241.42</v>
          </cell>
          <cell r="L29">
            <v>0</v>
          </cell>
          <cell r="M29">
            <v>0</v>
          </cell>
          <cell r="N29">
            <v>22742.400000000001</v>
          </cell>
          <cell r="O29">
            <v>33983.82</v>
          </cell>
        </row>
        <row r="30">
          <cell r="B30" t="str">
            <v>Bono Antigüedad</v>
          </cell>
          <cell r="C30">
            <v>1950</v>
          </cell>
          <cell r="D30">
            <v>1950</v>
          </cell>
          <cell r="E30">
            <v>1950</v>
          </cell>
          <cell r="F30">
            <v>1950</v>
          </cell>
          <cell r="G30">
            <v>1950</v>
          </cell>
          <cell r="H30">
            <v>1950</v>
          </cell>
          <cell r="I30">
            <v>1950</v>
          </cell>
          <cell r="J30">
            <v>1950</v>
          </cell>
          <cell r="K30">
            <v>1950</v>
          </cell>
          <cell r="L30">
            <v>1950</v>
          </cell>
          <cell r="M30">
            <v>1950</v>
          </cell>
          <cell r="N30">
            <v>1950</v>
          </cell>
          <cell r="O30">
            <v>23400</v>
          </cell>
        </row>
        <row r="31">
          <cell r="B31" t="str">
            <v>Bono Estudios</v>
          </cell>
          <cell r="D31">
            <v>0</v>
          </cell>
          <cell r="E31">
            <v>980</v>
          </cell>
          <cell r="F31">
            <v>980</v>
          </cell>
          <cell r="G31">
            <v>980</v>
          </cell>
          <cell r="H31">
            <v>980</v>
          </cell>
          <cell r="I31">
            <v>980</v>
          </cell>
          <cell r="J31">
            <v>0</v>
          </cell>
          <cell r="K31">
            <v>0</v>
          </cell>
          <cell r="L31">
            <v>0</v>
          </cell>
          <cell r="M31">
            <v>0</v>
          </cell>
          <cell r="N31">
            <v>0</v>
          </cell>
          <cell r="O31">
            <v>4900</v>
          </cell>
        </row>
        <row r="32">
          <cell r="B32" t="str">
            <v>Bono Fallecimiento</v>
          </cell>
          <cell r="C32">
            <v>60</v>
          </cell>
          <cell r="D32">
            <v>60</v>
          </cell>
          <cell r="E32">
            <v>60</v>
          </cell>
          <cell r="F32">
            <v>60</v>
          </cell>
          <cell r="G32">
            <v>60</v>
          </cell>
          <cell r="H32">
            <v>60</v>
          </cell>
          <cell r="I32">
            <v>60</v>
          </cell>
          <cell r="J32">
            <v>60</v>
          </cell>
          <cell r="K32">
            <v>60</v>
          </cell>
          <cell r="L32">
            <v>60</v>
          </cell>
          <cell r="M32">
            <v>60</v>
          </cell>
          <cell r="N32">
            <v>60</v>
          </cell>
          <cell r="O32">
            <v>720</v>
          </cell>
        </row>
        <row r="33">
          <cell r="B33" t="str">
            <v>Colaciones</v>
          </cell>
          <cell r="C33">
            <v>20825.601436265708</v>
          </cell>
          <cell r="D33">
            <v>21234.243727598565</v>
          </cell>
          <cell r="E33">
            <v>23442.05631768953</v>
          </cell>
          <cell r="F33">
            <v>22225.214028776976</v>
          </cell>
          <cell r="G33">
            <v>22364.322826086958</v>
          </cell>
          <cell r="H33">
            <v>21716.68051948052</v>
          </cell>
          <cell r="I33">
            <v>22053.604536862003</v>
          </cell>
          <cell r="J33">
            <v>23105.042400000002</v>
          </cell>
          <cell r="K33">
            <v>22054.813200000001</v>
          </cell>
          <cell r="L33">
            <v>21004.583999999999</v>
          </cell>
          <cell r="M33">
            <v>22054.813200000001</v>
          </cell>
          <cell r="N33">
            <v>22054.813200000001</v>
          </cell>
          <cell r="O33">
            <v>264135.78939276026</v>
          </cell>
        </row>
        <row r="34">
          <cell r="B34" t="str">
            <v>Seguro Complementario Salud</v>
          </cell>
          <cell r="C34">
            <v>5562</v>
          </cell>
          <cell r="D34">
            <v>5562</v>
          </cell>
          <cell r="E34">
            <v>5562</v>
          </cell>
          <cell r="F34">
            <v>5562</v>
          </cell>
          <cell r="G34">
            <v>5562</v>
          </cell>
          <cell r="H34">
            <v>5562</v>
          </cell>
          <cell r="I34">
            <v>5562</v>
          </cell>
          <cell r="J34">
            <v>5562</v>
          </cell>
          <cell r="K34">
            <v>5562</v>
          </cell>
          <cell r="L34">
            <v>5562</v>
          </cell>
          <cell r="M34">
            <v>5562</v>
          </cell>
          <cell r="N34">
            <v>5562</v>
          </cell>
          <cell r="O34">
            <v>66744</v>
          </cell>
        </row>
        <row r="35">
          <cell r="B35" t="str">
            <v>Seguro Vida</v>
          </cell>
          <cell r="C35">
            <v>730</v>
          </cell>
          <cell r="D35">
            <v>730</v>
          </cell>
          <cell r="E35">
            <v>730</v>
          </cell>
          <cell r="F35">
            <v>730</v>
          </cell>
          <cell r="G35">
            <v>730</v>
          </cell>
          <cell r="H35">
            <v>730</v>
          </cell>
          <cell r="I35">
            <v>730</v>
          </cell>
          <cell r="J35">
            <v>730</v>
          </cell>
          <cell r="K35">
            <v>730</v>
          </cell>
          <cell r="L35">
            <v>730</v>
          </cell>
          <cell r="M35">
            <v>730</v>
          </cell>
          <cell r="N35">
            <v>730</v>
          </cell>
          <cell r="O35">
            <v>8760</v>
          </cell>
        </row>
        <row r="36">
          <cell r="B36" t="str">
            <v>Uniformes</v>
          </cell>
          <cell r="C36">
            <v>2860</v>
          </cell>
          <cell r="D36">
            <v>2860</v>
          </cell>
          <cell r="E36">
            <v>2860</v>
          </cell>
          <cell r="F36">
            <v>2860</v>
          </cell>
          <cell r="G36">
            <v>2860</v>
          </cell>
          <cell r="H36">
            <v>2860</v>
          </cell>
          <cell r="I36">
            <v>2860</v>
          </cell>
          <cell r="J36">
            <v>2860</v>
          </cell>
          <cell r="K36">
            <v>2860</v>
          </cell>
          <cell r="L36">
            <v>2860</v>
          </cell>
          <cell r="M36">
            <v>2860</v>
          </cell>
          <cell r="N36">
            <v>2860</v>
          </cell>
          <cell r="O36">
            <v>34320</v>
          </cell>
        </row>
        <row r="37">
          <cell r="B37" t="str">
            <v>Agendas y calculadoras</v>
          </cell>
          <cell r="C37">
            <v>0</v>
          </cell>
          <cell r="D37">
            <v>0</v>
          </cell>
          <cell r="E37">
            <v>0</v>
          </cell>
          <cell r="F37">
            <v>0</v>
          </cell>
          <cell r="G37">
            <v>0</v>
          </cell>
          <cell r="H37">
            <v>0</v>
          </cell>
          <cell r="I37">
            <v>0</v>
          </cell>
          <cell r="J37">
            <v>0</v>
          </cell>
          <cell r="K37">
            <v>0</v>
          </cell>
          <cell r="L37">
            <v>0</v>
          </cell>
          <cell r="M37">
            <v>0</v>
          </cell>
          <cell r="N37">
            <v>0</v>
          </cell>
          <cell r="O37">
            <v>0</v>
          </cell>
        </row>
        <row r="38">
          <cell r="B38" t="str">
            <v>Ajuares</v>
          </cell>
          <cell r="C38">
            <v>40</v>
          </cell>
          <cell r="D38">
            <v>40</v>
          </cell>
          <cell r="E38">
            <v>40</v>
          </cell>
          <cell r="F38">
            <v>40</v>
          </cell>
          <cell r="G38">
            <v>40</v>
          </cell>
          <cell r="H38">
            <v>40</v>
          </cell>
          <cell r="I38">
            <v>40</v>
          </cell>
          <cell r="J38">
            <v>40</v>
          </cell>
          <cell r="K38">
            <v>40</v>
          </cell>
          <cell r="L38">
            <v>40</v>
          </cell>
          <cell r="M38">
            <v>40</v>
          </cell>
          <cell r="N38">
            <v>40</v>
          </cell>
          <cell r="O38">
            <v>480</v>
          </cell>
        </row>
        <row r="39">
          <cell r="B39" t="str">
            <v>Beneficios al Personal</v>
          </cell>
          <cell r="C39">
            <v>0</v>
          </cell>
          <cell r="D39">
            <v>0</v>
          </cell>
          <cell r="E39">
            <v>0</v>
          </cell>
          <cell r="F39">
            <v>0</v>
          </cell>
          <cell r="G39">
            <v>0</v>
          </cell>
          <cell r="H39">
            <v>0</v>
          </cell>
          <cell r="I39">
            <v>0</v>
          </cell>
          <cell r="J39">
            <v>0</v>
          </cell>
          <cell r="K39">
            <v>0</v>
          </cell>
          <cell r="L39">
            <v>0</v>
          </cell>
          <cell r="M39">
            <v>0</v>
          </cell>
          <cell r="N39">
            <v>0</v>
          </cell>
          <cell r="O39">
            <v>0</v>
          </cell>
        </row>
        <row r="40">
          <cell r="B40" t="str">
            <v>Capacitación</v>
          </cell>
          <cell r="C40">
            <v>2500</v>
          </cell>
          <cell r="D40">
            <v>2500</v>
          </cell>
          <cell r="E40">
            <v>2500</v>
          </cell>
          <cell r="F40">
            <v>2500</v>
          </cell>
          <cell r="G40">
            <v>2500</v>
          </cell>
          <cell r="H40">
            <v>2500</v>
          </cell>
          <cell r="I40">
            <v>2500</v>
          </cell>
          <cell r="J40">
            <v>2500</v>
          </cell>
          <cell r="K40">
            <v>2500</v>
          </cell>
          <cell r="L40">
            <v>2500</v>
          </cell>
          <cell r="M40">
            <v>2500</v>
          </cell>
          <cell r="N40">
            <v>2500</v>
          </cell>
          <cell r="O40">
            <v>30000</v>
          </cell>
        </row>
        <row r="41">
          <cell r="B41" t="str">
            <v>Federación Deportiva</v>
          </cell>
          <cell r="C41">
            <v>1000</v>
          </cell>
          <cell r="D41">
            <v>1000</v>
          </cell>
          <cell r="E41">
            <v>1000</v>
          </cell>
          <cell r="F41">
            <v>1000</v>
          </cell>
          <cell r="G41">
            <v>1000</v>
          </cell>
          <cell r="H41">
            <v>1000</v>
          </cell>
          <cell r="I41">
            <v>1000</v>
          </cell>
          <cell r="J41">
            <v>1000</v>
          </cell>
          <cell r="K41">
            <v>1000</v>
          </cell>
          <cell r="L41">
            <v>1000</v>
          </cell>
          <cell r="M41">
            <v>1000</v>
          </cell>
          <cell r="N41">
            <v>1000</v>
          </cell>
          <cell r="O41">
            <v>12000</v>
          </cell>
        </row>
        <row r="42">
          <cell r="B42" t="str">
            <v>Fiesta Anual</v>
          </cell>
          <cell r="C42">
            <v>0</v>
          </cell>
          <cell r="D42">
            <v>0</v>
          </cell>
          <cell r="E42">
            <v>0</v>
          </cell>
          <cell r="F42">
            <v>0</v>
          </cell>
          <cell r="G42">
            <v>0</v>
          </cell>
          <cell r="H42">
            <v>0</v>
          </cell>
          <cell r="I42">
            <v>0</v>
          </cell>
          <cell r="J42">
            <v>0</v>
          </cell>
          <cell r="K42">
            <v>0</v>
          </cell>
          <cell r="L42">
            <v>0</v>
          </cell>
          <cell r="M42">
            <v>0</v>
          </cell>
          <cell r="N42">
            <v>0</v>
          </cell>
          <cell r="O42">
            <v>0</v>
          </cell>
        </row>
        <row r="43">
          <cell r="B43" t="str">
            <v>Fiestas Patrias/Navideñas</v>
          </cell>
          <cell r="C43">
            <v>1967</v>
          </cell>
          <cell r="D43">
            <v>1967</v>
          </cell>
          <cell r="E43">
            <v>1967</v>
          </cell>
          <cell r="F43">
            <v>1967</v>
          </cell>
          <cell r="G43">
            <v>1967</v>
          </cell>
          <cell r="H43">
            <v>1967</v>
          </cell>
          <cell r="I43">
            <v>1967</v>
          </cell>
          <cell r="J43">
            <v>1967</v>
          </cell>
          <cell r="K43">
            <v>1966</v>
          </cell>
          <cell r="L43">
            <v>1966</v>
          </cell>
          <cell r="M43">
            <v>1966</v>
          </cell>
          <cell r="N43">
            <v>1966</v>
          </cell>
          <cell r="O43">
            <v>23600</v>
          </cell>
        </row>
        <row r="44">
          <cell r="B44" t="str">
            <v>Subtotal Beneficios</v>
          </cell>
          <cell r="C44">
            <v>37494.601436265708</v>
          </cell>
          <cell r="D44">
            <v>37903.243727598565</v>
          </cell>
          <cell r="E44">
            <v>41091.05631768953</v>
          </cell>
          <cell r="F44">
            <v>39874.214028776973</v>
          </cell>
          <cell r="G44">
            <v>40013.322826086958</v>
          </cell>
          <cell r="H44">
            <v>39365.68051948052</v>
          </cell>
          <cell r="I44">
            <v>39702.604536862003</v>
          </cell>
          <cell r="J44">
            <v>39774.042400000006</v>
          </cell>
          <cell r="K44">
            <v>49964.233200000002</v>
          </cell>
          <cell r="L44">
            <v>37672.584000000003</v>
          </cell>
          <cell r="M44">
            <v>38722.813200000004</v>
          </cell>
          <cell r="N44">
            <v>61465.213199999998</v>
          </cell>
          <cell r="O44">
            <v>503043.60939276026</v>
          </cell>
        </row>
        <row r="45">
          <cell r="B45" t="str">
            <v>Arriendos, electricidad y otros</v>
          </cell>
          <cell r="C45">
            <v>7474</v>
          </cell>
          <cell r="D45">
            <v>7474</v>
          </cell>
          <cell r="E45">
            <v>7474</v>
          </cell>
          <cell r="F45">
            <v>7474</v>
          </cell>
          <cell r="G45">
            <v>7474</v>
          </cell>
          <cell r="H45">
            <v>7474</v>
          </cell>
          <cell r="I45">
            <v>7474</v>
          </cell>
          <cell r="J45">
            <v>7474</v>
          </cell>
          <cell r="K45">
            <v>7474</v>
          </cell>
          <cell r="L45">
            <v>7474</v>
          </cell>
          <cell r="M45">
            <v>7474</v>
          </cell>
          <cell r="N45">
            <v>7474</v>
          </cell>
          <cell r="O45">
            <v>89688</v>
          </cell>
        </row>
        <row r="46">
          <cell r="B46" t="str">
            <v>Celulares</v>
          </cell>
          <cell r="C46">
            <v>420</v>
          </cell>
          <cell r="D46">
            <v>420</v>
          </cell>
          <cell r="E46">
            <v>420</v>
          </cell>
          <cell r="F46">
            <v>420</v>
          </cell>
          <cell r="G46">
            <v>420</v>
          </cell>
          <cell r="H46">
            <v>420</v>
          </cell>
          <cell r="I46">
            <v>420</v>
          </cell>
          <cell r="J46">
            <v>420</v>
          </cell>
          <cell r="K46">
            <v>420</v>
          </cell>
          <cell r="L46">
            <v>420</v>
          </cell>
          <cell r="M46">
            <v>420</v>
          </cell>
          <cell r="N46">
            <v>420</v>
          </cell>
          <cell r="O46">
            <v>5040</v>
          </cell>
        </row>
        <row r="48">
          <cell r="B48" t="str">
            <v>Gastos Administración</v>
          </cell>
          <cell r="C48">
            <v>14180.01</v>
          </cell>
          <cell r="D48">
            <v>14220.18</v>
          </cell>
          <cell r="E48">
            <v>14276.418</v>
          </cell>
          <cell r="F48">
            <v>14332.656000000001</v>
          </cell>
          <cell r="G48">
            <v>14388.894</v>
          </cell>
          <cell r="H48">
            <v>14445.132</v>
          </cell>
          <cell r="I48">
            <v>14501.37</v>
          </cell>
          <cell r="J48">
            <v>14557.608</v>
          </cell>
          <cell r="K48">
            <v>14613.846</v>
          </cell>
          <cell r="L48">
            <v>14670.084000000001</v>
          </cell>
          <cell r="M48">
            <v>14726.322</v>
          </cell>
          <cell r="N48">
            <v>14782.56</v>
          </cell>
          <cell r="O48">
            <v>173695.07999999996</v>
          </cell>
        </row>
        <row r="49">
          <cell r="B49" t="str">
            <v>Imprenta</v>
          </cell>
          <cell r="C49">
            <v>700</v>
          </cell>
          <cell r="D49">
            <v>700</v>
          </cell>
          <cell r="E49">
            <v>700</v>
          </cell>
          <cell r="F49">
            <v>700</v>
          </cell>
          <cell r="G49">
            <v>700</v>
          </cell>
          <cell r="H49">
            <v>700</v>
          </cell>
          <cell r="I49">
            <v>700</v>
          </cell>
          <cell r="J49">
            <v>700</v>
          </cell>
          <cell r="K49">
            <v>700</v>
          </cell>
          <cell r="L49">
            <v>700</v>
          </cell>
          <cell r="M49">
            <v>700</v>
          </cell>
          <cell r="N49">
            <v>700</v>
          </cell>
          <cell r="O49">
            <v>8400</v>
          </cell>
        </row>
        <row r="50">
          <cell r="B50" t="str">
            <v>Traslados Taxi</v>
          </cell>
          <cell r="C50">
            <v>250</v>
          </cell>
          <cell r="D50">
            <v>250</v>
          </cell>
          <cell r="E50">
            <v>250</v>
          </cell>
          <cell r="F50">
            <v>250</v>
          </cell>
          <cell r="G50">
            <v>250</v>
          </cell>
          <cell r="H50">
            <v>250</v>
          </cell>
          <cell r="I50">
            <v>250</v>
          </cell>
          <cell r="J50">
            <v>250</v>
          </cell>
          <cell r="K50">
            <v>250</v>
          </cell>
          <cell r="L50">
            <v>250</v>
          </cell>
          <cell r="M50">
            <v>250</v>
          </cell>
          <cell r="N50">
            <v>250</v>
          </cell>
          <cell r="O50">
            <v>3000</v>
          </cell>
        </row>
        <row r="51">
          <cell r="B51" t="str">
            <v>Reclutamiento y Selección</v>
          </cell>
          <cell r="C51">
            <v>670</v>
          </cell>
          <cell r="D51">
            <v>670</v>
          </cell>
          <cell r="E51">
            <v>670</v>
          </cell>
          <cell r="F51">
            <v>670</v>
          </cell>
          <cell r="G51">
            <v>670</v>
          </cell>
          <cell r="H51">
            <v>670</v>
          </cell>
          <cell r="I51">
            <v>670</v>
          </cell>
          <cell r="J51">
            <v>670</v>
          </cell>
          <cell r="K51">
            <v>670</v>
          </cell>
          <cell r="L51">
            <v>670</v>
          </cell>
          <cell r="M51">
            <v>670</v>
          </cell>
          <cell r="N51">
            <v>670</v>
          </cell>
          <cell r="O51">
            <v>8040</v>
          </cell>
        </row>
        <row r="52">
          <cell r="B52" t="str">
            <v>Varios</v>
          </cell>
          <cell r="C52">
            <v>3250</v>
          </cell>
          <cell r="D52">
            <v>3250</v>
          </cell>
          <cell r="E52">
            <v>3250</v>
          </cell>
          <cell r="F52">
            <v>3250</v>
          </cell>
          <cell r="G52">
            <v>3250</v>
          </cell>
          <cell r="H52">
            <v>3250</v>
          </cell>
          <cell r="I52">
            <v>3250</v>
          </cell>
          <cell r="J52">
            <v>3250</v>
          </cell>
          <cell r="K52">
            <v>3250</v>
          </cell>
          <cell r="L52">
            <v>3250</v>
          </cell>
          <cell r="M52">
            <v>3250</v>
          </cell>
          <cell r="N52">
            <v>3250</v>
          </cell>
          <cell r="O52">
            <v>39000</v>
          </cell>
        </row>
        <row r="53">
          <cell r="B53" t="str">
            <v>Servicios de Seguridad</v>
          </cell>
          <cell r="C53">
            <v>1300</v>
          </cell>
          <cell r="D53">
            <v>1300</v>
          </cell>
          <cell r="E53">
            <v>1300</v>
          </cell>
          <cell r="F53">
            <v>1300</v>
          </cell>
          <cell r="G53">
            <v>1300</v>
          </cell>
          <cell r="H53">
            <v>1300</v>
          </cell>
          <cell r="I53">
            <v>1300</v>
          </cell>
          <cell r="J53">
            <v>1300</v>
          </cell>
          <cell r="K53">
            <v>1300</v>
          </cell>
          <cell r="L53">
            <v>1300</v>
          </cell>
          <cell r="M53">
            <v>1300</v>
          </cell>
          <cell r="N53">
            <v>1300</v>
          </cell>
          <cell r="O53">
            <v>15600</v>
          </cell>
        </row>
        <row r="55">
          <cell r="B55" t="str">
            <v>Subtotal Gastos Generales</v>
          </cell>
          <cell r="C55">
            <v>28244.010000000002</v>
          </cell>
          <cell r="D55">
            <v>28284.18</v>
          </cell>
          <cell r="E55">
            <v>28340.417999999998</v>
          </cell>
          <cell r="F55">
            <v>28396.656000000003</v>
          </cell>
          <cell r="G55">
            <v>28452.894</v>
          </cell>
          <cell r="H55">
            <v>28509.131999999998</v>
          </cell>
          <cell r="I55">
            <v>28565.370000000003</v>
          </cell>
          <cell r="J55">
            <v>28621.608</v>
          </cell>
          <cell r="K55">
            <v>28677.845999999998</v>
          </cell>
          <cell r="L55">
            <v>28734.084000000003</v>
          </cell>
          <cell r="M55">
            <v>28790.322</v>
          </cell>
          <cell r="N55">
            <v>28846.559999999998</v>
          </cell>
          <cell r="O55">
            <v>342463.07999999996</v>
          </cell>
        </row>
        <row r="56">
          <cell r="B56" t="str">
            <v>Ejecutivos</v>
          </cell>
          <cell r="C56">
            <v>580</v>
          </cell>
          <cell r="D56">
            <v>580</v>
          </cell>
          <cell r="E56">
            <v>580</v>
          </cell>
          <cell r="F56">
            <v>580</v>
          </cell>
          <cell r="G56">
            <v>580</v>
          </cell>
          <cell r="H56">
            <v>580</v>
          </cell>
          <cell r="I56">
            <v>580</v>
          </cell>
          <cell r="J56">
            <v>580</v>
          </cell>
          <cell r="K56">
            <v>580</v>
          </cell>
          <cell r="L56">
            <v>580</v>
          </cell>
          <cell r="M56">
            <v>580</v>
          </cell>
          <cell r="N56">
            <v>580</v>
          </cell>
          <cell r="O56">
            <v>6960</v>
          </cell>
        </row>
        <row r="57">
          <cell r="B57" t="str">
            <v>Jefes y Supervisores</v>
          </cell>
          <cell r="C57">
            <v>26</v>
          </cell>
          <cell r="D57">
            <v>26</v>
          </cell>
          <cell r="E57">
            <v>26</v>
          </cell>
          <cell r="F57">
            <v>26</v>
          </cell>
          <cell r="G57">
            <v>26</v>
          </cell>
          <cell r="H57">
            <v>26</v>
          </cell>
          <cell r="I57">
            <v>26</v>
          </cell>
          <cell r="J57">
            <v>26</v>
          </cell>
          <cell r="K57">
            <v>26</v>
          </cell>
          <cell r="L57">
            <v>26</v>
          </cell>
          <cell r="M57">
            <v>26</v>
          </cell>
          <cell r="N57">
            <v>26</v>
          </cell>
          <cell r="O57">
            <v>312</v>
          </cell>
        </row>
        <row r="58">
          <cell r="B58" t="str">
            <v>Administrativos</v>
          </cell>
          <cell r="C58">
            <v>12</v>
          </cell>
          <cell r="D58">
            <v>12</v>
          </cell>
          <cell r="E58">
            <v>12</v>
          </cell>
          <cell r="F58">
            <v>12</v>
          </cell>
          <cell r="G58">
            <v>12</v>
          </cell>
          <cell r="H58">
            <v>12</v>
          </cell>
          <cell r="I58">
            <v>12</v>
          </cell>
          <cell r="J58">
            <v>12</v>
          </cell>
          <cell r="K58">
            <v>12</v>
          </cell>
          <cell r="L58">
            <v>12</v>
          </cell>
          <cell r="M58">
            <v>12</v>
          </cell>
          <cell r="N58">
            <v>12</v>
          </cell>
          <cell r="O58">
            <v>144</v>
          </cell>
        </row>
        <row r="59">
          <cell r="B59" t="str">
            <v>Dotación</v>
          </cell>
          <cell r="C59">
            <v>618</v>
          </cell>
          <cell r="D59">
            <v>618</v>
          </cell>
          <cell r="E59">
            <v>618</v>
          </cell>
          <cell r="F59">
            <v>618</v>
          </cell>
          <cell r="G59">
            <v>618</v>
          </cell>
          <cell r="H59">
            <v>618</v>
          </cell>
          <cell r="I59">
            <v>618</v>
          </cell>
          <cell r="J59">
            <v>618</v>
          </cell>
          <cell r="K59">
            <v>618</v>
          </cell>
          <cell r="L59">
            <v>618</v>
          </cell>
          <cell r="M59">
            <v>618</v>
          </cell>
          <cell r="N59">
            <v>618</v>
          </cell>
          <cell r="O59">
            <v>7416</v>
          </cell>
        </row>
      </sheetData>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showGridLines="0" tabSelected="1" zoomScale="85" zoomScaleNormal="85" workbookViewId="0">
      <pane xSplit="2" ySplit="5" topLeftCell="C6" activePane="bottomRight" state="frozen"/>
      <selection pane="topRight" activeCell="C1" sqref="C1"/>
      <selection pane="bottomLeft" activeCell="A6" sqref="A6"/>
      <selection pane="bottomRight" activeCell="M17" sqref="M17"/>
    </sheetView>
  </sheetViews>
  <sheetFormatPr baseColWidth="10" defaultRowHeight="15" outlineLevelCol="1" x14ac:dyDescent="0.25"/>
  <cols>
    <col min="1" max="1" width="5" style="1" customWidth="1"/>
    <col min="2" max="2" width="47.42578125" style="1" bestFit="1" customWidth="1"/>
    <col min="3" max="3" width="14.7109375" style="1" hidden="1" customWidth="1" outlineLevel="1"/>
    <col min="4" max="4" width="19.42578125" style="1" hidden="1" customWidth="1" outlineLevel="1"/>
    <col min="5" max="5" width="19.42578125" style="1" customWidth="1" collapsed="1"/>
    <col min="6" max="6" width="19.42578125" style="1" hidden="1" customWidth="1" outlineLevel="1"/>
    <col min="7" max="7" width="15.7109375" style="1" hidden="1" customWidth="1" outlineLevel="1"/>
    <col min="8" max="8" width="15.7109375" style="1" customWidth="1" collapsed="1"/>
    <col min="9" max="9" width="16.85546875" style="1" customWidth="1"/>
    <col min="10" max="16384" width="11.42578125" style="1"/>
  </cols>
  <sheetData>
    <row r="2" spans="1:10" x14ac:dyDescent="0.25">
      <c r="B2" s="28" t="s">
        <v>86</v>
      </c>
      <c r="C2" s="28"/>
      <c r="D2" s="28"/>
      <c r="E2" s="28"/>
      <c r="F2" s="28"/>
      <c r="G2" s="28"/>
      <c r="H2" s="28"/>
      <c r="I2" s="28"/>
    </row>
    <row r="3" spans="1:10" x14ac:dyDescent="0.25">
      <c r="B3" s="32" t="s">
        <v>69</v>
      </c>
      <c r="C3" s="32"/>
      <c r="D3" s="32"/>
      <c r="E3" s="32"/>
      <c r="F3" s="32"/>
      <c r="G3" s="32"/>
      <c r="H3" s="32"/>
      <c r="I3" s="32"/>
    </row>
    <row r="4" spans="1:10" x14ac:dyDescent="0.25">
      <c r="B4" s="32"/>
      <c r="C4" s="32"/>
      <c r="D4" s="32"/>
      <c r="E4" s="32"/>
      <c r="F4" s="32"/>
      <c r="G4" s="32"/>
      <c r="H4" s="32"/>
      <c r="I4" s="32"/>
    </row>
    <row r="5" spans="1:10" x14ac:dyDescent="0.25">
      <c r="A5" s="30"/>
      <c r="B5" s="75"/>
      <c r="C5" s="76" t="s">
        <v>55</v>
      </c>
      <c r="D5" s="76" t="s">
        <v>56</v>
      </c>
      <c r="E5" s="76" t="s">
        <v>57</v>
      </c>
      <c r="F5" s="76" t="s">
        <v>58</v>
      </c>
      <c r="G5" s="76" t="s">
        <v>59</v>
      </c>
      <c r="H5" s="76" t="s">
        <v>60</v>
      </c>
      <c r="I5" s="76" t="s">
        <v>2</v>
      </c>
    </row>
    <row r="6" spans="1:10" x14ac:dyDescent="0.25">
      <c r="A6" s="30"/>
      <c r="B6" s="77" t="s">
        <v>38</v>
      </c>
      <c r="C6" s="78">
        <v>58877.834999999999</v>
      </c>
      <c r="D6" s="78">
        <v>55871.315000000002</v>
      </c>
      <c r="E6" s="78">
        <v>57935.377</v>
      </c>
      <c r="F6" s="78">
        <v>14801.36</v>
      </c>
      <c r="G6" s="78">
        <v>14017.375</v>
      </c>
      <c r="H6" s="78">
        <v>14399.478999999999</v>
      </c>
      <c r="I6" s="79">
        <v>3.0234356395811268</v>
      </c>
      <c r="J6" s="144"/>
    </row>
    <row r="7" spans="1:10" x14ac:dyDescent="0.25">
      <c r="A7" s="30"/>
      <c r="B7" s="80" t="s">
        <v>39</v>
      </c>
      <c r="C7" s="81">
        <v>-252.89</v>
      </c>
      <c r="D7" s="81">
        <v>-1312.2449999999999</v>
      </c>
      <c r="E7" s="81">
        <v>-2319.174</v>
      </c>
      <c r="F7" s="81">
        <v>-1833.9259999999999</v>
      </c>
      <c r="G7" s="81">
        <v>-2159.61</v>
      </c>
      <c r="H7" s="81">
        <v>-1987.3030000000001</v>
      </c>
      <c r="I7" s="82">
        <v>0.16699567202384324</v>
      </c>
      <c r="J7" s="144"/>
    </row>
    <row r="8" spans="1:10" x14ac:dyDescent="0.25">
      <c r="A8" s="30"/>
      <c r="B8" s="80" t="s">
        <v>40</v>
      </c>
      <c r="C8" s="81">
        <v>58624.945</v>
      </c>
      <c r="D8" s="81">
        <v>54559.07</v>
      </c>
      <c r="E8" s="81">
        <v>55616.203000000001</v>
      </c>
      <c r="F8" s="81">
        <v>12967.434000000001</v>
      </c>
      <c r="G8" s="81">
        <v>11857.764999999999</v>
      </c>
      <c r="H8" s="81">
        <v>12412.175999999999</v>
      </c>
      <c r="I8" s="82">
        <v>3.4807778265470937</v>
      </c>
      <c r="J8" s="144"/>
    </row>
    <row r="9" spans="1:10" x14ac:dyDescent="0.25">
      <c r="A9" s="30"/>
      <c r="B9" s="15" t="s">
        <v>41</v>
      </c>
      <c r="C9" s="143">
        <v>0.99570483527459863</v>
      </c>
      <c r="D9" s="20">
        <v>0.97651308189184371</v>
      </c>
      <c r="E9" s="20">
        <v>0.95996963996626794</v>
      </c>
      <c r="F9" s="20">
        <v>0.87609746671927446</v>
      </c>
      <c r="G9" s="20">
        <v>0.84593335057384134</v>
      </c>
      <c r="H9" s="20">
        <v>0.86198785386610166</v>
      </c>
      <c r="I9" s="33" t="s">
        <v>32</v>
      </c>
    </row>
    <row r="10" spans="1:10" x14ac:dyDescent="0.25">
      <c r="A10" s="30"/>
      <c r="B10" s="11" t="s">
        <v>42</v>
      </c>
      <c r="C10" s="10">
        <v>-2541.7368510000001</v>
      </c>
      <c r="D10" s="10">
        <v>-1898.1790000000001</v>
      </c>
      <c r="E10" s="10">
        <v>-3459.9479999999999</v>
      </c>
      <c r="F10" s="10">
        <v>-838.024</v>
      </c>
      <c r="G10" s="10">
        <v>-342.25599999999997</v>
      </c>
      <c r="H10" s="10">
        <v>-397.25400000000002</v>
      </c>
      <c r="I10" s="12">
        <v>7.7096618284523242</v>
      </c>
      <c r="J10" s="144"/>
    </row>
    <row r="11" spans="1:10" x14ac:dyDescent="0.25">
      <c r="A11" s="30"/>
      <c r="B11" s="11" t="s">
        <v>43</v>
      </c>
      <c r="C11" s="10">
        <v>160146.251491</v>
      </c>
      <c r="D11" s="10">
        <v>51165.156000000003</v>
      </c>
      <c r="E11" s="10">
        <v>171542.03</v>
      </c>
      <c r="F11" s="10">
        <v>14425.225</v>
      </c>
      <c r="G11" s="10">
        <v>21814.129000000001</v>
      </c>
      <c r="H11" s="10">
        <v>5248.058</v>
      </c>
      <c r="I11" s="12">
        <v>31.686763370374337</v>
      </c>
    </row>
    <row r="12" spans="1:10" x14ac:dyDescent="0.25">
      <c r="A12" s="30"/>
      <c r="B12" s="11" t="s">
        <v>44</v>
      </c>
      <c r="C12" s="10">
        <v>15.769933999999999</v>
      </c>
      <c r="D12" s="10">
        <v>225.751</v>
      </c>
      <c r="E12" s="10">
        <v>-46.817999999999998</v>
      </c>
      <c r="F12" s="10">
        <v>-3.6749999999999998</v>
      </c>
      <c r="G12" s="10">
        <v>18.600000000000001</v>
      </c>
      <c r="H12" s="10">
        <v>6.3929999999999998</v>
      </c>
      <c r="I12" s="12">
        <v>-8.3233223838573451</v>
      </c>
      <c r="J12" s="144"/>
    </row>
    <row r="13" spans="1:10" x14ac:dyDescent="0.25">
      <c r="A13" s="30"/>
      <c r="B13" s="13" t="s">
        <v>45</v>
      </c>
      <c r="C13" s="21">
        <v>216245.22957400003</v>
      </c>
      <c r="D13" s="21">
        <v>104051.79800000001</v>
      </c>
      <c r="E13" s="21">
        <v>223651.467</v>
      </c>
      <c r="F13" s="21">
        <v>26550.960000000003</v>
      </c>
      <c r="G13" s="21">
        <v>33348.237999999998</v>
      </c>
      <c r="H13" s="21">
        <v>17269.373</v>
      </c>
      <c r="I13" s="22">
        <v>11.950757795317758</v>
      </c>
    </row>
    <row r="14" spans="1:10" x14ac:dyDescent="0.25">
      <c r="A14" s="30"/>
      <c r="B14" s="11" t="s">
        <v>46</v>
      </c>
      <c r="C14" s="10">
        <v>-13101.682973000001</v>
      </c>
      <c r="D14" s="10">
        <v>-13762.356</v>
      </c>
      <c r="E14" s="10">
        <v>-4049.422</v>
      </c>
      <c r="F14" s="10">
        <v>-7609.7269999999999</v>
      </c>
      <c r="G14" s="10">
        <v>-7742.3239999999996</v>
      </c>
      <c r="H14" s="10">
        <v>-7746.1080000000002</v>
      </c>
      <c r="I14" s="12">
        <v>-0.47723140446789536</v>
      </c>
    </row>
    <row r="15" spans="1:10" x14ac:dyDescent="0.25">
      <c r="A15" s="30"/>
      <c r="B15" s="11" t="s">
        <v>47</v>
      </c>
      <c r="C15" s="10">
        <v>-9.9999999999999995E-7</v>
      </c>
      <c r="D15" s="10">
        <v>-0.85199999999999998</v>
      </c>
      <c r="E15" s="10">
        <v>0.31</v>
      </c>
      <c r="F15" s="10">
        <v>1.2E-2</v>
      </c>
      <c r="G15" s="10">
        <v>0</v>
      </c>
      <c r="H15" s="10">
        <v>0</v>
      </c>
      <c r="I15" s="12" t="s">
        <v>3</v>
      </c>
    </row>
    <row r="16" spans="1:10" x14ac:dyDescent="0.25">
      <c r="A16" s="30"/>
      <c r="B16" s="11" t="s">
        <v>48</v>
      </c>
      <c r="C16" s="10">
        <v>306.16235799999998</v>
      </c>
      <c r="D16" s="10">
        <v>-13730.164000000001</v>
      </c>
      <c r="E16" s="10">
        <v>-2929.3359999999998</v>
      </c>
      <c r="F16" s="10">
        <v>-3845.0459999999998</v>
      </c>
      <c r="G16" s="10">
        <v>-4248.0590000000002</v>
      </c>
      <c r="H16" s="10">
        <v>-4372.8760000000002</v>
      </c>
      <c r="I16" s="12">
        <v>-0.33011226478866551</v>
      </c>
    </row>
    <row r="17" spans="1:10" x14ac:dyDescent="0.25">
      <c r="A17" s="30"/>
      <c r="B17" s="11" t="s">
        <v>49</v>
      </c>
      <c r="C17" s="10">
        <v>-12795.520616000002</v>
      </c>
      <c r="D17" s="10">
        <v>-27493.372000000003</v>
      </c>
      <c r="E17" s="10">
        <v>-6978.4480000000003</v>
      </c>
      <c r="F17" s="10">
        <v>-11454.761</v>
      </c>
      <c r="G17" s="10">
        <v>-11990.383</v>
      </c>
      <c r="H17" s="10">
        <v>-12118.984</v>
      </c>
      <c r="I17" s="12">
        <v>-0.42417219133221062</v>
      </c>
    </row>
    <row r="18" spans="1:10" x14ac:dyDescent="0.25">
      <c r="A18" s="30"/>
      <c r="B18" s="17" t="s">
        <v>50</v>
      </c>
      <c r="C18" s="21">
        <v>203449.70895800003</v>
      </c>
      <c r="D18" s="21">
        <v>76558.426000000007</v>
      </c>
      <c r="E18" s="21">
        <v>216673.01800000001</v>
      </c>
      <c r="F18" s="21">
        <v>15096.199000000002</v>
      </c>
      <c r="G18" s="21">
        <v>21357.854999999996</v>
      </c>
      <c r="H18" s="21">
        <v>5150.3890000000001</v>
      </c>
      <c r="I18" s="22">
        <v>41.069253021470807</v>
      </c>
    </row>
    <row r="19" spans="1:10" x14ac:dyDescent="0.25">
      <c r="A19" s="3"/>
      <c r="B19" s="11" t="s">
        <v>51</v>
      </c>
      <c r="C19" s="10">
        <v>-55196.002999999997</v>
      </c>
      <c r="D19" s="10">
        <v>-18496.581999999999</v>
      </c>
      <c r="E19" s="10">
        <v>-54392.366999999998</v>
      </c>
      <c r="F19" s="10">
        <v>-3635.6370000000002</v>
      </c>
      <c r="G19" s="10">
        <v>-8073.951</v>
      </c>
      <c r="H19" s="10">
        <v>-1559.2449999999999</v>
      </c>
      <c r="I19" s="12">
        <v>33.883784780454647</v>
      </c>
    </row>
    <row r="20" spans="1:10" x14ac:dyDescent="0.25">
      <c r="B20" s="13" t="s">
        <v>52</v>
      </c>
      <c r="C20" s="21">
        <v>148253.70595800004</v>
      </c>
      <c r="D20" s="21">
        <v>58061.844000000012</v>
      </c>
      <c r="E20" s="21">
        <v>162280.65100000001</v>
      </c>
      <c r="F20" s="21">
        <v>11460.562000000002</v>
      </c>
      <c r="G20" s="21">
        <v>13283.903999999995</v>
      </c>
      <c r="H20" s="21">
        <v>3591.1439999999998</v>
      </c>
      <c r="I20" s="22">
        <v>44.189123855796375</v>
      </c>
    </row>
    <row r="21" spans="1:10" x14ac:dyDescent="0.25">
      <c r="B21" s="5"/>
      <c r="C21" s="6"/>
      <c r="D21" s="6"/>
      <c r="E21" s="6"/>
      <c r="F21" s="6"/>
      <c r="G21" s="6"/>
      <c r="H21" s="6"/>
      <c r="I21" s="7"/>
    </row>
    <row r="22" spans="1:10" x14ac:dyDescent="0.25">
      <c r="B22" s="18" t="s">
        <v>53</v>
      </c>
      <c r="C22" s="23">
        <v>56110.831612000002</v>
      </c>
      <c r="D22" s="23">
        <v>52899.652000000002</v>
      </c>
      <c r="E22" s="23">
        <v>52124.930999999997</v>
      </c>
      <c r="F22" s="23">
        <v>12339.178448000002</v>
      </c>
      <c r="G22" s="23">
        <v>11732.089</v>
      </c>
      <c r="H22" s="23">
        <v>12239.135</v>
      </c>
      <c r="I22" s="24">
        <v>3.2588737684485052</v>
      </c>
      <c r="J22" s="144"/>
    </row>
    <row r="23" spans="1:10" x14ac:dyDescent="0.25">
      <c r="B23" s="19" t="s">
        <v>54</v>
      </c>
      <c r="C23" s="26">
        <v>0.9530043285728832</v>
      </c>
      <c r="D23" s="26">
        <v>0.94681236695431281</v>
      </c>
      <c r="E23" s="26">
        <v>0.89970815241264412</v>
      </c>
      <c r="F23" s="26">
        <v>0.83365166768459131</v>
      </c>
      <c r="G23" s="26">
        <v>0.83696762054236262</v>
      </c>
      <c r="H23" s="26">
        <v>0.84997068296707134</v>
      </c>
      <c r="I23" s="25" t="s">
        <v>33</v>
      </c>
    </row>
    <row r="24" spans="1:10" s="3" customFormat="1" x14ac:dyDescent="0.25">
      <c r="A24" s="1"/>
      <c r="B24" s="29"/>
      <c r="C24" s="29"/>
      <c r="D24" s="29"/>
      <c r="E24" s="29"/>
      <c r="F24" s="29"/>
      <c r="G24" s="29"/>
      <c r="H24" s="29"/>
      <c r="I24" s="29"/>
    </row>
    <row r="26" spans="1:10" x14ac:dyDescent="0.25">
      <c r="C26" s="144"/>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showGridLines="0" workbookViewId="0">
      <selection activeCell="H16" sqref="H16"/>
    </sheetView>
  </sheetViews>
  <sheetFormatPr baseColWidth="10" defaultRowHeight="15" x14ac:dyDescent="0.25"/>
  <cols>
    <col min="2" max="2" width="39.28515625" customWidth="1"/>
  </cols>
  <sheetData>
    <row r="1" spans="2:9" x14ac:dyDescent="0.25">
      <c r="G1" s="1"/>
    </row>
    <row r="4" spans="2:9" x14ac:dyDescent="0.25">
      <c r="B4" s="28" t="s">
        <v>37</v>
      </c>
      <c r="C4" s="28"/>
    </row>
    <row r="7" spans="2:9" ht="15" customHeight="1" thickBot="1" x14ac:dyDescent="0.3">
      <c r="B7" s="72" t="s">
        <v>165</v>
      </c>
      <c r="C7" s="187">
        <v>43709</v>
      </c>
      <c r="D7" s="187">
        <v>43617</v>
      </c>
      <c r="E7" s="187">
        <v>43525</v>
      </c>
      <c r="F7" s="187">
        <v>43435</v>
      </c>
    </row>
    <row r="8" spans="2:9" ht="15" customHeight="1" thickBot="1" x14ac:dyDescent="0.3">
      <c r="B8" s="72"/>
      <c r="C8" s="72"/>
      <c r="D8" s="72"/>
      <c r="E8" s="72"/>
      <c r="F8" s="72"/>
    </row>
    <row r="9" spans="2:9" ht="15.75" x14ac:dyDescent="0.25">
      <c r="B9" s="185" t="s">
        <v>166</v>
      </c>
      <c r="C9" s="186">
        <v>0.54730765052818264</v>
      </c>
      <c r="D9" s="186">
        <v>0.78855399969080509</v>
      </c>
      <c r="E9" s="186">
        <v>0.98742997826050283</v>
      </c>
      <c r="F9" s="186">
        <v>1.0461204589703268</v>
      </c>
    </row>
    <row r="10" spans="2:9" ht="15.75" x14ac:dyDescent="0.25">
      <c r="B10" s="185" t="s">
        <v>167</v>
      </c>
      <c r="C10" s="186">
        <v>0.63309827241984773</v>
      </c>
      <c r="D10" s="186">
        <v>11.568390874488616</v>
      </c>
      <c r="E10" s="186">
        <v>0.72724798686219583</v>
      </c>
      <c r="F10" s="186">
        <v>1.5976142623624929</v>
      </c>
    </row>
    <row r="11" spans="2:9" ht="15.75" x14ac:dyDescent="0.25">
      <c r="B11" s="185" t="s">
        <v>168</v>
      </c>
      <c r="C11" s="186">
        <v>0.35371611478902487</v>
      </c>
      <c r="D11" s="186">
        <v>0.44088912050278489</v>
      </c>
      <c r="E11" s="186">
        <v>0.49683419714872062</v>
      </c>
      <c r="F11" s="186">
        <v>0.5112702207894585</v>
      </c>
    </row>
    <row r="12" spans="2:9" ht="15.75" x14ac:dyDescent="0.25">
      <c r="B12" s="185" t="s">
        <v>169</v>
      </c>
      <c r="C12" s="186">
        <v>4.3491233158790804E-2</v>
      </c>
      <c r="D12" s="186">
        <v>1.3896703125801916E-2</v>
      </c>
      <c r="E12" s="186">
        <v>4.6232295560148046E-2</v>
      </c>
      <c r="F12" s="186">
        <v>0.03</v>
      </c>
      <c r="I12" s="188"/>
    </row>
    <row r="13" spans="2:9" ht="15.75" x14ac:dyDescent="0.25">
      <c r="B13" s="185" t="s">
        <v>170</v>
      </c>
      <c r="C13" s="186">
        <v>6.7294317797504402E-2</v>
      </c>
      <c r="D13" s="186">
        <v>2.4855003951719409E-2</v>
      </c>
      <c r="E13" s="186">
        <v>9.1884082983573423E-2</v>
      </c>
      <c r="F13" s="186">
        <v>0.06</v>
      </c>
    </row>
    <row r="15" spans="2:9" ht="15.75" x14ac:dyDescent="0.25">
      <c r="B15" s="185"/>
      <c r="C15" s="18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5"/>
  <sheetViews>
    <sheetView showGridLines="0" zoomScaleNormal="100" workbookViewId="0">
      <pane xSplit="2" ySplit="6" topLeftCell="C10" activePane="bottomRight" state="frozen"/>
      <selection pane="topRight" activeCell="C1" sqref="C1"/>
      <selection pane="bottomLeft" activeCell="A7" sqref="A7"/>
      <selection pane="bottomRight" activeCell="X17" sqref="X17"/>
    </sheetView>
  </sheetViews>
  <sheetFormatPr baseColWidth="10" defaultRowHeight="15" outlineLevelCol="1" x14ac:dyDescent="0.25"/>
  <cols>
    <col min="1" max="1" width="5" style="1" customWidth="1"/>
    <col min="2" max="2" width="26.42578125" style="1" customWidth="1"/>
    <col min="3" max="4" width="11.140625" style="1" customWidth="1"/>
    <col min="5" max="6" width="13.42578125" style="1" customWidth="1"/>
    <col min="7" max="7" width="0.5703125" style="3" customWidth="1"/>
    <col min="8" max="9" width="11.140625" style="1" customWidth="1"/>
    <col min="10" max="10" width="10.140625" style="1" customWidth="1"/>
    <col min="11" max="11" width="12.140625" style="1" customWidth="1"/>
    <col min="12" max="12" width="1.85546875" style="1" customWidth="1"/>
    <col min="13" max="14" width="11.140625" style="1" hidden="1" customWidth="1" outlineLevel="1"/>
    <col min="15" max="16" width="13.42578125" style="1" hidden="1" customWidth="1" outlineLevel="1"/>
    <col min="17" max="17" width="0.5703125" style="3" hidden="1" customWidth="1" outlineLevel="1"/>
    <col min="18" max="19" width="11.140625" style="1" hidden="1" customWidth="1" outlineLevel="1"/>
    <col min="20" max="20" width="10.140625" style="1" hidden="1" customWidth="1" outlineLevel="1"/>
    <col min="21" max="21" width="12.140625" style="1" hidden="1" customWidth="1" outlineLevel="1"/>
    <col min="22" max="22" width="11.42578125" style="1" collapsed="1"/>
    <col min="23" max="16384" width="11.42578125" style="1"/>
  </cols>
  <sheetData>
    <row r="2" spans="1:22" x14ac:dyDescent="0.25">
      <c r="B2" s="28" t="s">
        <v>87</v>
      </c>
      <c r="C2" s="28"/>
      <c r="D2" s="28"/>
      <c r="E2" s="28"/>
      <c r="F2" s="28"/>
      <c r="G2" s="28"/>
      <c r="H2" s="28"/>
      <c r="I2" s="28"/>
      <c r="M2" s="28"/>
      <c r="N2" s="28"/>
      <c r="O2" s="28"/>
      <c r="P2" s="28"/>
      <c r="Q2" s="28"/>
      <c r="R2" s="28"/>
      <c r="S2" s="28"/>
    </row>
    <row r="3" spans="1:22" x14ac:dyDescent="0.25">
      <c r="B3" s="34" t="s">
        <v>69</v>
      </c>
      <c r="C3" s="34"/>
      <c r="D3" s="34"/>
      <c r="E3" s="34"/>
      <c r="F3" s="34"/>
      <c r="G3" s="34"/>
      <c r="H3" s="34"/>
      <c r="I3" s="34"/>
      <c r="M3" s="34"/>
      <c r="N3" s="34"/>
      <c r="O3" s="34"/>
      <c r="P3" s="34"/>
      <c r="Q3" s="34"/>
      <c r="R3" s="34"/>
      <c r="S3" s="34"/>
    </row>
    <row r="4" spans="1:22" x14ac:dyDescent="0.25">
      <c r="B4" s="34"/>
      <c r="C4" s="34"/>
      <c r="D4" s="34"/>
      <c r="E4" s="34"/>
      <c r="F4" s="34"/>
      <c r="G4" s="34"/>
      <c r="H4" s="34"/>
      <c r="I4" s="34"/>
      <c r="M4" s="34"/>
      <c r="N4" s="34"/>
      <c r="O4" s="34"/>
      <c r="P4" s="34"/>
      <c r="Q4" s="34"/>
      <c r="R4" s="34"/>
      <c r="S4" s="34"/>
    </row>
    <row r="5" spans="1:22" x14ac:dyDescent="0.25">
      <c r="A5" s="30"/>
      <c r="B5" s="35"/>
      <c r="C5" s="190" t="s">
        <v>61</v>
      </c>
      <c r="D5" s="190"/>
      <c r="E5" s="190"/>
      <c r="F5" s="190"/>
      <c r="G5" s="35"/>
      <c r="H5" s="190" t="s">
        <v>62</v>
      </c>
      <c r="I5" s="190"/>
      <c r="J5" s="190"/>
      <c r="K5" s="190"/>
      <c r="M5" s="190" t="s">
        <v>63</v>
      </c>
      <c r="N5" s="190"/>
      <c r="O5" s="190"/>
      <c r="P5" s="190"/>
      <c r="Q5" s="35"/>
      <c r="R5" s="190" t="s">
        <v>64</v>
      </c>
      <c r="S5" s="190"/>
      <c r="T5" s="190"/>
      <c r="U5" s="190"/>
    </row>
    <row r="6" spans="1:22" ht="33.75" customHeight="1" thickBot="1" x14ac:dyDescent="0.3">
      <c r="A6" s="30"/>
      <c r="B6" s="40"/>
      <c r="C6" s="41" t="s">
        <v>9</v>
      </c>
      <c r="D6" s="41" t="s">
        <v>10</v>
      </c>
      <c r="E6" s="41" t="s">
        <v>4</v>
      </c>
      <c r="F6" s="41" t="s">
        <v>65</v>
      </c>
      <c r="G6" s="53"/>
      <c r="H6" s="41" t="s">
        <v>9</v>
      </c>
      <c r="I6" s="41" t="s">
        <v>10</v>
      </c>
      <c r="J6" s="41" t="s">
        <v>4</v>
      </c>
      <c r="K6" s="41" t="s">
        <v>65</v>
      </c>
      <c r="M6" s="41" t="s">
        <v>9</v>
      </c>
      <c r="N6" s="41" t="s">
        <v>10</v>
      </c>
      <c r="O6" s="41" t="s">
        <v>4</v>
      </c>
      <c r="P6" s="41" t="s">
        <v>5</v>
      </c>
      <c r="Q6" s="53"/>
      <c r="R6" s="41" t="s">
        <v>9</v>
      </c>
      <c r="S6" s="41" t="s">
        <v>10</v>
      </c>
      <c r="T6" s="41" t="s">
        <v>4</v>
      </c>
      <c r="U6" s="41" t="s">
        <v>5</v>
      </c>
    </row>
    <row r="7" spans="1:22" x14ac:dyDescent="0.25">
      <c r="A7" s="30"/>
      <c r="B7" s="36" t="s">
        <v>6</v>
      </c>
      <c r="C7" s="37">
        <v>55620.79</v>
      </c>
      <c r="D7" s="37">
        <v>14399.478999999999</v>
      </c>
      <c r="E7" s="38">
        <v>2.8626946155482433</v>
      </c>
      <c r="F7" s="38">
        <v>2.8626946155482433</v>
      </c>
      <c r="G7" s="54"/>
      <c r="H7" s="37">
        <v>169626.179</v>
      </c>
      <c r="I7" s="37">
        <v>43218.214</v>
      </c>
      <c r="J7" s="38">
        <v>2.92487711315419</v>
      </c>
      <c r="K7" s="38">
        <v>2.92487711315419</v>
      </c>
      <c r="M7" s="37">
        <v>55127.553999999996</v>
      </c>
      <c r="N7" s="37">
        <v>14017.375</v>
      </c>
      <c r="O7" s="38">
        <v>2.9328015409447201</v>
      </c>
      <c r="P7" s="38">
        <v>2.9328015409447201</v>
      </c>
      <c r="Q7" s="54"/>
      <c r="R7" s="37">
        <v>114005.389</v>
      </c>
      <c r="S7" s="37">
        <v>28818.735000000001</v>
      </c>
      <c r="T7" s="38">
        <v>2.9559470254332814</v>
      </c>
      <c r="U7" s="38">
        <v>2.9559470254332814</v>
      </c>
      <c r="V7" s="144"/>
    </row>
    <row r="8" spans="1:22" x14ac:dyDescent="0.25">
      <c r="A8" s="30"/>
      <c r="B8" s="42" t="s">
        <v>66</v>
      </c>
      <c r="C8" s="39">
        <v>1338.883</v>
      </c>
      <c r="D8" s="39">
        <v>0</v>
      </c>
      <c r="E8" s="58">
        <v>0</v>
      </c>
      <c r="F8" s="58">
        <v>0</v>
      </c>
      <c r="G8" s="55"/>
      <c r="H8" s="39">
        <v>1760.7950000000001</v>
      </c>
      <c r="I8" s="39">
        <v>0</v>
      </c>
      <c r="J8" s="58">
        <v>0</v>
      </c>
      <c r="K8" s="58">
        <v>0</v>
      </c>
      <c r="M8" s="39">
        <v>421.91199999999998</v>
      </c>
      <c r="N8" s="39">
        <v>0</v>
      </c>
      <c r="O8" s="58" t="s">
        <v>3</v>
      </c>
      <c r="P8" s="58" t="s">
        <v>3</v>
      </c>
      <c r="Q8" s="55"/>
      <c r="R8" s="39">
        <v>421.91199999999998</v>
      </c>
      <c r="S8" s="39">
        <v>0</v>
      </c>
      <c r="T8" s="58" t="s">
        <v>3</v>
      </c>
      <c r="U8" s="58" t="s">
        <v>3</v>
      </c>
      <c r="V8" s="144"/>
    </row>
    <row r="9" spans="1:22" x14ac:dyDescent="0.25">
      <c r="A9" s="30"/>
      <c r="B9" s="42" t="s">
        <v>7</v>
      </c>
      <c r="C9" s="39">
        <v>975.70399999999995</v>
      </c>
      <c r="D9" s="39">
        <v>0</v>
      </c>
      <c r="E9" s="58">
        <v>0</v>
      </c>
      <c r="F9" s="58">
        <v>0</v>
      </c>
      <c r="G9" s="55"/>
      <c r="H9" s="39">
        <v>1297.5530000000001</v>
      </c>
      <c r="I9" s="39">
        <v>0</v>
      </c>
      <c r="J9" s="58">
        <v>0</v>
      </c>
      <c r="K9" s="58">
        <v>0</v>
      </c>
      <c r="M9" s="39">
        <v>321.84899999999999</v>
      </c>
      <c r="N9" s="39">
        <v>0</v>
      </c>
      <c r="O9" s="58" t="s">
        <v>3</v>
      </c>
      <c r="P9" s="58" t="s">
        <v>3</v>
      </c>
      <c r="Q9" s="55"/>
      <c r="R9" s="39">
        <v>321.84899999999999</v>
      </c>
      <c r="S9" s="39">
        <v>0</v>
      </c>
      <c r="T9" s="58" t="s">
        <v>3</v>
      </c>
      <c r="U9" s="58" t="s">
        <v>3</v>
      </c>
      <c r="V9" s="144"/>
    </row>
    <row r="10" spans="1:22" x14ac:dyDescent="0.25">
      <c r="A10" s="30"/>
      <c r="B10" s="13" t="s">
        <v>38</v>
      </c>
      <c r="C10" s="21">
        <v>57935.377</v>
      </c>
      <c r="D10" s="21">
        <v>14399.478999999999</v>
      </c>
      <c r="E10" s="45">
        <v>3.0234356395811268</v>
      </c>
      <c r="F10" s="45">
        <v>3.0234356395811268</v>
      </c>
      <c r="G10" s="56"/>
      <c r="H10" s="21">
        <v>172684.52700000003</v>
      </c>
      <c r="I10" s="21">
        <v>43218.214</v>
      </c>
      <c r="J10" s="45">
        <v>2.9956423696731207</v>
      </c>
      <c r="K10" s="45">
        <v>2.9956423696731207</v>
      </c>
      <c r="M10" s="21">
        <v>55871.314999999995</v>
      </c>
      <c r="N10" s="21">
        <v>14017.375</v>
      </c>
      <c r="O10" s="45">
        <v>2.9858614754902395</v>
      </c>
      <c r="P10" s="45">
        <v>2.9858614754902395</v>
      </c>
      <c r="Q10" s="56"/>
      <c r="R10" s="14">
        <v>114749.15</v>
      </c>
      <c r="S10" s="21">
        <v>28818.735000000001</v>
      </c>
      <c r="T10" s="45">
        <v>2.9817552713538604</v>
      </c>
      <c r="U10" s="45">
        <v>2.9817552713538604</v>
      </c>
      <c r="V10" s="144"/>
    </row>
    <row r="11" spans="1:22" x14ac:dyDescent="0.25">
      <c r="A11" s="30"/>
      <c r="B11" s="42" t="s">
        <v>6</v>
      </c>
      <c r="C11" s="39">
        <v>53940.669000000002</v>
      </c>
      <c r="D11" s="39">
        <v>12412.175999999999</v>
      </c>
      <c r="E11" s="43">
        <v>3.3457866694768112</v>
      </c>
      <c r="F11" s="43">
        <v>3.3457866694768112</v>
      </c>
      <c r="G11" s="55"/>
      <c r="H11" s="39">
        <v>166437.79999999999</v>
      </c>
      <c r="I11" s="39">
        <v>37237.375</v>
      </c>
      <c r="J11" s="43">
        <v>3.4696437383139918</v>
      </c>
      <c r="K11" s="43">
        <v>3.4696437383139918</v>
      </c>
      <c r="M11" s="39">
        <v>53872.185999999994</v>
      </c>
      <c r="N11" s="39">
        <v>11857.765000000001</v>
      </c>
      <c r="O11" s="43">
        <v>3.5431989923902174</v>
      </c>
      <c r="P11" s="43">
        <v>3.5431989923902174</v>
      </c>
      <c r="Q11" s="55"/>
      <c r="R11" s="39">
        <v>112497.13099999999</v>
      </c>
      <c r="S11" s="39">
        <v>24825.199000000001</v>
      </c>
      <c r="T11" s="43">
        <v>3.5315701598202693</v>
      </c>
      <c r="U11" s="43">
        <v>3.5315701598202693</v>
      </c>
      <c r="V11" s="144"/>
    </row>
    <row r="12" spans="1:22" x14ac:dyDescent="0.25">
      <c r="A12" s="30"/>
      <c r="B12" s="42" t="s">
        <v>66</v>
      </c>
      <c r="C12" s="39">
        <v>1056.19</v>
      </c>
      <c r="D12" s="39">
        <v>0</v>
      </c>
      <c r="E12" s="58">
        <v>0</v>
      </c>
      <c r="F12" s="58">
        <v>0</v>
      </c>
      <c r="G12" s="55"/>
      <c r="H12" s="39">
        <v>1512.6780000000001</v>
      </c>
      <c r="I12" s="39">
        <v>0</v>
      </c>
      <c r="J12" s="58">
        <v>0</v>
      </c>
      <c r="K12" s="58">
        <v>0</v>
      </c>
      <c r="M12" s="39">
        <v>456.488</v>
      </c>
      <c r="N12" s="39">
        <v>0</v>
      </c>
      <c r="O12" s="58" t="s">
        <v>3</v>
      </c>
      <c r="P12" s="58" t="s">
        <v>3</v>
      </c>
      <c r="Q12" s="55"/>
      <c r="R12" s="39">
        <v>456.488</v>
      </c>
      <c r="S12" s="39">
        <v>0</v>
      </c>
      <c r="T12" s="58" t="s">
        <v>3</v>
      </c>
      <c r="U12" s="58" t="s">
        <v>3</v>
      </c>
      <c r="V12" s="144"/>
    </row>
    <row r="13" spans="1:22" x14ac:dyDescent="0.25">
      <c r="A13" s="30"/>
      <c r="B13" s="42" t="s">
        <v>7</v>
      </c>
      <c r="C13" s="39">
        <v>619.34400000000005</v>
      </c>
      <c r="D13" s="39">
        <v>0</v>
      </c>
      <c r="E13" s="58">
        <v>0</v>
      </c>
      <c r="F13" s="58">
        <v>0</v>
      </c>
      <c r="G13" s="55"/>
      <c r="H13" s="39">
        <v>849.74</v>
      </c>
      <c r="I13" s="39">
        <v>0</v>
      </c>
      <c r="J13" s="58">
        <v>0</v>
      </c>
      <c r="K13" s="58">
        <v>0</v>
      </c>
      <c r="M13" s="39">
        <v>230.39599999999999</v>
      </c>
      <c r="N13" s="39">
        <v>0</v>
      </c>
      <c r="O13" s="58" t="s">
        <v>3</v>
      </c>
      <c r="P13" s="58" t="s">
        <v>3</v>
      </c>
      <c r="Q13" s="55"/>
      <c r="R13" s="39">
        <v>230.39599999999999</v>
      </c>
      <c r="S13" s="39">
        <v>0</v>
      </c>
      <c r="T13" s="58" t="s">
        <v>3</v>
      </c>
      <c r="U13" s="58" t="s">
        <v>3</v>
      </c>
      <c r="V13" s="144"/>
    </row>
    <row r="14" spans="1:22" x14ac:dyDescent="0.25">
      <c r="A14" s="30"/>
      <c r="B14" s="13" t="s">
        <v>40</v>
      </c>
      <c r="C14" s="21">
        <v>55616.203000000001</v>
      </c>
      <c r="D14" s="21">
        <v>12412.175999999999</v>
      </c>
      <c r="E14" s="45">
        <v>3.4807778265470937</v>
      </c>
      <c r="F14" s="45">
        <v>3.4807778265470937</v>
      </c>
      <c r="G14" s="56"/>
      <c r="H14" s="21">
        <v>168800.21799999999</v>
      </c>
      <c r="I14" s="21">
        <v>37237.375</v>
      </c>
      <c r="J14" s="45">
        <v>3.5330858579585698</v>
      </c>
      <c r="K14" s="45">
        <v>3.5330858579585698</v>
      </c>
      <c r="M14" s="21">
        <v>54559.069999999992</v>
      </c>
      <c r="N14" s="21">
        <v>11857.765000000001</v>
      </c>
      <c r="O14" s="45">
        <v>3.6011259288744535</v>
      </c>
      <c r="P14" s="45">
        <v>3.6011259288744535</v>
      </c>
      <c r="Q14" s="56"/>
      <c r="R14" s="14">
        <v>113184.01499999998</v>
      </c>
      <c r="S14" s="21">
        <v>24825.199000000001</v>
      </c>
      <c r="T14" s="45">
        <v>3.5592389813269971</v>
      </c>
      <c r="U14" s="45">
        <v>3.5592389813269971</v>
      </c>
      <c r="V14" s="144"/>
    </row>
    <row r="15" spans="1:22" x14ac:dyDescent="0.25">
      <c r="A15" s="30"/>
      <c r="B15" s="13" t="s">
        <v>42</v>
      </c>
      <c r="C15" s="21">
        <v>-3459.9479999999999</v>
      </c>
      <c r="D15" s="21">
        <v>-397.25400000000002</v>
      </c>
      <c r="E15" s="45">
        <v>7.7096618284523242</v>
      </c>
      <c r="F15" s="45">
        <v>7.7096618284523242</v>
      </c>
      <c r="G15" s="56"/>
      <c r="H15" s="14">
        <v>-7899.8638510000001</v>
      </c>
      <c r="I15" s="21">
        <v>-1577.5340000000001</v>
      </c>
      <c r="J15" s="45">
        <v>4.0077296914044318</v>
      </c>
      <c r="K15" s="45">
        <v>4.0077296914044318</v>
      </c>
      <c r="M15" s="21">
        <v>-1672.4280830000002</v>
      </c>
      <c r="N15" s="21">
        <v>-323.65600000000006</v>
      </c>
      <c r="O15" s="45">
        <v>4.167301341547816</v>
      </c>
      <c r="P15" s="45">
        <v>4.167301341547816</v>
      </c>
      <c r="Q15" s="56"/>
      <c r="R15" s="14">
        <v>-4198.3950000000004</v>
      </c>
      <c r="S15" s="21">
        <v>-1165.355</v>
      </c>
      <c r="T15" s="45">
        <v>2.6026747214368156</v>
      </c>
      <c r="U15" s="45">
        <v>2.6026747214368156</v>
      </c>
      <c r="V15" s="144"/>
    </row>
    <row r="16" spans="1:22" x14ac:dyDescent="0.25">
      <c r="A16" s="30"/>
      <c r="B16" s="13" t="s">
        <v>45</v>
      </c>
      <c r="C16" s="21">
        <v>223651.467</v>
      </c>
      <c r="D16" s="21">
        <v>17269.373</v>
      </c>
      <c r="E16" s="45">
        <v>11.950757795317758</v>
      </c>
      <c r="F16" s="45">
        <v>11.950757795317758</v>
      </c>
      <c r="G16" s="56"/>
      <c r="H16" s="14">
        <v>543948.49399999995</v>
      </c>
      <c r="I16" s="21">
        <v>77168.570999999996</v>
      </c>
      <c r="J16" s="45">
        <v>6.0488346091053051</v>
      </c>
      <c r="K16" s="45">
        <v>6.0488346091053051</v>
      </c>
      <c r="M16" s="21">
        <v>104051.79742599998</v>
      </c>
      <c r="N16" s="21">
        <v>33348.237999999998</v>
      </c>
      <c r="O16" s="45">
        <v>2.1201587749853523</v>
      </c>
      <c r="P16" s="45">
        <v>2.1201587749853523</v>
      </c>
      <c r="Q16" s="56"/>
      <c r="R16" s="14">
        <v>320297.027</v>
      </c>
      <c r="S16" s="21">
        <v>59899.198000000004</v>
      </c>
      <c r="T16" s="45">
        <v>4.3472673707584528</v>
      </c>
      <c r="U16" s="45">
        <v>4.3472673707584528</v>
      </c>
      <c r="V16" s="144"/>
    </row>
    <row r="17" spans="1:22" x14ac:dyDescent="0.25">
      <c r="A17" s="30"/>
      <c r="B17" s="42" t="s">
        <v>6</v>
      </c>
      <c r="C17" s="39">
        <v>50344.754999999997</v>
      </c>
      <c r="D17" s="39">
        <v>12239.135</v>
      </c>
      <c r="E17" s="43">
        <v>3.1134242738559541</v>
      </c>
      <c r="F17" s="43">
        <v>3.1134242738559541</v>
      </c>
      <c r="G17" s="55"/>
      <c r="H17" s="39">
        <v>158768.984</v>
      </c>
      <c r="I17" s="39">
        <v>36334.620999999999</v>
      </c>
      <c r="J17" s="43">
        <v>3.3696336890372409</v>
      </c>
      <c r="K17" s="43">
        <v>3.3696336890372409</v>
      </c>
      <c r="M17" s="39">
        <v>52313.397000000004</v>
      </c>
      <c r="N17" s="39">
        <v>11732.089</v>
      </c>
      <c r="O17" s="43">
        <v>3.4590010355359562</v>
      </c>
      <c r="P17" s="43">
        <v>3.4590010355359562</v>
      </c>
      <c r="Q17" s="55"/>
      <c r="R17" s="39">
        <v>108424.22900000001</v>
      </c>
      <c r="S17" s="39">
        <v>24071.267448000002</v>
      </c>
      <c r="T17" s="43">
        <v>3.5043007907341659</v>
      </c>
      <c r="U17" s="43">
        <v>3.5043007907341659</v>
      </c>
      <c r="V17" s="144"/>
    </row>
    <row r="18" spans="1:22" x14ac:dyDescent="0.25">
      <c r="A18" s="30"/>
      <c r="B18" s="42" t="s">
        <v>66</v>
      </c>
      <c r="C18" s="39">
        <v>1294.059</v>
      </c>
      <c r="D18" s="39">
        <v>0</v>
      </c>
      <c r="E18" s="58">
        <v>0</v>
      </c>
      <c r="F18" s="58">
        <v>0</v>
      </c>
      <c r="G18" s="55"/>
      <c r="H18" s="39">
        <v>1684.693</v>
      </c>
      <c r="I18" s="39">
        <v>0</v>
      </c>
      <c r="J18" s="58">
        <v>0</v>
      </c>
      <c r="K18" s="58">
        <v>0</v>
      </c>
      <c r="M18" s="39">
        <v>390.63400000000001</v>
      </c>
      <c r="N18" s="39">
        <v>0</v>
      </c>
      <c r="O18" s="58" t="s">
        <v>3</v>
      </c>
      <c r="P18" s="58" t="s">
        <v>3</v>
      </c>
      <c r="Q18" s="55"/>
      <c r="R18" s="39">
        <v>390.63400000000001</v>
      </c>
      <c r="S18" s="39">
        <v>0</v>
      </c>
      <c r="T18" s="58" t="s">
        <v>3</v>
      </c>
      <c r="U18" s="58" t="s">
        <v>3</v>
      </c>
      <c r="V18" s="144"/>
    </row>
    <row r="19" spans="1:22" x14ac:dyDescent="0.25">
      <c r="A19" s="3"/>
      <c r="B19" s="42" t="s">
        <v>7</v>
      </c>
      <c r="C19" s="39">
        <v>486.11700000000002</v>
      </c>
      <c r="D19" s="39">
        <v>0</v>
      </c>
      <c r="E19" s="58">
        <v>0</v>
      </c>
      <c r="F19" s="58">
        <v>0</v>
      </c>
      <c r="G19" s="55"/>
      <c r="H19" s="39">
        <v>681.73800000000006</v>
      </c>
      <c r="I19" s="39">
        <v>0</v>
      </c>
      <c r="J19" s="58">
        <v>0</v>
      </c>
      <c r="K19" s="58">
        <v>0</v>
      </c>
      <c r="M19" s="39">
        <v>195.62100000000001</v>
      </c>
      <c r="N19" s="39">
        <v>0</v>
      </c>
      <c r="O19" s="58" t="s">
        <v>3</v>
      </c>
      <c r="P19" s="58" t="s">
        <v>3</v>
      </c>
      <c r="Q19" s="55"/>
      <c r="R19" s="39">
        <v>195.62100000000001</v>
      </c>
      <c r="S19" s="39">
        <v>0</v>
      </c>
      <c r="T19" s="58" t="s">
        <v>3</v>
      </c>
      <c r="U19" s="58" t="s">
        <v>3</v>
      </c>
      <c r="V19" s="144"/>
    </row>
    <row r="20" spans="1:22" x14ac:dyDescent="0.25">
      <c r="B20" s="13" t="s">
        <v>53</v>
      </c>
      <c r="C20" s="21">
        <v>52124.930999999997</v>
      </c>
      <c r="D20" s="21">
        <v>12239.135</v>
      </c>
      <c r="E20" s="45">
        <v>3.2588737684485052</v>
      </c>
      <c r="F20" s="45">
        <v>3.2588737684485052</v>
      </c>
      <c r="G20" s="56"/>
      <c r="H20" s="21">
        <v>161135.41500000001</v>
      </c>
      <c r="I20" s="21">
        <v>36334.620999999999</v>
      </c>
      <c r="J20" s="45">
        <v>3.4347625092883183</v>
      </c>
      <c r="K20" s="45">
        <v>3.4347625092883183</v>
      </c>
      <c r="M20" s="21">
        <v>52899.652000000002</v>
      </c>
      <c r="N20" s="21">
        <v>11732.089</v>
      </c>
      <c r="O20" s="45">
        <v>3.508971249706681</v>
      </c>
      <c r="P20" s="45">
        <v>3.508971249706681</v>
      </c>
      <c r="Q20" s="56"/>
      <c r="R20" s="14">
        <v>109010.48400000001</v>
      </c>
      <c r="S20" s="21">
        <v>24071.267448000002</v>
      </c>
      <c r="T20" s="45">
        <v>3.5286557608771574</v>
      </c>
      <c r="U20" s="45">
        <v>3.5286557608771574</v>
      </c>
      <c r="V20" s="144"/>
    </row>
    <row r="21" spans="1:22" hidden="1" x14ac:dyDescent="0.25">
      <c r="B21" s="8"/>
      <c r="C21" s="46"/>
      <c r="D21" s="46"/>
      <c r="E21" s="46"/>
      <c r="F21" s="46"/>
      <c r="G21" s="57"/>
      <c r="H21" s="9"/>
      <c r="I21" s="46"/>
      <c r="J21" s="46"/>
      <c r="K21" s="46"/>
      <c r="M21" s="46"/>
      <c r="N21" s="46"/>
      <c r="O21" s="46"/>
      <c r="P21" s="46"/>
      <c r="Q21" s="57"/>
      <c r="R21" s="9"/>
      <c r="S21" s="46"/>
      <c r="T21" s="46"/>
      <c r="U21" s="46"/>
    </row>
    <row r="22" spans="1:22" hidden="1" x14ac:dyDescent="0.25">
      <c r="B22" s="47" t="s">
        <v>1</v>
      </c>
      <c r="C22" s="21"/>
      <c r="D22" s="21">
        <v>57028.737120000005</v>
      </c>
      <c r="E22" s="21"/>
      <c r="F22" s="46"/>
      <c r="G22" s="57"/>
      <c r="H22" s="14">
        <v>12165.482741999998</v>
      </c>
      <c r="I22" s="21">
        <v>3.687749621567793</v>
      </c>
      <c r="J22" s="21"/>
      <c r="K22" s="46"/>
      <c r="M22" s="21"/>
      <c r="N22" s="21">
        <v>57028.737120000005</v>
      </c>
      <c r="O22" s="21"/>
      <c r="P22" s="46"/>
      <c r="Q22" s="57"/>
      <c r="R22" s="14">
        <v>12165.482741999998</v>
      </c>
      <c r="S22" s="21">
        <v>3.687749621567793</v>
      </c>
      <c r="T22" s="21"/>
      <c r="U22" s="46"/>
    </row>
    <row r="23" spans="1:22" hidden="1" x14ac:dyDescent="0.25">
      <c r="B23" s="48" t="s">
        <v>0</v>
      </c>
      <c r="C23" s="49"/>
      <c r="D23" s="49">
        <v>4.0684320081327643</v>
      </c>
      <c r="E23" s="49"/>
      <c r="F23" s="49"/>
      <c r="G23" s="57"/>
      <c r="H23" s="50">
        <v>0.10670971652050587</v>
      </c>
      <c r="I23" s="49" t="s">
        <v>8</v>
      </c>
      <c r="J23" s="49"/>
      <c r="K23" s="49"/>
      <c r="M23" s="49"/>
      <c r="N23" s="49">
        <v>4.0684320081327643</v>
      </c>
      <c r="O23" s="49"/>
      <c r="P23" s="49"/>
      <c r="Q23" s="57"/>
      <c r="R23" s="50">
        <v>0.10670971652050587</v>
      </c>
      <c r="S23" s="49" t="s">
        <v>8</v>
      </c>
      <c r="T23" s="49"/>
      <c r="U23" s="49"/>
    </row>
    <row r="24" spans="1:22" x14ac:dyDescent="0.25">
      <c r="B24" s="13" t="s">
        <v>67</v>
      </c>
      <c r="C24" s="45">
        <v>0.89970815241264412</v>
      </c>
      <c r="D24" s="45">
        <v>0.84997068296707134</v>
      </c>
      <c r="E24" s="21"/>
      <c r="F24" s="51">
        <v>497.37469445572782</v>
      </c>
      <c r="G24" s="56"/>
      <c r="H24" s="45">
        <v>0.93312016889619753</v>
      </c>
      <c r="I24" s="45">
        <v>0.8407247231456626</v>
      </c>
      <c r="J24" s="21"/>
      <c r="K24" s="51">
        <v>923.9544575053493</v>
      </c>
      <c r="M24" s="45">
        <v>0.94681236695431292</v>
      </c>
      <c r="N24" s="45">
        <v>0.83696762054236262</v>
      </c>
      <c r="O24" s="21"/>
      <c r="P24" s="51">
        <v>1098.4474641195029</v>
      </c>
      <c r="Q24" s="56"/>
      <c r="R24" s="52">
        <v>0.94998946833157383</v>
      </c>
      <c r="S24" s="45">
        <v>0.83526454051505039</v>
      </c>
      <c r="T24" s="21"/>
      <c r="U24" s="51">
        <v>1147.2492781652343</v>
      </c>
    </row>
    <row r="25" spans="1:22" x14ac:dyDescent="0.25">
      <c r="B25" s="30"/>
      <c r="C25" s="91"/>
      <c r="D25" s="91"/>
      <c r="E25" s="30"/>
      <c r="F25" s="30"/>
      <c r="G25" s="54"/>
      <c r="H25" s="91"/>
      <c r="I25" s="91"/>
      <c r="J25" s="30"/>
      <c r="K25" s="30"/>
      <c r="L25" s="3"/>
      <c r="M25" s="91"/>
      <c r="N25" s="91"/>
      <c r="O25" s="30"/>
      <c r="P25" s="30"/>
      <c r="Q25" s="54"/>
      <c r="R25" s="91"/>
      <c r="S25" s="91"/>
      <c r="T25" s="30"/>
      <c r="U25" s="30"/>
    </row>
    <row r="26" spans="1:22" x14ac:dyDescent="0.25">
      <c r="B26" s="30"/>
      <c r="C26" s="91"/>
      <c r="D26" s="91"/>
      <c r="E26" s="30"/>
      <c r="F26" s="30"/>
      <c r="G26" s="54"/>
      <c r="H26" s="91"/>
      <c r="I26" s="91"/>
      <c r="J26" s="30"/>
      <c r="K26" s="30"/>
      <c r="L26" s="3"/>
      <c r="M26" s="91"/>
      <c r="N26" s="91"/>
      <c r="O26" s="30"/>
      <c r="P26" s="30"/>
      <c r="Q26" s="54"/>
      <c r="R26" s="91"/>
      <c r="S26" s="91"/>
      <c r="T26" s="30"/>
      <c r="U26" s="30"/>
    </row>
    <row r="27" spans="1:22" x14ac:dyDescent="0.25">
      <c r="B27" s="3"/>
      <c r="C27" s="3"/>
      <c r="D27" s="3"/>
      <c r="E27" s="3"/>
      <c r="F27" s="3"/>
      <c r="G27" s="27"/>
      <c r="H27" s="3"/>
      <c r="I27" s="3"/>
      <c r="J27" s="3"/>
      <c r="K27" s="3"/>
      <c r="L27" s="3"/>
      <c r="M27" s="3"/>
      <c r="N27" s="3"/>
      <c r="O27" s="3"/>
      <c r="P27" s="3"/>
      <c r="Q27" s="27"/>
      <c r="R27" s="3"/>
      <c r="S27" s="3"/>
      <c r="T27" s="3"/>
      <c r="U27" s="3"/>
    </row>
    <row r="28" spans="1:22" x14ac:dyDescent="0.25">
      <c r="G28" s="27"/>
      <c r="Q28" s="27"/>
    </row>
    <row r="29" spans="1:22" x14ac:dyDescent="0.25">
      <c r="G29" s="27"/>
      <c r="Q29" s="27"/>
    </row>
    <row r="30" spans="1:22" x14ac:dyDescent="0.25">
      <c r="G30" s="27"/>
      <c r="Q30" s="27"/>
    </row>
    <row r="31" spans="1:22" x14ac:dyDescent="0.25">
      <c r="G31" s="27"/>
      <c r="Q31" s="27"/>
    </row>
    <row r="32" spans="1:22" x14ac:dyDescent="0.25">
      <c r="G32" s="27"/>
      <c r="Q32" s="27"/>
    </row>
    <row r="33" spans="7:17" x14ac:dyDescent="0.25">
      <c r="G33" s="27"/>
      <c r="Q33" s="27"/>
    </row>
    <row r="34" spans="7:17" x14ac:dyDescent="0.25">
      <c r="G34" s="27"/>
      <c r="Q34" s="27"/>
    </row>
    <row r="35" spans="7:17" x14ac:dyDescent="0.25">
      <c r="G35" s="27"/>
      <c r="Q35" s="27"/>
    </row>
  </sheetData>
  <mergeCells count="4">
    <mergeCell ref="C5:F5"/>
    <mergeCell ref="H5:K5"/>
    <mergeCell ref="M5:P5"/>
    <mergeCell ref="R5:U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Normal="100" workbookViewId="0">
      <pane xSplit="2" ySplit="5" topLeftCell="C6" activePane="bottomRight" state="frozen"/>
      <selection pane="topRight" activeCell="C1" sqref="C1"/>
      <selection pane="bottomLeft" activeCell="A6" sqref="A6"/>
      <selection pane="bottomRight" activeCell="P7" sqref="P7"/>
    </sheetView>
  </sheetViews>
  <sheetFormatPr baseColWidth="10" defaultRowHeight="15" outlineLevelCol="1" x14ac:dyDescent="0.25"/>
  <cols>
    <col min="1" max="1" width="5" style="1" customWidth="1"/>
    <col min="2" max="2" width="45" bestFit="1" customWidth="1"/>
    <col min="3" max="3" width="9.140625" hidden="1" customWidth="1" outlineLevel="1"/>
    <col min="4" max="4" width="8" hidden="1" customWidth="1" outlineLevel="1" collapsed="1"/>
    <col min="5" max="5" width="9.140625" bestFit="1" customWidth="1" collapsed="1"/>
    <col min="6" max="7" width="8" hidden="1" customWidth="1" outlineLevel="1"/>
    <col min="8" max="8" width="7.28515625" bestFit="1" customWidth="1" collapsed="1"/>
    <col min="9" max="9" width="11.28515625" bestFit="1" customWidth="1"/>
    <col min="10" max="10" width="9.140625" style="67" bestFit="1" customWidth="1"/>
    <col min="11" max="11" width="8" bestFit="1" customWidth="1"/>
  </cols>
  <sheetData>
    <row r="1" spans="1:12" x14ac:dyDescent="0.25">
      <c r="I1" s="1"/>
      <c r="J1" s="1"/>
    </row>
    <row r="2" spans="1:12" x14ac:dyDescent="0.25">
      <c r="B2" s="28" t="s">
        <v>68</v>
      </c>
      <c r="C2" s="28"/>
      <c r="I2" s="1"/>
    </row>
    <row r="3" spans="1:12" x14ac:dyDescent="0.25">
      <c r="B3" s="34" t="s">
        <v>69</v>
      </c>
      <c r="C3" s="34"/>
      <c r="D3" s="61"/>
      <c r="E3" s="61"/>
      <c r="F3" s="61"/>
      <c r="G3" s="61"/>
      <c r="H3" s="61"/>
      <c r="I3" s="61"/>
      <c r="J3" s="61"/>
    </row>
    <row r="4" spans="1:12" x14ac:dyDescent="0.25">
      <c r="B4" s="34"/>
      <c r="C4" s="34"/>
      <c r="D4" s="61"/>
      <c r="E4" s="61"/>
      <c r="F4" s="61"/>
      <c r="G4" s="61"/>
      <c r="H4" s="61"/>
      <c r="I4" s="61"/>
      <c r="J4" s="61"/>
    </row>
    <row r="5" spans="1:12" ht="15.75" thickBot="1" x14ac:dyDescent="0.3">
      <c r="A5" s="30"/>
      <c r="B5" s="63" t="s">
        <v>71</v>
      </c>
      <c r="C5" s="64" t="s">
        <v>55</v>
      </c>
      <c r="D5" s="64" t="s">
        <v>56</v>
      </c>
      <c r="E5" s="64" t="s">
        <v>57</v>
      </c>
      <c r="F5" s="64" t="s">
        <v>58</v>
      </c>
      <c r="G5" s="64" t="s">
        <v>59</v>
      </c>
      <c r="H5" s="64" t="s">
        <v>60</v>
      </c>
      <c r="I5" s="64" t="s">
        <v>70</v>
      </c>
      <c r="J5" s="64" t="s">
        <v>35</v>
      </c>
      <c r="K5" s="64" t="s">
        <v>34</v>
      </c>
      <c r="L5" s="64" t="s">
        <v>2</v>
      </c>
    </row>
    <row r="6" spans="1:12" x14ac:dyDescent="0.25">
      <c r="A6" s="30"/>
      <c r="B6" s="36" t="s">
        <v>38</v>
      </c>
      <c r="C6" s="37">
        <v>58877.834999999999</v>
      </c>
      <c r="D6" s="37">
        <v>55871.315000000002</v>
      </c>
      <c r="E6" s="37">
        <v>57935.377</v>
      </c>
      <c r="F6" s="37">
        <v>14801.36</v>
      </c>
      <c r="G6" s="37">
        <v>14017.375</v>
      </c>
      <c r="H6" s="37">
        <v>14399.478999999999</v>
      </c>
      <c r="I6" s="38">
        <v>3.0234356395811268</v>
      </c>
      <c r="J6" s="37">
        <v>172684.527</v>
      </c>
      <c r="K6" s="37">
        <v>43218.214</v>
      </c>
      <c r="L6" s="38">
        <v>3.0234356395811268</v>
      </c>
    </row>
    <row r="7" spans="1:12" x14ac:dyDescent="0.25">
      <c r="A7" s="30"/>
      <c r="B7" s="42" t="s">
        <v>72</v>
      </c>
      <c r="C7" s="39">
        <v>-252.89</v>
      </c>
      <c r="D7" s="39">
        <v>-1312.2449999999999</v>
      </c>
      <c r="E7" s="39">
        <v>-2319.174</v>
      </c>
      <c r="F7" s="39">
        <v>-1833.9259999999999</v>
      </c>
      <c r="G7" s="39">
        <v>-2159.61</v>
      </c>
      <c r="H7" s="39">
        <v>-1987.3030000000001</v>
      </c>
      <c r="I7" s="43">
        <v>0.16699567202384324</v>
      </c>
      <c r="J7" s="39">
        <v>-3884.3089999999997</v>
      </c>
      <c r="K7" s="39">
        <v>-5980.8389999999999</v>
      </c>
      <c r="L7" s="43">
        <v>0.16699567202384324</v>
      </c>
    </row>
    <row r="8" spans="1:12" x14ac:dyDescent="0.25">
      <c r="A8" s="30"/>
      <c r="B8" s="42" t="s">
        <v>73</v>
      </c>
      <c r="C8" s="39">
        <v>-2541.7368510000001</v>
      </c>
      <c r="D8" s="39">
        <v>-1898.1790000000001</v>
      </c>
      <c r="E8" s="39">
        <v>-3459.9479999999999</v>
      </c>
      <c r="F8" s="39">
        <v>-838.024</v>
      </c>
      <c r="G8" s="39">
        <v>-342.25599999999997</v>
      </c>
      <c r="H8" s="39">
        <v>-397.25400000000002</v>
      </c>
      <c r="I8" s="43">
        <v>7.7096618284523242</v>
      </c>
      <c r="J8" s="39">
        <v>-7899.8638510000001</v>
      </c>
      <c r="K8" s="39">
        <v>-1577.5340000000001</v>
      </c>
      <c r="L8" s="43">
        <v>7.7096618284523242</v>
      </c>
    </row>
    <row r="9" spans="1:12" x14ac:dyDescent="0.25">
      <c r="A9" s="30"/>
      <c r="B9" s="42" t="s">
        <v>74</v>
      </c>
      <c r="C9" s="39">
        <v>15.769933999999999</v>
      </c>
      <c r="D9" s="39">
        <v>225.751</v>
      </c>
      <c r="E9" s="39">
        <v>-46.817999999999998</v>
      </c>
      <c r="F9" s="39">
        <v>-3.6749999999999998</v>
      </c>
      <c r="G9" s="39">
        <v>18.600000000000001</v>
      </c>
      <c r="H9" s="39">
        <v>6.3929999999999998</v>
      </c>
      <c r="I9" s="43">
        <v>-8.3233223838573451</v>
      </c>
      <c r="J9" s="39">
        <v>194.70293400000003</v>
      </c>
      <c r="K9" s="39">
        <v>21.318000000000001</v>
      </c>
      <c r="L9" s="43">
        <v>-8.3233223838573451</v>
      </c>
    </row>
    <row r="10" spans="1:12" x14ac:dyDescent="0.25">
      <c r="A10" s="30"/>
      <c r="B10" s="42" t="s">
        <v>75</v>
      </c>
      <c r="C10" s="39">
        <v>11.853529</v>
      </c>
      <c r="D10" s="39">
        <v>13</v>
      </c>
      <c r="E10" s="39">
        <v>15.493</v>
      </c>
      <c r="F10" s="39">
        <v>209.76844800000001</v>
      </c>
      <c r="G10" s="39">
        <v>197.98</v>
      </c>
      <c r="H10" s="39">
        <v>217.82</v>
      </c>
      <c r="I10" s="43">
        <v>-0.92887246350197405</v>
      </c>
      <c r="J10" s="39">
        <v>40.346529000000004</v>
      </c>
      <c r="K10" s="39">
        <v>625.56844799999999</v>
      </c>
      <c r="L10" s="43">
        <v>-0.92887246350197405</v>
      </c>
    </row>
    <row r="11" spans="1:12" x14ac:dyDescent="0.25">
      <c r="A11" s="30"/>
      <c r="B11" s="13" t="s">
        <v>11</v>
      </c>
      <c r="C11" s="14">
        <v>56110.831612000002</v>
      </c>
      <c r="D11" s="14">
        <v>52899.642</v>
      </c>
      <c r="E11" s="14">
        <v>52124.930000000008</v>
      </c>
      <c r="F11" s="14">
        <v>12335.503448000003</v>
      </c>
      <c r="G11" s="14">
        <v>11732.089</v>
      </c>
      <c r="H11" s="14">
        <v>12239.134999999998</v>
      </c>
      <c r="I11" s="52">
        <v>3.2588736867433861</v>
      </c>
      <c r="J11" s="14">
        <v>161135.40361199999</v>
      </c>
      <c r="K11" s="14">
        <v>36306.727448000005</v>
      </c>
      <c r="L11" s="52">
        <v>3.2588736867433861</v>
      </c>
    </row>
    <row r="12" spans="1:12" collapsed="1" x14ac:dyDescent="0.25">
      <c r="A12" s="30"/>
      <c r="B12" s="59"/>
      <c r="C12" s="145"/>
      <c r="D12" s="145"/>
      <c r="E12" s="145"/>
      <c r="F12" s="145"/>
      <c r="G12" s="145"/>
      <c r="H12" s="145"/>
      <c r="I12" s="59"/>
      <c r="J12" s="145"/>
      <c r="K12" s="145"/>
      <c r="L12" s="59"/>
    </row>
    <row r="13" spans="1:12" ht="15.75" thickBot="1" x14ac:dyDescent="0.3">
      <c r="A13" s="30"/>
      <c r="B13" s="62" t="s">
        <v>12</v>
      </c>
      <c r="C13" s="64" t="s">
        <v>55</v>
      </c>
      <c r="D13" s="64" t="s">
        <v>56</v>
      </c>
      <c r="E13" s="64" t="s">
        <v>57</v>
      </c>
      <c r="F13" s="64" t="s">
        <v>58</v>
      </c>
      <c r="G13" s="64" t="s">
        <v>59</v>
      </c>
      <c r="H13" s="64" t="s">
        <v>60</v>
      </c>
      <c r="I13" s="64" t="s">
        <v>70</v>
      </c>
      <c r="J13" s="64" t="s">
        <v>35</v>
      </c>
      <c r="K13" s="64" t="s">
        <v>34</v>
      </c>
      <c r="L13" s="64" t="s">
        <v>2</v>
      </c>
    </row>
    <row r="14" spans="1:12" x14ac:dyDescent="0.25">
      <c r="A14" s="30"/>
      <c r="B14" s="36" t="s">
        <v>52</v>
      </c>
      <c r="C14" s="37">
        <v>148253.70595800004</v>
      </c>
      <c r="D14" s="37">
        <v>58061.844000000012</v>
      </c>
      <c r="E14" s="37">
        <v>162280.65100000001</v>
      </c>
      <c r="F14" s="37">
        <v>11460.562000000002</v>
      </c>
      <c r="G14" s="37">
        <v>13283.903999999995</v>
      </c>
      <c r="H14" s="37">
        <v>3591.1439999999998</v>
      </c>
      <c r="I14" s="38">
        <v>44.189123855796375</v>
      </c>
      <c r="J14" s="37">
        <v>368596.20095800003</v>
      </c>
      <c r="K14" s="37">
        <v>28335.609999999997</v>
      </c>
      <c r="L14" s="38">
        <v>44.189123855796375</v>
      </c>
    </row>
    <row r="15" spans="1:12" x14ac:dyDescent="0.25">
      <c r="A15" s="30"/>
      <c r="B15" s="42" t="s">
        <v>76</v>
      </c>
      <c r="C15" s="39">
        <v>-160146.251491</v>
      </c>
      <c r="D15" s="39">
        <v>-51165.156000000003</v>
      </c>
      <c r="E15" s="39">
        <v>-171542.03</v>
      </c>
      <c r="F15" s="39">
        <v>-14425.225</v>
      </c>
      <c r="G15" s="39">
        <v>-21814.129000000001</v>
      </c>
      <c r="H15" s="39">
        <v>-5248.058</v>
      </c>
      <c r="I15" s="43">
        <v>31.686763370374337</v>
      </c>
      <c r="J15" s="39">
        <v>-382853.43749100005</v>
      </c>
      <c r="K15" s="39">
        <v>-41487.411999999997</v>
      </c>
      <c r="L15" s="43">
        <v>31.686763370374337</v>
      </c>
    </row>
    <row r="16" spans="1:12" x14ac:dyDescent="0.25">
      <c r="A16" s="30"/>
      <c r="B16" s="42" t="s">
        <v>48</v>
      </c>
      <c r="C16" s="39">
        <v>-306.16235799999998</v>
      </c>
      <c r="D16" s="39">
        <v>13730.164000000001</v>
      </c>
      <c r="E16" s="39">
        <v>2929.3359999999998</v>
      </c>
      <c r="F16" s="39">
        <v>3845.0459999999998</v>
      </c>
      <c r="G16" s="39">
        <v>4248.0590000000002</v>
      </c>
      <c r="H16" s="39">
        <v>4372.8760000000002</v>
      </c>
      <c r="I16" s="43">
        <v>-0.33011226478866551</v>
      </c>
      <c r="J16" s="39">
        <v>16353.337642</v>
      </c>
      <c r="K16" s="39">
        <v>12465.981</v>
      </c>
      <c r="L16" s="43">
        <v>-0.33011226478866551</v>
      </c>
    </row>
    <row r="17" spans="1:12" x14ac:dyDescent="0.25">
      <c r="A17" s="30"/>
      <c r="B17" s="42" t="s">
        <v>47</v>
      </c>
      <c r="C17" s="39">
        <v>9.9999999999999995E-7</v>
      </c>
      <c r="D17" s="39">
        <v>0.85199999999999998</v>
      </c>
      <c r="E17" s="39">
        <v>-0.31</v>
      </c>
      <c r="F17" s="39">
        <v>-1.2E-2</v>
      </c>
      <c r="G17" s="39">
        <v>0</v>
      </c>
      <c r="H17" s="39">
        <v>0</v>
      </c>
      <c r="I17" s="58" t="s">
        <v>3</v>
      </c>
      <c r="J17" s="39">
        <v>0.54200099999999996</v>
      </c>
      <c r="K17" s="39">
        <v>-1.2E-2</v>
      </c>
      <c r="L17" s="58" t="s">
        <v>3</v>
      </c>
    </row>
    <row r="18" spans="1:12" x14ac:dyDescent="0.25">
      <c r="A18" s="3"/>
      <c r="B18" s="42" t="s">
        <v>51</v>
      </c>
      <c r="C18" s="39">
        <v>55196.002999999997</v>
      </c>
      <c r="D18" s="39">
        <v>18441.223999999998</v>
      </c>
      <c r="E18" s="39">
        <v>54208.930233000006</v>
      </c>
      <c r="F18" s="39">
        <v>3614.5245103334501</v>
      </c>
      <c r="G18" s="39">
        <v>8047.5926021288797</v>
      </c>
      <c r="H18" s="39">
        <v>1026.4538075856199</v>
      </c>
      <c r="I18" s="43">
        <v>51.811855567575812</v>
      </c>
      <c r="J18" s="39">
        <v>127846.15723300001</v>
      </c>
      <c r="K18" s="39">
        <v>12688.570920047949</v>
      </c>
      <c r="L18" s="43">
        <v>51.811855567575812</v>
      </c>
    </row>
    <row r="19" spans="1:12" x14ac:dyDescent="0.25">
      <c r="B19" s="13" t="s">
        <v>12</v>
      </c>
      <c r="C19" s="14">
        <v>42997.295110000028</v>
      </c>
      <c r="D19" s="14">
        <v>39068.928000000007</v>
      </c>
      <c r="E19" s="14">
        <v>47876.577233000018</v>
      </c>
      <c r="F19" s="14">
        <v>4494.8955103334511</v>
      </c>
      <c r="G19" s="14">
        <v>3765.426602128874</v>
      </c>
      <c r="H19" s="14">
        <v>3742.4158075856199</v>
      </c>
      <c r="I19" s="52">
        <v>11.792960401662873</v>
      </c>
      <c r="J19" s="14">
        <v>129942.80034300005</v>
      </c>
      <c r="K19" s="14">
        <v>12002.737920047944</v>
      </c>
      <c r="L19" s="52">
        <v>11.792960401662873</v>
      </c>
    </row>
    <row r="20" spans="1:12" x14ac:dyDescent="0.25">
      <c r="B20" s="61"/>
      <c r="C20" s="61"/>
      <c r="D20" s="31"/>
      <c r="E20" s="31"/>
      <c r="F20" s="31"/>
      <c r="G20" s="61"/>
      <c r="H20" s="61"/>
      <c r="I20" s="61"/>
      <c r="J20" s="61"/>
    </row>
    <row r="21" spans="1:12" x14ac:dyDescent="0.25">
      <c r="B21" s="61"/>
      <c r="C21" s="61"/>
      <c r="D21" s="61"/>
      <c r="F21" s="146"/>
      <c r="G21" s="61"/>
      <c r="H21" s="61"/>
      <c r="I21" s="61"/>
      <c r="J21" s="6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31"/>
  <sheetViews>
    <sheetView showGridLines="0" zoomScale="85" zoomScaleNormal="85" workbookViewId="0">
      <pane xSplit="2" ySplit="5" topLeftCell="C6" activePane="bottomRight" state="frozen"/>
      <selection pane="topRight" activeCell="C1" sqref="C1"/>
      <selection pane="bottomLeft" activeCell="A6" sqref="A6"/>
      <selection pane="bottomRight" activeCell="B3" sqref="B3"/>
    </sheetView>
  </sheetViews>
  <sheetFormatPr baseColWidth="10" defaultColWidth="3.140625" defaultRowHeight="15" x14ac:dyDescent="0.25"/>
  <cols>
    <col min="1" max="1" width="5" style="1" customWidth="1"/>
    <col min="2" max="2" width="39" style="3" bestFit="1" customWidth="1"/>
    <col min="3" max="4" width="10.140625" style="68" bestFit="1" customWidth="1"/>
    <col min="5" max="7" width="7.7109375" style="68" bestFit="1" customWidth="1"/>
    <col min="8" max="8" width="6.85546875" style="68" bestFit="1" customWidth="1"/>
    <col min="9" max="10" width="7.7109375" style="68" bestFit="1" customWidth="1"/>
    <col min="11" max="11" width="6.5703125" style="68" bestFit="1" customWidth="1"/>
    <col min="12" max="13" width="8.85546875" style="68" bestFit="1" customWidth="1"/>
    <col min="14" max="14" width="6.140625" style="68" bestFit="1" customWidth="1"/>
    <col min="15" max="17" width="7.7109375" style="68" bestFit="1" customWidth="1"/>
    <col min="18" max="18" width="6.5703125" style="68" bestFit="1" customWidth="1"/>
    <col min="19" max="24" width="3.140625" style="3"/>
    <col min="25" max="25" width="7.5703125" style="3" bestFit="1" customWidth="1"/>
    <col min="26" max="16384" width="3.140625" style="3"/>
  </cols>
  <sheetData>
    <row r="2" spans="1:36" x14ac:dyDescent="0.25">
      <c r="B2" s="28" t="s">
        <v>186</v>
      </c>
    </row>
    <row r="3" spans="1:36" x14ac:dyDescent="0.25">
      <c r="B3" s="28"/>
    </row>
    <row r="4" spans="1:36" x14ac:dyDescent="0.25">
      <c r="B4" s="34"/>
      <c r="C4" s="191" t="s">
        <v>79</v>
      </c>
      <c r="D4" s="191"/>
      <c r="E4" s="192"/>
      <c r="F4" s="193" t="s">
        <v>80</v>
      </c>
      <c r="G4" s="191"/>
      <c r="H4" s="192"/>
      <c r="I4" s="191" t="s">
        <v>81</v>
      </c>
      <c r="J4" s="191"/>
      <c r="K4" s="192"/>
      <c r="L4" s="191" t="s">
        <v>82</v>
      </c>
      <c r="M4" s="191"/>
      <c r="N4" s="192"/>
      <c r="O4" s="191" t="s">
        <v>83</v>
      </c>
      <c r="P4" s="191"/>
      <c r="Q4" s="192"/>
      <c r="R4" s="184" t="s">
        <v>13</v>
      </c>
    </row>
    <row r="5" spans="1:36" ht="15.75" thickBot="1" x14ac:dyDescent="0.3">
      <c r="A5" s="30"/>
      <c r="B5" s="74" t="s">
        <v>77</v>
      </c>
      <c r="C5" s="72" t="s">
        <v>57</v>
      </c>
      <c r="D5" s="72" t="s">
        <v>60</v>
      </c>
      <c r="E5" s="73" t="s">
        <v>14</v>
      </c>
      <c r="F5" s="72" t="s">
        <v>57</v>
      </c>
      <c r="G5" s="72" t="s">
        <v>60</v>
      </c>
      <c r="H5" s="73" t="s">
        <v>15</v>
      </c>
      <c r="I5" s="72" t="s">
        <v>57</v>
      </c>
      <c r="J5" s="72" t="s">
        <v>60</v>
      </c>
      <c r="K5" s="73" t="s">
        <v>14</v>
      </c>
      <c r="L5" s="72" t="s">
        <v>57</v>
      </c>
      <c r="M5" s="72" t="s">
        <v>60</v>
      </c>
      <c r="N5" s="73" t="s">
        <v>14</v>
      </c>
      <c r="O5" s="72" t="s">
        <v>57</v>
      </c>
      <c r="P5" s="72" t="s">
        <v>60</v>
      </c>
      <c r="Q5" s="73" t="s">
        <v>14</v>
      </c>
      <c r="R5" s="72" t="s">
        <v>57</v>
      </c>
    </row>
    <row r="6" spans="1:36" x14ac:dyDescent="0.25">
      <c r="A6" s="30"/>
      <c r="B6" s="3" t="s">
        <v>16</v>
      </c>
      <c r="C6" s="152">
        <v>129829</v>
      </c>
      <c r="D6" s="152">
        <v>129829</v>
      </c>
      <c r="E6" s="69">
        <v>0</v>
      </c>
      <c r="F6" s="70">
        <v>0.99645899563955087</v>
      </c>
      <c r="G6" s="70">
        <v>0.9952532229047294</v>
      </c>
      <c r="H6" s="160">
        <v>12.057727348214753</v>
      </c>
      <c r="I6" s="161">
        <v>10464.532999999999</v>
      </c>
      <c r="J6" s="161">
        <v>9951.8379999999997</v>
      </c>
      <c r="K6" s="69">
        <v>5.1517619157385841E-2</v>
      </c>
      <c r="L6" s="161">
        <v>126049.29291219325</v>
      </c>
      <c r="M6" s="161">
        <v>127275.068235899</v>
      </c>
      <c r="N6" s="69">
        <v>-9.6309146849862248E-3</v>
      </c>
      <c r="O6" s="161">
        <v>14221.274125521</v>
      </c>
      <c r="P6" s="161">
        <v>13605.419026</v>
      </c>
      <c r="Q6" s="69">
        <v>4.5265426837945988E-2</v>
      </c>
      <c r="R6" s="162">
        <v>0.84571158767103671</v>
      </c>
    </row>
    <row r="7" spans="1:36" x14ac:dyDescent="0.25">
      <c r="A7" s="30"/>
      <c r="B7" s="153" t="s">
        <v>88</v>
      </c>
      <c r="C7" s="163">
        <v>65000</v>
      </c>
      <c r="D7" s="163">
        <v>15000</v>
      </c>
      <c r="E7" s="154">
        <v>3.333333333333333</v>
      </c>
      <c r="F7" s="155">
        <v>0.47827692307692304</v>
      </c>
      <c r="G7" s="155">
        <v>0.97799999999999998</v>
      </c>
      <c r="H7" s="164">
        <v>-4997.2307692307695</v>
      </c>
      <c r="I7" s="165" t="s">
        <v>3</v>
      </c>
      <c r="J7" s="165" t="s">
        <v>3</v>
      </c>
      <c r="K7" s="154" t="s">
        <v>3</v>
      </c>
      <c r="L7" s="165" t="s">
        <v>3</v>
      </c>
      <c r="M7" s="165" t="s">
        <v>3</v>
      </c>
      <c r="N7" s="154" t="s">
        <v>3</v>
      </c>
      <c r="O7" s="165">
        <v>794.97930599999995</v>
      </c>
      <c r="P7" s="165">
        <v>794.05997400000001</v>
      </c>
      <c r="Q7" s="154">
        <v>1.1577614161419891E-3</v>
      </c>
      <c r="R7" s="166">
        <v>0.53635563439433731</v>
      </c>
    </row>
    <row r="8" spans="1:36" x14ac:dyDescent="0.25">
      <c r="A8" s="30"/>
      <c r="B8" s="4" t="s">
        <v>17</v>
      </c>
      <c r="C8" s="156">
        <v>121215</v>
      </c>
      <c r="D8" s="156">
        <v>121215</v>
      </c>
      <c r="E8" s="83">
        <v>0</v>
      </c>
      <c r="F8" s="84">
        <v>0.99942125931452985</v>
      </c>
      <c r="G8" s="84">
        <v>0.99334194776230511</v>
      </c>
      <c r="H8" s="167">
        <v>60.793115522247419</v>
      </c>
      <c r="I8" s="168">
        <v>4795.0959999999995</v>
      </c>
      <c r="J8" s="168">
        <v>4477.9960000000001</v>
      </c>
      <c r="K8" s="83">
        <v>7.0812926139281807E-2</v>
      </c>
      <c r="L8" s="168">
        <v>88810.662747868817</v>
      </c>
      <c r="M8" s="168">
        <v>88425.733031504191</v>
      </c>
      <c r="N8" s="83">
        <v>4.3531413669761765E-3</v>
      </c>
      <c r="O8" s="168">
        <v>10933.592662418292</v>
      </c>
      <c r="P8" s="168">
        <v>0</v>
      </c>
      <c r="Q8" s="83" t="s">
        <v>3</v>
      </c>
      <c r="R8" s="169">
        <v>0.92348212833632015</v>
      </c>
      <c r="S8" s="71"/>
      <c r="T8" s="71"/>
      <c r="U8" s="71"/>
      <c r="V8" s="71"/>
      <c r="W8" s="71"/>
      <c r="X8" s="71"/>
      <c r="Y8" s="71"/>
      <c r="Z8" s="71"/>
      <c r="AA8" s="71"/>
      <c r="AB8" s="71"/>
      <c r="AC8" s="71"/>
      <c r="AD8" s="71"/>
      <c r="AE8" s="71"/>
      <c r="AF8" s="71"/>
      <c r="AG8" s="71"/>
      <c r="AH8" s="71"/>
      <c r="AI8" s="71"/>
      <c r="AJ8" s="71"/>
    </row>
    <row r="9" spans="1:36" x14ac:dyDescent="0.25">
      <c r="A9" s="30"/>
      <c r="B9" s="3" t="s">
        <v>18</v>
      </c>
      <c r="C9" s="152">
        <v>123188</v>
      </c>
      <c r="D9" s="152">
        <v>123188</v>
      </c>
      <c r="E9" s="69">
        <v>0</v>
      </c>
      <c r="F9" s="70">
        <v>0.99354191602898312</v>
      </c>
      <c r="G9" s="70">
        <v>0.99541687677756208</v>
      </c>
      <c r="H9" s="160">
        <v>-18.749607485789575</v>
      </c>
      <c r="I9" s="161">
        <v>4611.7439999999997</v>
      </c>
      <c r="J9" s="161">
        <v>4495.893</v>
      </c>
      <c r="K9" s="69">
        <v>2.5768184429656005E-2</v>
      </c>
      <c r="L9" s="161">
        <v>55287.70339412606</v>
      </c>
      <c r="M9" s="161">
        <v>54883.291168680706</v>
      </c>
      <c r="N9" s="69">
        <v>7.3685855354850283E-3</v>
      </c>
      <c r="O9" s="161">
        <v>5183.1701023690621</v>
      </c>
      <c r="P9" s="161">
        <v>0</v>
      </c>
      <c r="Q9" s="69" t="s">
        <v>3</v>
      </c>
      <c r="R9" s="162">
        <v>0.93982392844403462</v>
      </c>
    </row>
    <row r="10" spans="1:36" x14ac:dyDescent="0.25">
      <c r="A10" s="30"/>
      <c r="B10" s="4" t="s">
        <v>19</v>
      </c>
      <c r="C10" s="156">
        <v>66733.62</v>
      </c>
      <c r="D10" s="156">
        <v>66733.62</v>
      </c>
      <c r="E10" s="83">
        <v>0</v>
      </c>
      <c r="F10" s="84">
        <v>0.99334463588216171</v>
      </c>
      <c r="G10" s="84">
        <v>0.98932246569409166</v>
      </c>
      <c r="H10" s="167">
        <v>40.221701880700508</v>
      </c>
      <c r="I10" s="168">
        <v>1818.5550000000001</v>
      </c>
      <c r="J10" s="168">
        <v>1882.6110000000001</v>
      </c>
      <c r="K10" s="83">
        <v>-3.4025085373452058E-2</v>
      </c>
      <c r="L10" s="168">
        <v>34073.672767386553</v>
      </c>
      <c r="M10" s="168">
        <v>35965.157832083998</v>
      </c>
      <c r="N10" s="83">
        <v>-5.2592152480701149E-2</v>
      </c>
      <c r="O10" s="168">
        <v>3421.7448510254267</v>
      </c>
      <c r="P10" s="168">
        <v>0</v>
      </c>
      <c r="Q10" s="83" t="s">
        <v>3</v>
      </c>
      <c r="R10" s="169">
        <v>0.84629584308626804</v>
      </c>
    </row>
    <row r="11" spans="1:36" x14ac:dyDescent="0.25">
      <c r="A11" s="30"/>
      <c r="B11" s="3" t="s">
        <v>20</v>
      </c>
      <c r="C11" s="152">
        <v>38198.160000000003</v>
      </c>
      <c r="D11" s="152">
        <v>38198.160000000003</v>
      </c>
      <c r="E11" s="69">
        <v>0</v>
      </c>
      <c r="F11" s="70">
        <v>0.99461744691259124</v>
      </c>
      <c r="G11" s="70">
        <v>0.99152786879900412</v>
      </c>
      <c r="H11" s="160">
        <v>30.895781135871214</v>
      </c>
      <c r="I11" s="161">
        <v>1477.067</v>
      </c>
      <c r="J11" s="161">
        <v>1453.3230000000001</v>
      </c>
      <c r="K11" s="69">
        <v>1.6337730841664122E-2</v>
      </c>
      <c r="L11" s="161">
        <v>28535.396261336136</v>
      </c>
      <c r="M11" s="161">
        <v>27983.8955525042</v>
      </c>
      <c r="N11" s="69">
        <v>1.9707788995895648E-2</v>
      </c>
      <c r="O11" s="161">
        <v>1445.9366813252673</v>
      </c>
      <c r="P11" s="161">
        <v>0</v>
      </c>
      <c r="Q11" s="69" t="s">
        <v>3</v>
      </c>
      <c r="R11" s="162">
        <v>0.93313594061158811</v>
      </c>
    </row>
    <row r="12" spans="1:36" x14ac:dyDescent="0.25">
      <c r="A12" s="30"/>
      <c r="B12" s="4" t="s">
        <v>21</v>
      </c>
      <c r="C12" s="156">
        <v>43705.39</v>
      </c>
      <c r="D12" s="156">
        <v>43705.39</v>
      </c>
      <c r="E12" s="83">
        <v>0</v>
      </c>
      <c r="F12" s="84">
        <v>1</v>
      </c>
      <c r="G12" s="84">
        <v>0.9994016402821243</v>
      </c>
      <c r="H12" s="167">
        <v>5.9835971787569608</v>
      </c>
      <c r="I12" s="168">
        <v>1880.9860000000001</v>
      </c>
      <c r="J12" s="168">
        <v>1932.26</v>
      </c>
      <c r="K12" s="83">
        <v>-2.6535766408247285E-2</v>
      </c>
      <c r="L12" s="168">
        <v>30017.067643210084</v>
      </c>
      <c r="M12" s="168">
        <v>30908.437782512599</v>
      </c>
      <c r="N12" s="83">
        <v>-2.8839055068866526E-2</v>
      </c>
      <c r="O12" s="168">
        <v>1741.4353659035644</v>
      </c>
      <c r="P12" s="168">
        <v>0</v>
      </c>
      <c r="Q12" s="83" t="s">
        <v>3</v>
      </c>
      <c r="R12" s="169">
        <v>0.93490487549799506</v>
      </c>
    </row>
    <row r="13" spans="1:36" x14ac:dyDescent="0.25">
      <c r="A13" s="30"/>
      <c r="B13" s="3" t="s">
        <v>22</v>
      </c>
      <c r="C13" s="152">
        <v>55952.83</v>
      </c>
      <c r="D13" s="152">
        <v>55952.83</v>
      </c>
      <c r="E13" s="69">
        <v>0</v>
      </c>
      <c r="F13" s="70">
        <v>0.99559083655172709</v>
      </c>
      <c r="G13" s="70">
        <v>1</v>
      </c>
      <c r="H13" s="160">
        <v>-44.091634482729127</v>
      </c>
      <c r="I13" s="161">
        <v>2808.9270000000001</v>
      </c>
      <c r="J13" s="161">
        <v>2762.4560000000001</v>
      </c>
      <c r="K13" s="69">
        <v>1.6822349387646263E-2</v>
      </c>
      <c r="L13" s="161">
        <v>33770.997875193279</v>
      </c>
      <c r="M13" s="161">
        <v>33057.275362420201</v>
      </c>
      <c r="N13" s="69">
        <v>2.1590482123776011E-2</v>
      </c>
      <c r="O13" s="161">
        <v>2493.3004620419833</v>
      </c>
      <c r="P13" s="161">
        <v>0</v>
      </c>
      <c r="Q13" s="69" t="s">
        <v>3</v>
      </c>
      <c r="R13" s="162">
        <v>0.9501457765327096</v>
      </c>
    </row>
    <row r="14" spans="1:36" x14ac:dyDescent="0.25">
      <c r="A14" s="30"/>
      <c r="B14" s="4" t="s">
        <v>23</v>
      </c>
      <c r="C14" s="156">
        <v>32396.300000000003</v>
      </c>
      <c r="D14" s="156">
        <v>32396.300000000003</v>
      </c>
      <c r="E14" s="83">
        <v>0</v>
      </c>
      <c r="F14" s="84">
        <v>0.91956956307682691</v>
      </c>
      <c r="G14" s="84">
        <v>0.93119150365757286</v>
      </c>
      <c r="H14" s="167">
        <v>-116.21940580745948</v>
      </c>
      <c r="I14" s="168">
        <v>1773.0239999999999</v>
      </c>
      <c r="J14" s="168">
        <v>1609.23</v>
      </c>
      <c r="K14" s="83">
        <v>0.10178408307078524</v>
      </c>
      <c r="L14" s="168">
        <v>18834.046234310925</v>
      </c>
      <c r="M14" s="168">
        <v>18148.376481109903</v>
      </c>
      <c r="N14" s="83">
        <v>3.7781327377394591E-2</v>
      </c>
      <c r="O14" s="168">
        <v>1254.8106261693038</v>
      </c>
      <c r="P14" s="168">
        <v>0</v>
      </c>
      <c r="Q14" s="83" t="s">
        <v>3</v>
      </c>
      <c r="R14" s="169">
        <v>0.94019421512576495</v>
      </c>
    </row>
    <row r="15" spans="1:36" x14ac:dyDescent="0.25">
      <c r="A15" s="30"/>
      <c r="B15" s="3" t="s">
        <v>24</v>
      </c>
      <c r="C15" s="152">
        <v>42413.82</v>
      </c>
      <c r="D15" s="152">
        <v>42413.82</v>
      </c>
      <c r="E15" s="69">
        <v>0</v>
      </c>
      <c r="F15" s="70">
        <v>0.99661816763560662</v>
      </c>
      <c r="G15" s="70">
        <v>0.99638608898461489</v>
      </c>
      <c r="H15" s="160">
        <v>2.3207865099172942</v>
      </c>
      <c r="I15" s="161">
        <v>2522.7979999999998</v>
      </c>
      <c r="J15" s="161">
        <v>2489.1790000000001</v>
      </c>
      <c r="K15" s="69">
        <v>1.3506059628495937E-2</v>
      </c>
      <c r="L15" s="161">
        <v>19461.491523109242</v>
      </c>
      <c r="M15" s="161">
        <v>19652.2438310252</v>
      </c>
      <c r="N15" s="69">
        <v>-9.7063882148060721E-3</v>
      </c>
      <c r="O15" s="161">
        <v>1238.5949097367838</v>
      </c>
      <c r="P15" s="161">
        <v>0</v>
      </c>
      <c r="Q15" s="69" t="s">
        <v>3</v>
      </c>
      <c r="R15" s="162">
        <v>0.89913082111551734</v>
      </c>
    </row>
    <row r="16" spans="1:36" x14ac:dyDescent="0.25">
      <c r="A16" s="30"/>
      <c r="B16" s="4" t="s">
        <v>25</v>
      </c>
      <c r="C16" s="156">
        <v>22891.17</v>
      </c>
      <c r="D16" s="156">
        <v>22891.17</v>
      </c>
      <c r="E16" s="83">
        <v>0</v>
      </c>
      <c r="F16" s="84">
        <v>0.97877480398436689</v>
      </c>
      <c r="G16" s="84">
        <v>0.97536483974911192</v>
      </c>
      <c r="H16" s="167">
        <v>34.099642352549694</v>
      </c>
      <c r="I16" s="168">
        <v>2048.1219999999998</v>
      </c>
      <c r="J16" s="168">
        <v>2010.472</v>
      </c>
      <c r="K16" s="83">
        <v>1.8726945712250531E-2</v>
      </c>
      <c r="L16" s="168">
        <v>14880.322717773113</v>
      </c>
      <c r="M16" s="168">
        <v>14512.873927508301</v>
      </c>
      <c r="N16" s="83">
        <v>2.531881639020761E-2</v>
      </c>
      <c r="O16" s="168">
        <v>1282.8841978874154</v>
      </c>
      <c r="P16" s="168">
        <v>0</v>
      </c>
      <c r="Q16" s="83" t="s">
        <v>3</v>
      </c>
      <c r="R16" s="169">
        <v>0.91216589263928527</v>
      </c>
    </row>
    <row r="17" spans="1:26" x14ac:dyDescent="0.25">
      <c r="A17" s="30"/>
      <c r="B17" s="3" t="s">
        <v>78</v>
      </c>
      <c r="C17" s="152">
        <v>470167.0400000001</v>
      </c>
      <c r="D17" s="152">
        <v>470167.0400000001</v>
      </c>
      <c r="E17" s="69">
        <v>0</v>
      </c>
      <c r="F17" s="70">
        <v>0.99704471567958441</v>
      </c>
      <c r="G17" s="70">
        <v>0.99603103161910234</v>
      </c>
      <c r="H17" s="160">
        <v>10.136840604820785</v>
      </c>
      <c r="I17" s="68" t="s">
        <v>3</v>
      </c>
      <c r="J17" s="68" t="s">
        <v>3</v>
      </c>
      <c r="K17" s="69" t="s">
        <v>3</v>
      </c>
      <c r="L17" s="161">
        <v>244599.69217851263</v>
      </c>
      <c r="M17" s="161">
        <v>241310.41334892955</v>
      </c>
      <c r="N17" s="69">
        <v>1.3630902968231551E-2</v>
      </c>
      <c r="O17" s="161">
        <v>11609.066709601868</v>
      </c>
      <c r="P17" s="161">
        <v>0</v>
      </c>
      <c r="Q17" s="69" t="s">
        <v>3</v>
      </c>
      <c r="R17" s="162">
        <v>0.96624957661958166</v>
      </c>
    </row>
    <row r="18" spans="1:26" x14ac:dyDescent="0.25">
      <c r="A18" s="30"/>
      <c r="B18" s="85" t="s">
        <v>26</v>
      </c>
      <c r="C18" s="157">
        <v>1211690.3299999998</v>
      </c>
      <c r="D18" s="157">
        <v>1161690.33</v>
      </c>
      <c r="E18" s="86">
        <v>4.3040730140191386E-2</v>
      </c>
      <c r="F18" s="86">
        <v>0.99400179477836959</v>
      </c>
      <c r="G18" s="86">
        <v>0.99303494101692225</v>
      </c>
      <c r="H18" s="170">
        <v>9.6685376144733937</v>
      </c>
      <c r="I18" s="171">
        <v>34200.851999999999</v>
      </c>
      <c r="J18" s="171">
        <v>33065.258000000002</v>
      </c>
      <c r="K18" s="86">
        <v>3.4344023566971638E-2</v>
      </c>
      <c r="L18" s="172">
        <v>694320.34625502024</v>
      </c>
      <c r="M18" s="172">
        <v>692122.76655417786</v>
      </c>
      <c r="N18" s="86">
        <v>3.175129914860797E-3</v>
      </c>
      <c r="O18" s="172">
        <v>55620.789999999957</v>
      </c>
      <c r="P18" s="172">
        <v>14399.478999999999</v>
      </c>
      <c r="Q18" s="86">
        <v>2.8626946155482402</v>
      </c>
      <c r="R18" s="86">
        <v>0.90514276151057893</v>
      </c>
    </row>
    <row r="19" spans="1:26" x14ac:dyDescent="0.25">
      <c r="A19" s="30"/>
      <c r="C19" s="161"/>
      <c r="D19" s="161"/>
      <c r="F19" s="173"/>
      <c r="H19" s="173"/>
      <c r="I19" s="173"/>
      <c r="J19" s="173"/>
      <c r="L19" s="173"/>
      <c r="M19" s="173"/>
      <c r="O19" s="173"/>
      <c r="P19" s="173"/>
    </row>
    <row r="20" spans="1:26" x14ac:dyDescent="0.25">
      <c r="B20" s="85" t="s">
        <v>84</v>
      </c>
      <c r="C20" s="157">
        <v>50072.65</v>
      </c>
      <c r="D20" s="157">
        <v>50072.65</v>
      </c>
      <c r="E20" s="86">
        <v>0</v>
      </c>
      <c r="F20" s="86">
        <v>0.95256325891812532</v>
      </c>
      <c r="G20" s="86">
        <v>0.92900848400607261</v>
      </c>
      <c r="H20" s="170">
        <v>235.54774912052713</v>
      </c>
      <c r="I20" s="157">
        <v>1225.5640000000001</v>
      </c>
      <c r="J20" s="157">
        <v>1108.104</v>
      </c>
      <c r="K20" s="86">
        <v>0.10600088078375314</v>
      </c>
      <c r="L20" s="174">
        <v>98.05097787639059</v>
      </c>
      <c r="M20" s="174">
        <v>105.35294786029068</v>
      </c>
      <c r="N20" s="86">
        <v>-6.9309593439979333E-2</v>
      </c>
      <c r="O20" s="157">
        <v>6.3391057899999996</v>
      </c>
      <c r="P20" s="157">
        <v>0</v>
      </c>
      <c r="Q20" s="86" t="s">
        <v>3</v>
      </c>
      <c r="R20" s="86">
        <v>0.9665119004815842</v>
      </c>
    </row>
    <row r="21" spans="1:26" x14ac:dyDescent="0.25">
      <c r="C21" s="161"/>
      <c r="D21" s="161"/>
      <c r="L21" s="173"/>
      <c r="M21" s="173"/>
      <c r="O21" s="173"/>
    </row>
    <row r="22" spans="1:26" x14ac:dyDescent="0.25">
      <c r="B22" s="85" t="s">
        <v>30</v>
      </c>
      <c r="C22" s="157">
        <v>65860.070000000007</v>
      </c>
      <c r="D22" s="157">
        <v>65860.070000000007</v>
      </c>
      <c r="E22" s="86">
        <v>0</v>
      </c>
      <c r="F22" s="86">
        <v>0.94894311530491837</v>
      </c>
      <c r="G22" s="86">
        <v>0.97595356336548078</v>
      </c>
      <c r="H22" s="170">
        <v>-270.10448060562408</v>
      </c>
      <c r="I22" s="157" t="s">
        <v>3</v>
      </c>
      <c r="J22" s="157" t="s">
        <v>3</v>
      </c>
      <c r="K22" s="86" t="s">
        <v>3</v>
      </c>
      <c r="L22" s="157">
        <v>79635.725837999998</v>
      </c>
      <c r="M22" s="157">
        <v>76655.702376724134</v>
      </c>
      <c r="N22" s="86">
        <v>3.8875430905721098E-2</v>
      </c>
      <c r="O22" s="172">
        <v>4646.5186199999998</v>
      </c>
      <c r="P22" s="172">
        <v>0</v>
      </c>
      <c r="Q22" s="86" t="s">
        <v>3</v>
      </c>
      <c r="R22" s="86">
        <v>0.49818670305898827</v>
      </c>
    </row>
    <row r="23" spans="1:26" x14ac:dyDescent="0.25">
      <c r="C23" s="161"/>
      <c r="D23" s="161"/>
      <c r="L23" s="173"/>
    </row>
    <row r="24" spans="1:26" s="182" customFormat="1" x14ac:dyDescent="0.25">
      <c r="A24" s="175"/>
      <c r="B24" s="176" t="s">
        <v>31</v>
      </c>
      <c r="C24" s="177">
        <v>1327623.0499999998</v>
      </c>
      <c r="D24" s="177">
        <v>1277623.05</v>
      </c>
      <c r="E24" s="178">
        <v>3.9135173711839055E-2</v>
      </c>
      <c r="F24" s="178">
        <v>0.98979308417336398</v>
      </c>
      <c r="G24" s="178">
        <v>0.98921172268530855</v>
      </c>
      <c r="H24" s="179">
        <v>5.8136148805543186</v>
      </c>
      <c r="I24" s="177">
        <v>35426.415999999997</v>
      </c>
      <c r="J24" s="177">
        <v>34173.362000000001</v>
      </c>
      <c r="K24" s="178">
        <v>3.6667565807543268E-2</v>
      </c>
      <c r="L24" s="180">
        <v>731756.05669357372</v>
      </c>
      <c r="M24" s="180">
        <v>730456.15909068321</v>
      </c>
      <c r="N24" s="181">
        <v>1.7795696383868798E-3</v>
      </c>
      <c r="O24" s="180">
        <v>57935.44205049696</v>
      </c>
      <c r="P24" s="180">
        <v>14399.478999999999</v>
      </c>
      <c r="Q24" s="181">
        <v>3.0234401571401968</v>
      </c>
      <c r="R24" s="178">
        <v>0.89971674849237349</v>
      </c>
      <c r="S24" s="175"/>
      <c r="T24" s="175"/>
      <c r="U24" s="175"/>
      <c r="V24" s="3"/>
      <c r="W24" s="3"/>
      <c r="X24" s="3"/>
      <c r="Y24" s="3"/>
      <c r="Z24" s="3"/>
    </row>
    <row r="25" spans="1:26" x14ac:dyDescent="0.25">
      <c r="L25" s="173"/>
      <c r="O25" s="183"/>
      <c r="R25" s="70"/>
    </row>
    <row r="26" spans="1:26" x14ac:dyDescent="0.25">
      <c r="L26" s="173"/>
    </row>
    <row r="27" spans="1:26" x14ac:dyDescent="0.25">
      <c r="L27" s="173"/>
    </row>
    <row r="28" spans="1:26" x14ac:dyDescent="0.25">
      <c r="L28" s="173"/>
    </row>
    <row r="29" spans="1:26" x14ac:dyDescent="0.25">
      <c r="L29" s="173"/>
    </row>
    <row r="30" spans="1:26" x14ac:dyDescent="0.25">
      <c r="L30" s="173"/>
    </row>
    <row r="31" spans="1:26" x14ac:dyDescent="0.25">
      <c r="L31" s="173"/>
    </row>
  </sheetData>
  <mergeCells count="5">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A31"/>
  <sheetViews>
    <sheetView showGridLines="0" zoomScale="85" zoomScaleNormal="85" workbookViewId="0">
      <pane xSplit="2" ySplit="5" topLeftCell="C6" activePane="bottomRight" state="frozen"/>
      <selection pane="topRight" activeCell="C1" sqref="C1"/>
      <selection pane="bottomLeft" activeCell="A7" sqref="A7"/>
      <selection pane="bottomRight" activeCell="B3" sqref="B3"/>
    </sheetView>
  </sheetViews>
  <sheetFormatPr baseColWidth="10" defaultColWidth="3.140625" defaultRowHeight="15" outlineLevelCol="1" x14ac:dyDescent="0.25"/>
  <cols>
    <col min="1" max="1" width="5" style="1" customWidth="1"/>
    <col min="2" max="2" width="39" style="3" bestFit="1" customWidth="1"/>
    <col min="3" max="3" width="13.5703125" style="68" bestFit="1" customWidth="1"/>
    <col min="4" max="4" width="12.85546875" style="68" customWidth="1"/>
    <col min="5" max="5" width="8.5703125" style="68" customWidth="1"/>
    <col min="6" max="6" width="14.140625" style="68" bestFit="1" customWidth="1"/>
    <col min="7" max="7" width="8" style="68" bestFit="1" customWidth="1"/>
    <col min="8" max="8" width="6.85546875" style="68" bestFit="1" customWidth="1"/>
    <col min="9" max="9" width="8.85546875" style="68" bestFit="1" customWidth="1"/>
    <col min="10" max="10" width="8" style="68" bestFit="1" customWidth="1"/>
    <col min="11" max="11" width="6.5703125" style="68" bestFit="1" customWidth="1"/>
    <col min="12" max="13" width="10.5703125" style="68" bestFit="1" customWidth="1"/>
    <col min="14" max="14" width="6.140625" style="68" customWidth="1"/>
    <col min="15" max="15" width="8.85546875" style="68" bestFit="1" customWidth="1"/>
    <col min="16" max="16" width="8" style="68" bestFit="1" customWidth="1"/>
    <col min="17" max="17" width="7.7109375" style="68" bestFit="1" customWidth="1"/>
    <col min="18" max="18" width="10" style="3" bestFit="1" customWidth="1"/>
    <col min="19" max="19" width="6.5703125" style="3" bestFit="1" customWidth="1"/>
    <col min="20" max="21" width="3.140625" style="3"/>
    <col min="22" max="22" width="5.5703125" style="3" bestFit="1" customWidth="1"/>
    <col min="23" max="23" width="9.85546875" style="3" hidden="1" customWidth="1" outlineLevel="1"/>
    <col min="24" max="24" width="12.7109375" style="3" hidden="1" customWidth="1" outlineLevel="1"/>
    <col min="25" max="25" width="14.7109375" style="3" hidden="1" customWidth="1" outlineLevel="1"/>
    <col min="26" max="26" width="16" style="3" hidden="1" customWidth="1" outlineLevel="1"/>
    <col min="27" max="27" width="0" style="3" hidden="1" customWidth="1" outlineLevel="1"/>
    <col min="28" max="28" width="14.140625" style="3" hidden="1" customWidth="1" outlineLevel="1"/>
    <col min="29" max="29" width="0" style="3" hidden="1" customWidth="1" outlineLevel="1"/>
    <col min="30" max="30" width="3.140625" style="3" collapsed="1"/>
    <col min="31" max="16384" width="3.140625" style="3"/>
  </cols>
  <sheetData>
    <row r="2" spans="1:35" x14ac:dyDescent="0.25">
      <c r="B2" s="28" t="s">
        <v>187</v>
      </c>
    </row>
    <row r="3" spans="1:35" x14ac:dyDescent="0.25">
      <c r="B3" s="28"/>
    </row>
    <row r="4" spans="1:35" x14ac:dyDescent="0.25">
      <c r="B4" s="34"/>
      <c r="C4" s="191" t="s">
        <v>79</v>
      </c>
      <c r="D4" s="191"/>
      <c r="E4" s="192"/>
      <c r="F4" s="193" t="s">
        <v>80</v>
      </c>
      <c r="G4" s="191"/>
      <c r="H4" s="192"/>
      <c r="I4" s="191" t="s">
        <v>81</v>
      </c>
      <c r="J4" s="191"/>
      <c r="K4" s="192"/>
      <c r="L4" s="191" t="s">
        <v>82</v>
      </c>
      <c r="M4" s="191"/>
      <c r="N4" s="192"/>
      <c r="O4" s="191" t="s">
        <v>83</v>
      </c>
      <c r="P4" s="191"/>
      <c r="Q4" s="192"/>
      <c r="R4" s="189" t="s">
        <v>13</v>
      </c>
      <c r="W4" s="199" t="s">
        <v>171</v>
      </c>
      <c r="X4" s="199"/>
      <c r="Y4" s="199"/>
    </row>
    <row r="5" spans="1:35" ht="18.75" customHeight="1" thickBot="1" x14ac:dyDescent="0.3">
      <c r="A5" s="30"/>
      <c r="B5" s="74" t="s">
        <v>77</v>
      </c>
      <c r="C5" s="72" t="s">
        <v>174</v>
      </c>
      <c r="D5" s="72" t="s">
        <v>175</v>
      </c>
      <c r="E5" s="73" t="s">
        <v>14</v>
      </c>
      <c r="F5" s="72" t="s">
        <v>172</v>
      </c>
      <c r="G5" s="72" t="s">
        <v>173</v>
      </c>
      <c r="H5" s="73" t="s">
        <v>15</v>
      </c>
      <c r="I5" s="72" t="s">
        <v>172</v>
      </c>
      <c r="J5" s="72" t="s">
        <v>173</v>
      </c>
      <c r="K5" s="73" t="s">
        <v>14</v>
      </c>
      <c r="L5" s="72" t="s">
        <v>172</v>
      </c>
      <c r="M5" s="72" t="s">
        <v>173</v>
      </c>
      <c r="N5" s="73" t="s">
        <v>14</v>
      </c>
      <c r="O5" s="72" t="s">
        <v>172</v>
      </c>
      <c r="P5" s="72" t="s">
        <v>173</v>
      </c>
      <c r="Q5" s="73" t="s">
        <v>14</v>
      </c>
      <c r="R5" s="72" t="s">
        <v>172</v>
      </c>
      <c r="X5" s="3" t="s">
        <v>176</v>
      </c>
      <c r="Y5" s="3" t="s">
        <v>177</v>
      </c>
    </row>
    <row r="6" spans="1:35" x14ac:dyDescent="0.25">
      <c r="A6" s="30"/>
      <c r="B6" s="3" t="s">
        <v>16</v>
      </c>
      <c r="C6" s="152">
        <v>129829</v>
      </c>
      <c r="D6" s="152">
        <v>129829</v>
      </c>
      <c r="E6" s="69">
        <v>0</v>
      </c>
      <c r="F6" s="70">
        <v>0.99645899563955087</v>
      </c>
      <c r="G6" s="70">
        <v>0.9952532229047294</v>
      </c>
      <c r="H6" s="160">
        <v>12.057727348214753</v>
      </c>
      <c r="I6" s="161">
        <v>30409.142</v>
      </c>
      <c r="J6" s="161">
        <v>28144.636000000002</v>
      </c>
      <c r="K6" s="69">
        <v>8.0459594503194065E-2</v>
      </c>
      <c r="L6" s="161">
        <v>379767.44342313474</v>
      </c>
      <c r="M6" s="161">
        <v>396553.92272059643</v>
      </c>
      <c r="N6" s="69">
        <v>-4.2330887013540153E-2</v>
      </c>
      <c r="O6" s="161">
        <v>42787.414053521003</v>
      </c>
      <c r="P6" s="161">
        <v>42424.154288000005</v>
      </c>
      <c r="Q6" s="69">
        <v>8.5625694045654566E-3</v>
      </c>
      <c r="R6" s="162">
        <v>0.89450778175828949</v>
      </c>
      <c r="S6" s="200">
        <f>+$R$18</f>
        <v>0.93583054961657952</v>
      </c>
      <c r="V6" s="201"/>
      <c r="W6" s="3" t="s">
        <v>174</v>
      </c>
      <c r="X6" s="71">
        <v>794.97930599999995</v>
      </c>
      <c r="Y6" s="71">
        <v>426.39163000000002</v>
      </c>
    </row>
    <row r="7" spans="1:35" x14ac:dyDescent="0.25">
      <c r="A7" s="30"/>
      <c r="B7" s="153" t="s">
        <v>88</v>
      </c>
      <c r="C7" s="163">
        <v>65000</v>
      </c>
      <c r="D7" s="163">
        <v>15000</v>
      </c>
      <c r="E7" s="154">
        <v>3.333333333333333</v>
      </c>
      <c r="F7" s="155">
        <v>0.47827692307692304</v>
      </c>
      <c r="G7" s="155">
        <v>0.97799999999999998</v>
      </c>
      <c r="H7" s="164">
        <v>-4997.2307692307695</v>
      </c>
      <c r="I7" s="165">
        <v>0</v>
      </c>
      <c r="J7" s="165">
        <v>0</v>
      </c>
      <c r="K7" s="154">
        <v>0</v>
      </c>
      <c r="L7" s="165" t="s">
        <v>3</v>
      </c>
      <c r="M7" s="165" t="s">
        <v>3</v>
      </c>
      <c r="N7" s="154" t="s">
        <v>3</v>
      </c>
      <c r="O7" s="165">
        <v>2362.4487469999999</v>
      </c>
      <c r="P7" s="165">
        <v>0</v>
      </c>
      <c r="Q7" s="154" t="s">
        <v>3</v>
      </c>
      <c r="R7" s="166">
        <v>0.54664302945828103</v>
      </c>
      <c r="S7" s="200">
        <f t="shared" ref="S7:S17" si="0">+$R$18</f>
        <v>0.93583054961657952</v>
      </c>
      <c r="V7" s="201"/>
      <c r="W7" s="202" t="s">
        <v>172</v>
      </c>
      <c r="X7" s="71">
        <v>2395.8727779999999</v>
      </c>
      <c r="Y7" s="71">
        <v>1324.8401710000001</v>
      </c>
    </row>
    <row r="8" spans="1:35" x14ac:dyDescent="0.25">
      <c r="A8" s="30"/>
      <c r="B8" s="4" t="s">
        <v>17</v>
      </c>
      <c r="C8" s="156">
        <v>121215</v>
      </c>
      <c r="D8" s="156">
        <v>121215</v>
      </c>
      <c r="E8" s="83">
        <v>0</v>
      </c>
      <c r="F8" s="84">
        <v>0.99942125931452985</v>
      </c>
      <c r="G8" s="84">
        <v>0.99334194776230511</v>
      </c>
      <c r="H8" s="167">
        <v>60.793115522247419</v>
      </c>
      <c r="I8" s="168">
        <v>14965.85</v>
      </c>
      <c r="J8" s="168">
        <v>14292.932000000001</v>
      </c>
      <c r="K8" s="83">
        <v>4.7080473061790196E-2</v>
      </c>
      <c r="L8" s="168">
        <v>268667.39629527525</v>
      </c>
      <c r="M8" s="168">
        <v>270215.68246831931</v>
      </c>
      <c r="N8" s="83">
        <v>-5.7298161191128294E-3</v>
      </c>
      <c r="O8" s="168">
        <v>32961.865945418293</v>
      </c>
      <c r="P8" s="168">
        <v>0</v>
      </c>
      <c r="Q8" s="83" t="s">
        <v>3</v>
      </c>
      <c r="R8" s="169">
        <v>0.98319263765823095</v>
      </c>
      <c r="S8" s="200">
        <f t="shared" si="0"/>
        <v>0.93583054961657952</v>
      </c>
      <c r="T8" s="71"/>
      <c r="U8" s="71"/>
      <c r="V8" s="71"/>
      <c r="W8" s="71" t="s">
        <v>178</v>
      </c>
      <c r="X8" s="71">
        <f>+X7-X6</f>
        <v>1600.893472</v>
      </c>
      <c r="Y8" s="71">
        <f>+Y7-Y6</f>
        <v>898.44854099999998</v>
      </c>
      <c r="Z8" s="71"/>
      <c r="AA8" s="71"/>
      <c r="AB8" s="71"/>
      <c r="AC8" s="71"/>
      <c r="AD8" s="71"/>
      <c r="AE8" s="71"/>
      <c r="AF8" s="71"/>
      <c r="AG8" s="71"/>
      <c r="AH8" s="71"/>
      <c r="AI8" s="71"/>
    </row>
    <row r="9" spans="1:35" x14ac:dyDescent="0.25">
      <c r="A9" s="30"/>
      <c r="B9" s="3" t="s">
        <v>18</v>
      </c>
      <c r="C9" s="152">
        <v>123188</v>
      </c>
      <c r="D9" s="152">
        <v>123188</v>
      </c>
      <c r="E9" s="69">
        <v>0</v>
      </c>
      <c r="F9" s="70">
        <v>0.99354191602898312</v>
      </c>
      <c r="G9" s="70">
        <v>0.99541687677756208</v>
      </c>
      <c r="H9" s="160">
        <v>-18.749607485789575</v>
      </c>
      <c r="I9" s="161">
        <v>13216.093000000001</v>
      </c>
      <c r="J9" s="161">
        <v>12934.538</v>
      </c>
      <c r="K9" s="69">
        <v>2.176768895804404E-2</v>
      </c>
      <c r="L9" s="161">
        <v>164151.28173670883</v>
      </c>
      <c r="M9" s="161">
        <v>163058.50703444541</v>
      </c>
      <c r="N9" s="69">
        <v>6.70173376500105E-3</v>
      </c>
      <c r="O9" s="161">
        <v>15513.757257369063</v>
      </c>
      <c r="P9" s="161">
        <v>0</v>
      </c>
      <c r="Q9" s="69" t="s">
        <v>3</v>
      </c>
      <c r="R9" s="162">
        <v>0.96039482095894835</v>
      </c>
      <c r="S9" s="200">
        <f t="shared" si="0"/>
        <v>0.93583054961657952</v>
      </c>
    </row>
    <row r="10" spans="1:35" x14ac:dyDescent="0.25">
      <c r="A10" s="30"/>
      <c r="B10" s="4" t="s">
        <v>19</v>
      </c>
      <c r="C10" s="156">
        <v>66733.62</v>
      </c>
      <c r="D10" s="156">
        <v>66733.62</v>
      </c>
      <c r="E10" s="83">
        <v>0</v>
      </c>
      <c r="F10" s="84">
        <v>0.99334463588216171</v>
      </c>
      <c r="G10" s="84">
        <v>0.98932246569409166</v>
      </c>
      <c r="H10" s="167">
        <v>40.221701880700508</v>
      </c>
      <c r="I10" s="168">
        <v>5510.3705</v>
      </c>
      <c r="J10" s="168">
        <v>5672.1289999999999</v>
      </c>
      <c r="K10" s="83">
        <v>-2.8518127849348929E-2</v>
      </c>
      <c r="L10" s="168">
        <v>104613.29716376054</v>
      </c>
      <c r="M10" s="168">
        <v>110587.07590125207</v>
      </c>
      <c r="N10" s="83">
        <v>-5.4018778313894233E-2</v>
      </c>
      <c r="O10" s="168">
        <v>10260.700825025428</v>
      </c>
      <c r="P10" s="168">
        <v>0</v>
      </c>
      <c r="Q10" s="83" t="s">
        <v>3</v>
      </c>
      <c r="R10" s="169">
        <v>0.9010540691329072</v>
      </c>
      <c r="S10" s="200">
        <f t="shared" si="0"/>
        <v>0.93583054961657952</v>
      </c>
    </row>
    <row r="11" spans="1:35" x14ac:dyDescent="0.25">
      <c r="A11" s="30"/>
      <c r="B11" s="3" t="s">
        <v>20</v>
      </c>
      <c r="C11" s="152">
        <v>38198.160000000003</v>
      </c>
      <c r="D11" s="152">
        <v>38198.160000000003</v>
      </c>
      <c r="E11" s="69">
        <v>0</v>
      </c>
      <c r="F11" s="70">
        <v>0.99461744691259124</v>
      </c>
      <c r="G11" s="70">
        <v>0.99152786879900412</v>
      </c>
      <c r="H11" s="160">
        <v>30.895781135871214</v>
      </c>
      <c r="I11" s="161">
        <v>4335.42</v>
      </c>
      <c r="J11" s="161">
        <v>4118.4710000000005</v>
      </c>
      <c r="K11" s="69">
        <v>5.2677073603286217E-2</v>
      </c>
      <c r="L11" s="161">
        <v>84520.110589678239</v>
      </c>
      <c r="M11" s="161">
        <v>81793.369755394961</v>
      </c>
      <c r="N11" s="69">
        <v>3.333694213158922E-2</v>
      </c>
      <c r="O11" s="161">
        <v>4318.8967833252673</v>
      </c>
      <c r="P11" s="161">
        <v>0</v>
      </c>
      <c r="Q11" s="69" t="s">
        <v>3</v>
      </c>
      <c r="R11" s="162">
        <v>1.001331452992843</v>
      </c>
      <c r="S11" s="200">
        <f t="shared" si="0"/>
        <v>0.93583054961657952</v>
      </c>
      <c r="Y11" s="71"/>
    </row>
    <row r="12" spans="1:35" x14ac:dyDescent="0.25">
      <c r="A12" s="30"/>
      <c r="B12" s="4" t="s">
        <v>21</v>
      </c>
      <c r="C12" s="156">
        <v>43705.39</v>
      </c>
      <c r="D12" s="156">
        <v>43705.39</v>
      </c>
      <c r="E12" s="83">
        <v>0</v>
      </c>
      <c r="F12" s="84">
        <v>1</v>
      </c>
      <c r="G12" s="84">
        <v>0.9994016402821243</v>
      </c>
      <c r="H12" s="167">
        <v>5.9835971787569608</v>
      </c>
      <c r="I12" s="168">
        <v>5766.12</v>
      </c>
      <c r="J12" s="168">
        <v>5855.2979999999998</v>
      </c>
      <c r="K12" s="83">
        <v>-1.5230309371102924E-2</v>
      </c>
      <c r="L12" s="168">
        <v>93937.41115739978</v>
      </c>
      <c r="M12" s="168">
        <v>92272.485518176458</v>
      </c>
      <c r="N12" s="83">
        <v>1.8043576369202174E-2</v>
      </c>
      <c r="O12" s="168">
        <v>5466.7468969035644</v>
      </c>
      <c r="P12" s="168">
        <v>0</v>
      </c>
      <c r="Q12" s="83" t="s">
        <v>3</v>
      </c>
      <c r="R12" s="169">
        <v>0.97742795602000498</v>
      </c>
      <c r="S12" s="200">
        <f t="shared" si="0"/>
        <v>0.93583054961657952</v>
      </c>
      <c r="Y12" s="71"/>
    </row>
    <row r="13" spans="1:35" x14ac:dyDescent="0.25">
      <c r="A13" s="30"/>
      <c r="B13" s="3" t="s">
        <v>22</v>
      </c>
      <c r="C13" s="152">
        <v>55952.83</v>
      </c>
      <c r="D13" s="152">
        <v>55952.83</v>
      </c>
      <c r="E13" s="69">
        <v>0</v>
      </c>
      <c r="F13" s="70">
        <v>0.99559083655172709</v>
      </c>
      <c r="G13" s="70">
        <v>1</v>
      </c>
      <c r="H13" s="160">
        <v>-44.091634482729127</v>
      </c>
      <c r="I13" s="161">
        <v>8442.4590000000007</v>
      </c>
      <c r="J13" s="161">
        <v>8296.8420000000006</v>
      </c>
      <c r="K13" s="69">
        <v>1.7550894665705252E-2</v>
      </c>
      <c r="L13" s="161">
        <v>104680.66714695774</v>
      </c>
      <c r="M13" s="161">
        <v>104131.38518743702</v>
      </c>
      <c r="N13" s="69">
        <v>5.2748934294115646E-3</v>
      </c>
      <c r="O13" s="161">
        <v>7567.2574860419827</v>
      </c>
      <c r="P13" s="161">
        <v>0</v>
      </c>
      <c r="Q13" s="69" t="s">
        <v>3</v>
      </c>
      <c r="R13" s="162">
        <v>0.97935530813486893</v>
      </c>
      <c r="S13" s="200">
        <f t="shared" si="0"/>
        <v>0.93583054961657952</v>
      </c>
      <c r="X13" s="3" t="s">
        <v>179</v>
      </c>
      <c r="Y13" s="3" t="s">
        <v>180</v>
      </c>
      <c r="Z13" s="3" t="s">
        <v>181</v>
      </c>
      <c r="AA13" s="3" t="s">
        <v>182</v>
      </c>
      <c r="AB13" s="3" t="s">
        <v>183</v>
      </c>
    </row>
    <row r="14" spans="1:35" x14ac:dyDescent="0.25">
      <c r="A14" s="30"/>
      <c r="B14" s="4" t="s">
        <v>23</v>
      </c>
      <c r="C14" s="156">
        <v>32396.300000000003</v>
      </c>
      <c r="D14" s="156">
        <v>32396.300000000003</v>
      </c>
      <c r="E14" s="83">
        <v>0</v>
      </c>
      <c r="F14" s="84">
        <v>0.91956956307682691</v>
      </c>
      <c r="G14" s="84">
        <v>0.93119150365757286</v>
      </c>
      <c r="H14" s="167">
        <v>-116.21940580745948</v>
      </c>
      <c r="I14" s="168">
        <v>5239.6900000000005</v>
      </c>
      <c r="J14" s="168">
        <v>4717.5720000000001</v>
      </c>
      <c r="K14" s="83">
        <v>0.11067515238771142</v>
      </c>
      <c r="L14" s="168">
        <v>54951.565952697172</v>
      </c>
      <c r="M14" s="168">
        <v>53345.903601865954</v>
      </c>
      <c r="N14" s="83">
        <v>3.0099074950809435E-2</v>
      </c>
      <c r="O14" s="168">
        <v>3891.544991169304</v>
      </c>
      <c r="P14" s="168">
        <v>0</v>
      </c>
      <c r="Q14" s="83" t="s">
        <v>3</v>
      </c>
      <c r="R14" s="169">
        <v>0.94769222916582807</v>
      </c>
      <c r="S14" s="200">
        <f t="shared" si="0"/>
        <v>0.93583054961657952</v>
      </c>
      <c r="W14" s="3" t="s">
        <v>184</v>
      </c>
      <c r="X14" s="71">
        <v>796.04282799999999</v>
      </c>
      <c r="Y14" s="71">
        <v>771.42661299999997</v>
      </c>
      <c r="Z14" s="71">
        <v>794.97930599999995</v>
      </c>
      <c r="AA14" s="3" t="s">
        <v>182</v>
      </c>
      <c r="AB14" s="203">
        <f>+SUM(X14:Z14)</f>
        <v>2362.4487469999999</v>
      </c>
    </row>
    <row r="15" spans="1:35" x14ac:dyDescent="0.25">
      <c r="A15" s="30"/>
      <c r="B15" s="3" t="s">
        <v>24</v>
      </c>
      <c r="C15" s="152">
        <v>42413.82</v>
      </c>
      <c r="D15" s="152">
        <v>42413.82</v>
      </c>
      <c r="E15" s="69">
        <v>0</v>
      </c>
      <c r="F15" s="70">
        <v>0.99661816763560662</v>
      </c>
      <c r="G15" s="70">
        <v>0.99638608898461489</v>
      </c>
      <c r="H15" s="160">
        <v>2.3207865099172942</v>
      </c>
      <c r="I15" s="161">
        <v>7522.7949999999992</v>
      </c>
      <c r="J15" s="161">
        <v>7261.509</v>
      </c>
      <c r="K15" s="69">
        <v>3.5982328191013657E-2</v>
      </c>
      <c r="L15" s="161">
        <v>59771.441946190826</v>
      </c>
      <c r="M15" s="161">
        <v>58612.755539445367</v>
      </c>
      <c r="N15" s="69">
        <v>1.9768502539787347E-2</v>
      </c>
      <c r="O15" s="161">
        <v>4035.3395837367839</v>
      </c>
      <c r="P15" s="161">
        <v>0</v>
      </c>
      <c r="Q15" s="69" t="s">
        <v>3</v>
      </c>
      <c r="R15" s="162">
        <v>0.97158360113755571</v>
      </c>
      <c r="S15" s="200">
        <f t="shared" si="0"/>
        <v>0.93583054961657952</v>
      </c>
      <c r="W15" s="3" t="s">
        <v>185</v>
      </c>
      <c r="X15" s="71">
        <v>383.32971999999995</v>
      </c>
      <c r="Y15" s="71">
        <v>481.69478999999995</v>
      </c>
      <c r="Z15" s="71">
        <v>426.39163000000002</v>
      </c>
      <c r="AA15" s="3" t="s">
        <v>182</v>
      </c>
      <c r="AB15" s="203">
        <f>+SUM(X15:Z15)</f>
        <v>1291.41614</v>
      </c>
    </row>
    <row r="16" spans="1:35" x14ac:dyDescent="0.25">
      <c r="A16" s="30"/>
      <c r="B16" s="4" t="s">
        <v>25</v>
      </c>
      <c r="C16" s="156">
        <v>22891.17</v>
      </c>
      <c r="D16" s="156">
        <v>22891.17</v>
      </c>
      <c r="E16" s="83">
        <v>0</v>
      </c>
      <c r="F16" s="84">
        <v>0.97877480398436689</v>
      </c>
      <c r="G16" s="84">
        <v>0.97536483974911192</v>
      </c>
      <c r="H16" s="167">
        <v>34.099642352549694</v>
      </c>
      <c r="I16" s="168">
        <v>6145.1769999999997</v>
      </c>
      <c r="J16" s="168">
        <v>6081.5689999999995</v>
      </c>
      <c r="K16" s="83">
        <v>1.045914302707085E-2</v>
      </c>
      <c r="L16" s="168">
        <v>45706.602162870739</v>
      </c>
      <c r="M16" s="168">
        <v>45581.133047468975</v>
      </c>
      <c r="N16" s="83">
        <v>2.7526545966090055E-3</v>
      </c>
      <c r="O16" s="168">
        <v>3650.4073578874149</v>
      </c>
      <c r="P16" s="168">
        <v>0</v>
      </c>
      <c r="Q16" s="83" t="s">
        <v>3</v>
      </c>
      <c r="R16" s="169">
        <v>0.91145056503673905</v>
      </c>
      <c r="S16" s="200">
        <f t="shared" si="0"/>
        <v>0.93583054961657952</v>
      </c>
    </row>
    <row r="17" spans="1:25" x14ac:dyDescent="0.25">
      <c r="A17" s="30"/>
      <c r="B17" s="3" t="s">
        <v>78</v>
      </c>
      <c r="C17" s="152">
        <v>470167.0400000001</v>
      </c>
      <c r="D17" s="152">
        <v>470167.0400000001</v>
      </c>
      <c r="E17" s="69">
        <v>0</v>
      </c>
      <c r="F17" s="70">
        <v>0.99704471567958441</v>
      </c>
      <c r="G17" s="70">
        <v>0.99603103161910234</v>
      </c>
      <c r="H17" s="160">
        <v>10.136840604820785</v>
      </c>
      <c r="I17" s="68">
        <v>0</v>
      </c>
      <c r="J17" s="68">
        <v>0</v>
      </c>
      <c r="K17" s="69">
        <v>0</v>
      </c>
      <c r="L17" s="161">
        <v>732850.71840547922</v>
      </c>
      <c r="M17" s="161">
        <v>738658.11600781465</v>
      </c>
      <c r="N17" s="69">
        <v>-7.8620913741831444E-3</v>
      </c>
      <c r="O17" s="161">
        <v>36809.799180601869</v>
      </c>
      <c r="P17" s="161">
        <v>0</v>
      </c>
      <c r="Q17" s="69" t="s">
        <v>3</v>
      </c>
      <c r="R17" s="162">
        <v>0.94020541165866567</v>
      </c>
      <c r="S17" s="200">
        <f t="shared" si="0"/>
        <v>0.93583054961657952</v>
      </c>
    </row>
    <row r="18" spans="1:25" x14ac:dyDescent="0.25">
      <c r="A18" s="30"/>
      <c r="B18" s="85" t="s">
        <v>26</v>
      </c>
      <c r="C18" s="157">
        <v>1211690.33</v>
      </c>
      <c r="D18" s="157">
        <v>1161690.33</v>
      </c>
      <c r="E18" s="86">
        <v>4.3040730140191386E-2</v>
      </c>
      <c r="F18" s="86">
        <v>0.99400179477836959</v>
      </c>
      <c r="G18" s="86">
        <v>0.99303494101692225</v>
      </c>
      <c r="H18" s="170">
        <v>9.6685376144733937</v>
      </c>
      <c r="I18" s="171">
        <v>101553.11649999999</v>
      </c>
      <c r="J18" s="171">
        <v>97375.495999999999</v>
      </c>
      <c r="K18" s="86">
        <v>4.2902174280067262E-2</v>
      </c>
      <c r="L18" s="172">
        <v>2093617.9359801533</v>
      </c>
      <c r="M18" s="172">
        <v>2114810.3367822166</v>
      </c>
      <c r="N18" s="86">
        <v>-1.0020946291717348E-2</v>
      </c>
      <c r="O18" s="172">
        <v>169626.17910799995</v>
      </c>
      <c r="P18" s="172">
        <v>43218.214262000001</v>
      </c>
      <c r="Q18" s="86">
        <v>2.9248770918595142</v>
      </c>
      <c r="R18" s="86">
        <v>0.93583054961657952</v>
      </c>
    </row>
    <row r="19" spans="1:25" x14ac:dyDescent="0.25">
      <c r="A19" s="30"/>
      <c r="C19" s="161"/>
      <c r="D19" s="161"/>
      <c r="F19" s="173"/>
      <c r="H19" s="173"/>
      <c r="I19" s="173"/>
      <c r="J19" s="173"/>
      <c r="L19" s="173"/>
      <c r="M19" s="173"/>
      <c r="O19" s="173"/>
      <c r="P19" s="173"/>
      <c r="R19" s="68"/>
    </row>
    <row r="20" spans="1:25" x14ac:dyDescent="0.25">
      <c r="B20" s="85" t="s">
        <v>84</v>
      </c>
      <c r="C20" s="157">
        <v>50072.65</v>
      </c>
      <c r="D20" s="157">
        <v>50072.65</v>
      </c>
      <c r="E20" s="86">
        <v>0</v>
      </c>
      <c r="F20" s="86">
        <v>0.95256325891812532</v>
      </c>
      <c r="G20" s="86">
        <v>0.92900848400607261</v>
      </c>
      <c r="H20" s="170">
        <v>235.54774912052713</v>
      </c>
      <c r="I20" s="157">
        <v>2399.8140000000003</v>
      </c>
      <c r="J20" s="157">
        <v>2208.8450000000003</v>
      </c>
      <c r="K20" s="86">
        <v>8.6456496494774493E-2</v>
      </c>
      <c r="L20" s="172">
        <v>197.3178955981889</v>
      </c>
      <c r="M20" s="172">
        <v>210.54372792192066</v>
      </c>
      <c r="N20" s="86">
        <v>-6.2817508050567628E-2</v>
      </c>
      <c r="O20" s="157">
        <v>8.3669432799999992</v>
      </c>
      <c r="P20" s="157">
        <v>0</v>
      </c>
      <c r="Q20" s="86" t="s">
        <v>3</v>
      </c>
      <c r="R20" s="86">
        <v>0.95666050391185564</v>
      </c>
    </row>
    <row r="21" spans="1:25" x14ac:dyDescent="0.25">
      <c r="C21" s="161"/>
      <c r="D21" s="161"/>
      <c r="L21" s="173"/>
      <c r="M21" s="173"/>
      <c r="O21" s="173"/>
      <c r="R21" s="68"/>
    </row>
    <row r="22" spans="1:25" x14ac:dyDescent="0.25">
      <c r="B22" s="85" t="s">
        <v>30</v>
      </c>
      <c r="C22" s="157">
        <v>65860.070000000007</v>
      </c>
      <c r="D22" s="157">
        <v>65860.070000000007</v>
      </c>
      <c r="E22" s="86">
        <v>0</v>
      </c>
      <c r="F22" s="86">
        <v>0.94894311530491837</v>
      </c>
      <c r="G22" s="86">
        <v>0.97595356336548078</v>
      </c>
      <c r="H22" s="170">
        <v>-270.10448060562408</v>
      </c>
      <c r="I22" s="157" t="s">
        <v>3</v>
      </c>
      <c r="J22" s="157" t="s">
        <v>3</v>
      </c>
      <c r="K22" s="86" t="s">
        <v>3</v>
      </c>
      <c r="L22" s="157">
        <v>156855.8021003193</v>
      </c>
      <c r="M22" s="157">
        <v>153971.9726595862</v>
      </c>
      <c r="N22" s="86">
        <v>1.8729573901796526E-2</v>
      </c>
      <c r="O22" s="157">
        <v>6179.5186199999998</v>
      </c>
      <c r="P22" s="157">
        <v>0</v>
      </c>
      <c r="Q22" s="86" t="s">
        <v>3</v>
      </c>
      <c r="R22" s="86">
        <v>0.5253423524759927</v>
      </c>
    </row>
    <row r="23" spans="1:25" x14ac:dyDescent="0.25">
      <c r="C23" s="161"/>
      <c r="D23" s="161"/>
      <c r="L23" s="173"/>
      <c r="R23" s="68"/>
    </row>
    <row r="24" spans="1:25" s="182" customFormat="1" x14ac:dyDescent="0.25">
      <c r="A24" s="175"/>
      <c r="B24" s="176" t="s">
        <v>31</v>
      </c>
      <c r="C24" s="177">
        <v>1327623.05</v>
      </c>
      <c r="D24" s="177">
        <v>1277623.05</v>
      </c>
      <c r="E24" s="178">
        <v>3.9135173711839277E-2</v>
      </c>
      <c r="F24" s="178">
        <v>0.98979308417336398</v>
      </c>
      <c r="G24" s="178">
        <v>0.98921172268530855</v>
      </c>
      <c r="H24" s="179">
        <v>5.8136148805543186</v>
      </c>
      <c r="I24" s="177">
        <v>103952.93049999999</v>
      </c>
      <c r="J24" s="177">
        <v>99584.341</v>
      </c>
      <c r="K24" s="178">
        <v>4.3868237276380562E-2</v>
      </c>
      <c r="L24" s="180">
        <v>2167920.4857391268</v>
      </c>
      <c r="M24" s="180">
        <v>2190612.3437364148</v>
      </c>
      <c r="N24" s="181">
        <v>-1.0358682613183734E-2</v>
      </c>
      <c r="O24" s="180">
        <v>172684.67302666637</v>
      </c>
      <c r="P24" s="180">
        <v>43218.214262000001</v>
      </c>
      <c r="Q24" s="181">
        <v>2.9956457242728072</v>
      </c>
      <c r="R24" s="178">
        <v>0.93295932730498843</v>
      </c>
      <c r="S24" s="175"/>
      <c r="T24" s="175"/>
      <c r="U24" s="3"/>
      <c r="V24" s="3"/>
      <c r="W24" s="3"/>
      <c r="X24" s="3"/>
      <c r="Y24" s="3"/>
    </row>
    <row r="25" spans="1:25" x14ac:dyDescent="0.25">
      <c r="L25" s="173"/>
      <c r="O25" s="183"/>
    </row>
    <row r="26" spans="1:25" x14ac:dyDescent="0.25">
      <c r="L26" s="173"/>
    </row>
    <row r="27" spans="1:25" x14ac:dyDescent="0.25">
      <c r="L27" s="173"/>
    </row>
    <row r="28" spans="1:25" x14ac:dyDescent="0.25">
      <c r="L28" s="173"/>
    </row>
    <row r="29" spans="1:25" x14ac:dyDescent="0.25">
      <c r="L29" s="173"/>
    </row>
    <row r="30" spans="1:25" x14ac:dyDescent="0.25">
      <c r="L30" s="173"/>
    </row>
    <row r="31" spans="1:25" x14ac:dyDescent="0.25">
      <c r="L31" s="173"/>
    </row>
  </sheetData>
  <mergeCells count="6">
    <mergeCell ref="W4:Y4"/>
    <mergeCell ref="O4:Q4"/>
    <mergeCell ref="I4:K4"/>
    <mergeCell ref="L4:N4"/>
    <mergeCell ref="C4:E4"/>
    <mergeCell ref="F4:H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8"/>
  <sheetViews>
    <sheetView showGridLines="0" zoomScale="85" zoomScaleNormal="85" workbookViewId="0">
      <pane xSplit="2" ySplit="5" topLeftCell="C6" activePane="bottomRight" state="frozen"/>
      <selection pane="topRight" activeCell="C1" sqref="C1"/>
      <selection pane="bottomLeft" activeCell="A6" sqref="A6"/>
      <selection pane="bottomRight" activeCell="K10" sqref="K10"/>
    </sheetView>
  </sheetViews>
  <sheetFormatPr baseColWidth="10" defaultRowHeight="15" outlineLevelCol="1" x14ac:dyDescent="0.25"/>
  <cols>
    <col min="1" max="1" width="5" style="1" customWidth="1"/>
    <col min="2" max="2" width="56.85546875" style="1" customWidth="1"/>
    <col min="3" max="3" width="18.140625" style="1" bestFit="1" customWidth="1"/>
    <col min="4" max="5" width="18.140625" style="1" hidden="1" customWidth="1" outlineLevel="1"/>
    <col min="6" max="6" width="19" style="1" bestFit="1" customWidth="1" collapsed="1"/>
    <col min="7" max="7" width="14.28515625" style="1" customWidth="1"/>
    <col min="8" max="10" width="11.42578125" style="3"/>
    <col min="11" max="16384" width="11.42578125" style="1"/>
  </cols>
  <sheetData>
    <row r="2" spans="2:7" x14ac:dyDescent="0.25">
      <c r="B2" s="28" t="s">
        <v>85</v>
      </c>
      <c r="C2" s="87"/>
      <c r="D2" s="87"/>
      <c r="E2" s="87"/>
      <c r="F2" s="88"/>
    </row>
    <row r="3" spans="2:7" x14ac:dyDescent="0.25">
      <c r="B3" s="34" t="s">
        <v>69</v>
      </c>
      <c r="C3" s="90"/>
      <c r="D3" s="90"/>
      <c r="E3" s="142"/>
      <c r="F3" s="88"/>
    </row>
    <row r="4" spans="2:7" x14ac:dyDescent="0.25">
      <c r="B4" s="34"/>
      <c r="C4" s="142"/>
      <c r="D4" s="142"/>
      <c r="E4" s="142"/>
      <c r="F4" s="88"/>
    </row>
    <row r="5" spans="2:7" s="30" customFormat="1" x14ac:dyDescent="0.25">
      <c r="B5" s="115"/>
      <c r="C5" s="116">
        <v>43709</v>
      </c>
      <c r="D5" s="116">
        <v>43617</v>
      </c>
      <c r="E5" s="116">
        <v>43525</v>
      </c>
      <c r="F5" s="116">
        <v>43435</v>
      </c>
      <c r="G5" s="117" t="s">
        <v>36</v>
      </c>
    </row>
    <row r="6" spans="2:7" s="30" customFormat="1" x14ac:dyDescent="0.25">
      <c r="B6" s="92" t="s">
        <v>89</v>
      </c>
      <c r="C6" s="93">
        <v>97499.61</v>
      </c>
      <c r="D6" s="93">
        <v>723781.64621490636</v>
      </c>
      <c r="E6" s="93">
        <v>49936.963546999999</v>
      </c>
      <c r="F6" s="93">
        <v>70516.377000000008</v>
      </c>
      <c r="G6" s="45">
        <v>0.38265200437055902</v>
      </c>
    </row>
    <row r="7" spans="2:7" s="30" customFormat="1" x14ac:dyDescent="0.25">
      <c r="B7" s="112" t="s">
        <v>90</v>
      </c>
      <c r="C7" s="113">
        <v>3761.9349999999999</v>
      </c>
      <c r="D7" s="113">
        <v>702827.58295206004</v>
      </c>
      <c r="E7" s="113">
        <v>4902.1465740000003</v>
      </c>
      <c r="F7" s="114">
        <v>5769.6580000000004</v>
      </c>
      <c r="G7" s="43">
        <v>-0.34797955095432009</v>
      </c>
    </row>
    <row r="8" spans="2:7" s="30" customFormat="1" x14ac:dyDescent="0.25">
      <c r="B8" s="112" t="s">
        <v>91</v>
      </c>
      <c r="C8" s="113">
        <v>77945.308000000005</v>
      </c>
      <c r="D8" s="113">
        <v>0</v>
      </c>
      <c r="E8" s="113">
        <v>0</v>
      </c>
      <c r="F8" s="114">
        <v>0</v>
      </c>
      <c r="G8" s="43">
        <v>0</v>
      </c>
    </row>
    <row r="9" spans="2:7" s="30" customFormat="1" x14ac:dyDescent="0.25">
      <c r="B9" s="112" t="s">
        <v>92</v>
      </c>
      <c r="C9" s="113">
        <v>905.16499999999996</v>
      </c>
      <c r="D9" s="113">
        <v>1281.0373085931999</v>
      </c>
      <c r="E9" s="113">
        <v>1597.2127680000001</v>
      </c>
      <c r="F9" s="114">
        <v>1693.6110000000001</v>
      </c>
      <c r="G9" s="43">
        <v>-0.46554137874635915</v>
      </c>
    </row>
    <row r="10" spans="2:7" s="30" customFormat="1" x14ac:dyDescent="0.25">
      <c r="B10" s="112" t="s">
        <v>93</v>
      </c>
      <c r="C10" s="113">
        <v>6961.982</v>
      </c>
      <c r="D10" s="113">
        <v>8749.6769821807993</v>
      </c>
      <c r="E10" s="113">
        <v>10476.42467</v>
      </c>
      <c r="F10" s="114">
        <v>21685.819</v>
      </c>
      <c r="G10" s="43">
        <v>-0.6789615370302593</v>
      </c>
    </row>
    <row r="11" spans="2:7" s="30" customFormat="1" x14ac:dyDescent="0.25">
      <c r="B11" s="112" t="s">
        <v>94</v>
      </c>
      <c r="C11" s="113">
        <v>2627.2310000000002</v>
      </c>
      <c r="D11" s="113">
        <v>5714.0099848223999</v>
      </c>
      <c r="E11" s="113">
        <v>5258.8149999999996</v>
      </c>
      <c r="F11" s="114">
        <v>13717.072</v>
      </c>
      <c r="G11" s="43">
        <v>-0.80846998543129323</v>
      </c>
    </row>
    <row r="12" spans="2:7" s="30" customFormat="1" x14ac:dyDescent="0.25">
      <c r="B12" s="112" t="s">
        <v>95</v>
      </c>
      <c r="C12" s="113">
        <v>5297.9889999999996</v>
      </c>
      <c r="D12" s="113">
        <v>5209.3389872500002</v>
      </c>
      <c r="E12" s="113">
        <v>27702.364535000001</v>
      </c>
      <c r="F12" s="114">
        <v>27650.217000000001</v>
      </c>
      <c r="G12" s="43">
        <v>-0.80839249833012161</v>
      </c>
    </row>
    <row r="13" spans="2:7" s="30" customFormat="1" x14ac:dyDescent="0.25">
      <c r="B13" s="92" t="s">
        <v>96</v>
      </c>
      <c r="C13" s="93">
        <v>3633842.0700001339</v>
      </c>
      <c r="D13" s="93">
        <v>3454320.4168706164</v>
      </c>
      <c r="E13" s="93">
        <v>3156776.0962690003</v>
      </c>
      <c r="F13" s="93">
        <v>2927525.9410000001</v>
      </c>
      <c r="G13" s="45">
        <v>0.24126724860339466</v>
      </c>
    </row>
    <row r="14" spans="2:7" s="30" customFormat="1" x14ac:dyDescent="0.25">
      <c r="B14" s="112" t="s">
        <v>97</v>
      </c>
      <c r="C14" s="114">
        <v>364.15800000000002</v>
      </c>
      <c r="D14" s="114">
        <v>440.55241746399997</v>
      </c>
      <c r="E14" s="114">
        <v>351.47570200000001</v>
      </c>
      <c r="F14" s="114">
        <v>194.98099999999999</v>
      </c>
      <c r="G14" s="43">
        <v>0.86765890009795843</v>
      </c>
    </row>
    <row r="15" spans="2:7" s="30" customFormat="1" x14ac:dyDescent="0.25">
      <c r="B15" s="112" t="s">
        <v>98</v>
      </c>
      <c r="C15" s="114">
        <v>1.3400000000000001E-7</v>
      </c>
      <c r="D15" s="114">
        <v>1.3400000000000001E-7</v>
      </c>
      <c r="E15" s="114">
        <v>0</v>
      </c>
      <c r="F15" s="114">
        <v>11003.745000000001</v>
      </c>
      <c r="G15" s="43">
        <v>-0.9999999999878223</v>
      </c>
    </row>
    <row r="16" spans="2:7" s="30" customFormat="1" x14ac:dyDescent="0.25">
      <c r="B16" s="112" t="s">
        <v>99</v>
      </c>
      <c r="C16" s="114">
        <v>3576488.4559999998</v>
      </c>
      <c r="D16" s="114">
        <v>3392946.8473999202</v>
      </c>
      <c r="E16" s="114">
        <v>3113218.1089460002</v>
      </c>
      <c r="F16" s="114">
        <v>2869337.5860000001</v>
      </c>
      <c r="G16" s="43">
        <v>0.24645091377546935</v>
      </c>
    </row>
    <row r="17" spans="2:7" s="30" customFormat="1" x14ac:dyDescent="0.25">
      <c r="B17" s="112" t="s">
        <v>100</v>
      </c>
      <c r="C17" s="114">
        <v>51799.673999999999</v>
      </c>
      <c r="D17" s="114">
        <v>55770.104655098396</v>
      </c>
      <c r="E17" s="114">
        <v>38106.353000000003</v>
      </c>
      <c r="F17" s="114">
        <v>41893.557000000001</v>
      </c>
      <c r="G17" s="43">
        <v>0.23645920063555348</v>
      </c>
    </row>
    <row r="18" spans="2:7" s="30" customFormat="1" x14ac:dyDescent="0.25">
      <c r="B18" s="112" t="s">
        <v>101</v>
      </c>
      <c r="C18" s="114">
        <v>5189.7820000000002</v>
      </c>
      <c r="D18" s="114">
        <v>5162.9123980000004</v>
      </c>
      <c r="E18" s="114">
        <v>5100.1586209999996</v>
      </c>
      <c r="F18" s="114">
        <v>5096.0720000000001</v>
      </c>
      <c r="G18" s="43">
        <v>1.8388672687513097E-2</v>
      </c>
    </row>
    <row r="19" spans="2:7" s="30" customFormat="1" x14ac:dyDescent="0.25">
      <c r="B19" s="94" t="s">
        <v>102</v>
      </c>
      <c r="C19" s="95">
        <v>3731341.6800001338</v>
      </c>
      <c r="D19" s="95">
        <v>4178102.0630855225</v>
      </c>
      <c r="E19" s="95">
        <v>3206713.0598160005</v>
      </c>
      <c r="F19" s="95">
        <v>2998042.318</v>
      </c>
      <c r="G19" s="24">
        <v>0.24459273226313871</v>
      </c>
    </row>
    <row r="20" spans="2:7" s="3" customFormat="1" x14ac:dyDescent="0.25"/>
    <row r="21" spans="2:7" x14ac:dyDescent="0.25">
      <c r="B21" s="121"/>
      <c r="C21" s="122">
        <f>+C5</f>
        <v>43709</v>
      </c>
      <c r="D21" s="122">
        <f t="shared" ref="D21:F21" si="0">+D5</f>
        <v>43617</v>
      </c>
      <c r="E21" s="122">
        <f t="shared" si="0"/>
        <v>43525</v>
      </c>
      <c r="F21" s="122">
        <f t="shared" si="0"/>
        <v>43435</v>
      </c>
      <c r="G21" s="117" t="s">
        <v>36</v>
      </c>
    </row>
    <row r="22" spans="2:7" x14ac:dyDescent="0.25">
      <c r="B22" s="98" t="s">
        <v>103</v>
      </c>
      <c r="C22" s="99">
        <v>154003.91100000002</v>
      </c>
      <c r="D22" s="99">
        <v>62565.455651316013</v>
      </c>
      <c r="E22" s="99">
        <v>68665.66075000001</v>
      </c>
      <c r="F22" s="99">
        <v>44138.549999999996</v>
      </c>
      <c r="G22" s="44">
        <v>2.4891021793874071</v>
      </c>
    </row>
    <row r="23" spans="2:7" x14ac:dyDescent="0.25">
      <c r="B23" s="112" t="s">
        <v>104</v>
      </c>
      <c r="C23" s="113">
        <v>24750.538</v>
      </c>
      <c r="D23" s="113">
        <v>17683.723386784801</v>
      </c>
      <c r="E23" s="113">
        <v>23434.241631000001</v>
      </c>
      <c r="F23" s="114">
        <v>29512.54</v>
      </c>
      <c r="G23" s="43">
        <v>-0.16135520697303585</v>
      </c>
    </row>
    <row r="24" spans="2:7" x14ac:dyDescent="0.25">
      <c r="B24" s="112" t="s">
        <v>105</v>
      </c>
      <c r="C24" s="113">
        <v>8448.2559999999994</v>
      </c>
      <c r="D24" s="113">
        <v>19365.065999999999</v>
      </c>
      <c r="E24" s="113">
        <v>38973.711453000004</v>
      </c>
      <c r="F24" s="114">
        <v>12075.342000000001</v>
      </c>
      <c r="G24" s="43">
        <v>-0.30037128555033898</v>
      </c>
    </row>
    <row r="25" spans="2:7" x14ac:dyDescent="0.25">
      <c r="B25" s="112" t="s">
        <v>106</v>
      </c>
      <c r="C25" s="113">
        <v>2585.8249999999998</v>
      </c>
      <c r="D25" s="113">
        <v>967.23115499999994</v>
      </c>
      <c r="E25" s="113">
        <v>0</v>
      </c>
      <c r="F25" s="114">
        <v>254.14500000000001</v>
      </c>
      <c r="G25" s="43">
        <v>9.174605048299199</v>
      </c>
    </row>
    <row r="26" spans="2:7" x14ac:dyDescent="0.25">
      <c r="B26" s="112" t="s">
        <v>107</v>
      </c>
      <c r="C26" s="113">
        <v>519.13499999999999</v>
      </c>
      <c r="D26" s="113">
        <v>924.62049300000001</v>
      </c>
      <c r="E26" s="113">
        <v>627.55106699999999</v>
      </c>
      <c r="F26" s="114">
        <v>210.661</v>
      </c>
      <c r="G26" s="43">
        <v>1.464314704667689</v>
      </c>
    </row>
    <row r="27" spans="2:7" x14ac:dyDescent="0.25">
      <c r="B27" s="112" t="s">
        <v>108</v>
      </c>
      <c r="C27" s="113">
        <v>1302.2280000000001</v>
      </c>
      <c r="D27" s="113">
        <v>1012.2024535199999</v>
      </c>
      <c r="E27" s="113">
        <v>827.48249299999998</v>
      </c>
      <c r="F27" s="114">
        <v>1140.4549999999999</v>
      </c>
      <c r="G27" s="43">
        <v>0.14184952497029713</v>
      </c>
    </row>
    <row r="28" spans="2:7" x14ac:dyDescent="0.25">
      <c r="B28" s="112" t="s">
        <v>109</v>
      </c>
      <c r="C28" s="113">
        <v>110693.749</v>
      </c>
      <c r="D28" s="113">
        <v>16237.316999999999</v>
      </c>
      <c r="E28" s="113">
        <v>822.71414100000004</v>
      </c>
      <c r="F28" s="114">
        <v>945.40700000000004</v>
      </c>
      <c r="G28" s="43">
        <v>116.08581489242198</v>
      </c>
    </row>
    <row r="29" spans="2:7" x14ac:dyDescent="0.25">
      <c r="B29" s="112" t="s">
        <v>110</v>
      </c>
      <c r="C29" s="113">
        <v>5289.7839999999997</v>
      </c>
      <c r="D29" s="113">
        <v>6062.8852645312008</v>
      </c>
      <c r="E29" s="113">
        <v>3979.959965</v>
      </c>
      <c r="F29" s="114">
        <v>0</v>
      </c>
      <c r="G29" s="43">
        <v>0</v>
      </c>
    </row>
    <row r="30" spans="2:7" x14ac:dyDescent="0.25">
      <c r="B30" s="112" t="s">
        <v>111</v>
      </c>
      <c r="C30" s="113">
        <v>414.39600000000002</v>
      </c>
      <c r="D30" s="113">
        <v>312.40989848000004</v>
      </c>
      <c r="E30" s="113">
        <v>0</v>
      </c>
      <c r="F30" s="114">
        <v>0</v>
      </c>
      <c r="G30" s="43">
        <v>0</v>
      </c>
    </row>
    <row r="31" spans="2:7" x14ac:dyDescent="0.25">
      <c r="B31" s="98" t="s">
        <v>112</v>
      </c>
      <c r="C31" s="105">
        <v>1165831.7710000002</v>
      </c>
      <c r="D31" s="105">
        <v>1779514.2883133311</v>
      </c>
      <c r="E31" s="105">
        <v>1524539.0478099999</v>
      </c>
      <c r="F31" s="105">
        <v>1488671.2078599997</v>
      </c>
      <c r="G31" s="106">
        <v>-0.21686416393052221</v>
      </c>
    </row>
    <row r="32" spans="2:7" x14ac:dyDescent="0.25">
      <c r="B32" s="112" t="s">
        <v>113</v>
      </c>
      <c r="C32" s="113">
        <v>0</v>
      </c>
      <c r="D32" s="113">
        <v>925092.40517599997</v>
      </c>
      <c r="E32" s="113">
        <v>993704.59199999995</v>
      </c>
      <c r="F32" s="114">
        <v>1057726.2279999999</v>
      </c>
      <c r="G32" s="43">
        <v>-1</v>
      </c>
    </row>
    <row r="33" spans="2:7" x14ac:dyDescent="0.25">
      <c r="B33" s="112" t="s">
        <v>114</v>
      </c>
      <c r="C33" s="113">
        <v>558341.799</v>
      </c>
      <c r="D33" s="113">
        <v>507922.47675885604</v>
      </c>
      <c r="E33" s="113">
        <v>470459.658</v>
      </c>
      <c r="F33" s="114">
        <v>419051.136</v>
      </c>
      <c r="G33" s="43">
        <v>0.33239538336438246</v>
      </c>
    </row>
    <row r="34" spans="2:7" x14ac:dyDescent="0.25">
      <c r="B34" s="112" t="s">
        <v>115</v>
      </c>
      <c r="C34" s="113">
        <v>537830.87300000002</v>
      </c>
      <c r="D34" s="113">
        <v>278338.32936799998</v>
      </c>
      <c r="E34" s="113">
        <v>0</v>
      </c>
      <c r="F34" s="114">
        <v>1574.9970000000001</v>
      </c>
      <c r="G34" s="43">
        <v>340.48056980425991</v>
      </c>
    </row>
    <row r="35" spans="2:7" x14ac:dyDescent="0.25">
      <c r="B35" s="112" t="s">
        <v>116</v>
      </c>
      <c r="C35" s="113">
        <v>0</v>
      </c>
      <c r="D35" s="113">
        <v>0</v>
      </c>
      <c r="E35" s="113">
        <v>0</v>
      </c>
      <c r="F35" s="114">
        <v>874.33199999999999</v>
      </c>
      <c r="G35" s="43">
        <v>-1</v>
      </c>
    </row>
    <row r="36" spans="2:7" x14ac:dyDescent="0.25">
      <c r="B36" s="112" t="s">
        <v>117</v>
      </c>
      <c r="C36" s="113">
        <v>9655.6209999999992</v>
      </c>
      <c r="D36" s="113">
        <v>9506.3680000000004</v>
      </c>
      <c r="E36" s="113">
        <v>9232.6138100000007</v>
      </c>
      <c r="F36" s="114">
        <v>9444.5148599999993</v>
      </c>
      <c r="G36" s="43">
        <v>2.2352248170426359E-2</v>
      </c>
    </row>
    <row r="37" spans="2:7" x14ac:dyDescent="0.25">
      <c r="B37" s="112" t="s">
        <v>118</v>
      </c>
      <c r="C37" s="113">
        <v>60003.478000000003</v>
      </c>
      <c r="D37" s="113">
        <v>58654.709010475199</v>
      </c>
      <c r="E37" s="113">
        <v>51142.184000000001</v>
      </c>
      <c r="F37" s="114">
        <v>0</v>
      </c>
      <c r="G37" s="43">
        <v>0</v>
      </c>
    </row>
    <row r="38" spans="2:7" x14ac:dyDescent="0.25">
      <c r="B38" s="92" t="s">
        <v>119</v>
      </c>
      <c r="C38" s="93">
        <v>1319835.6820000003</v>
      </c>
      <c r="D38" s="93">
        <v>1842079.7439646472</v>
      </c>
      <c r="E38" s="93">
        <v>1593204.7085599999</v>
      </c>
      <c r="F38" s="93">
        <v>1532809.7578599998</v>
      </c>
      <c r="G38" s="45">
        <v>-0.13894358042014221</v>
      </c>
    </row>
    <row r="39" spans="2:7" x14ac:dyDescent="0.25">
      <c r="B39" s="112" t="s">
        <v>120</v>
      </c>
      <c r="C39" s="113">
        <v>707171.245</v>
      </c>
      <c r="D39" s="113">
        <v>707171.24495900003</v>
      </c>
      <c r="E39" s="113">
        <v>118880.251</v>
      </c>
      <c r="F39" s="114">
        <v>118880.251105</v>
      </c>
      <c r="G39" s="43">
        <v>4.948601541692546</v>
      </c>
    </row>
    <row r="40" spans="2:7" x14ac:dyDescent="0.25">
      <c r="B40" s="112" t="s">
        <v>121</v>
      </c>
      <c r="C40" s="113">
        <v>318651.90600000002</v>
      </c>
      <c r="D40" s="113">
        <v>315860.73200000002</v>
      </c>
      <c r="E40" s="113">
        <v>0</v>
      </c>
      <c r="F40" s="114">
        <v>0</v>
      </c>
      <c r="G40" s="43">
        <v>0</v>
      </c>
    </row>
    <row r="41" spans="2:7" x14ac:dyDescent="0.25">
      <c r="B41" s="112" t="s">
        <v>122</v>
      </c>
      <c r="C41" s="113">
        <v>1363457.568</v>
      </c>
      <c r="D41" s="113">
        <v>1295715.5282459999</v>
      </c>
      <c r="E41" s="113">
        <v>1481569.6170000001</v>
      </c>
      <c r="F41" s="114">
        <v>1335139.014</v>
      </c>
      <c r="G41" s="43">
        <v>2.1210191375622633E-2</v>
      </c>
    </row>
    <row r="42" spans="2:7" x14ac:dyDescent="0.25">
      <c r="B42" s="112" t="s">
        <v>123</v>
      </c>
      <c r="C42" s="113">
        <v>17224.775000000001</v>
      </c>
      <c r="D42" s="113">
        <v>12222.441999999999</v>
      </c>
      <c r="E42" s="113">
        <v>12971.626</v>
      </c>
      <c r="F42" s="114">
        <v>12971.625603</v>
      </c>
      <c r="G42" s="43">
        <v>0.32788098632883433</v>
      </c>
    </row>
    <row r="43" spans="2:7" x14ac:dyDescent="0.25">
      <c r="B43" s="98" t="s">
        <v>124</v>
      </c>
      <c r="C43" s="105">
        <v>2406505.4939999999</v>
      </c>
      <c r="D43" s="105">
        <v>2330969.9472049996</v>
      </c>
      <c r="E43" s="105">
        <v>1613421.4939999999</v>
      </c>
      <c r="F43" s="105">
        <v>1466990.8907079999</v>
      </c>
      <c r="G43" s="106">
        <v>0.64043656251919256</v>
      </c>
    </row>
    <row r="44" spans="2:7" x14ac:dyDescent="0.25">
      <c r="B44" s="118" t="s">
        <v>125</v>
      </c>
      <c r="C44" s="119">
        <v>5000.5039999999999</v>
      </c>
      <c r="D44" s="119">
        <v>5052.3729999999996</v>
      </c>
      <c r="E44" s="119">
        <v>64.772000000000006</v>
      </c>
      <c r="F44" s="119">
        <v>-1758.3309999999999</v>
      </c>
      <c r="G44" s="120">
        <v>-3.8438923046912099</v>
      </c>
    </row>
    <row r="45" spans="2:7" x14ac:dyDescent="0.25">
      <c r="B45" s="94" t="s">
        <v>126</v>
      </c>
      <c r="C45" s="103">
        <v>2411505.9980000001</v>
      </c>
      <c r="D45" s="103">
        <v>2336022.3202049998</v>
      </c>
      <c r="E45" s="103">
        <v>1613486.2660000001</v>
      </c>
      <c r="F45" s="103">
        <v>1465232.5597079999</v>
      </c>
      <c r="G45" s="104">
        <v>0.64581791608601646</v>
      </c>
    </row>
    <row r="46" spans="2:7" x14ac:dyDescent="0.25">
      <c r="B46" s="100"/>
      <c r="C46" s="101"/>
      <c r="D46" s="101"/>
      <c r="E46" s="101"/>
      <c r="F46" s="101"/>
      <c r="G46" s="102"/>
    </row>
    <row r="47" spans="2:7" x14ac:dyDescent="0.25">
      <c r="B47" s="94" t="s">
        <v>127</v>
      </c>
      <c r="C47" s="103">
        <v>3731341.6800000006</v>
      </c>
      <c r="D47" s="103">
        <v>4178102.0641696472</v>
      </c>
      <c r="E47" s="103">
        <v>3206690.97456</v>
      </c>
      <c r="F47" s="103">
        <v>2998042.3175679995</v>
      </c>
      <c r="G47" s="104">
        <v>0.24459273244243285</v>
      </c>
    </row>
    <row r="48" spans="2:7" x14ac:dyDescent="0.25">
      <c r="B48" s="16"/>
      <c r="C48" s="16"/>
      <c r="D48" s="16"/>
      <c r="E48" s="16"/>
      <c r="F48" s="16"/>
      <c r="G48" s="1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85" zoomScaleNormal="85" workbookViewId="0">
      <pane xSplit="2" ySplit="5" topLeftCell="C6" activePane="bottomRight" state="frozen"/>
      <selection pane="topRight" activeCell="C1" sqref="C1"/>
      <selection pane="bottomLeft" activeCell="A6" sqref="A6"/>
      <selection pane="bottomRight" activeCell="B4" sqref="B4"/>
    </sheetView>
  </sheetViews>
  <sheetFormatPr baseColWidth="10" defaultRowHeight="15" outlineLevelCol="1" x14ac:dyDescent="0.25"/>
  <cols>
    <col min="1" max="1" width="5" style="1" customWidth="1"/>
    <col min="2" max="2" width="76.5703125" style="1" customWidth="1"/>
    <col min="3" max="3" width="14" style="136" customWidth="1"/>
    <col min="4" max="4" width="14" style="136" hidden="1" customWidth="1" outlineLevel="1"/>
    <col min="5" max="5" width="13" style="136" customWidth="1" collapsed="1"/>
    <col min="6" max="6" width="13" style="136" hidden="1" customWidth="1" outlineLevel="1"/>
    <col min="7" max="7" width="14.28515625" style="1" customWidth="1" collapsed="1"/>
  </cols>
  <sheetData>
    <row r="1" spans="1:8" x14ac:dyDescent="0.25">
      <c r="H1" s="1"/>
    </row>
    <row r="2" spans="1:8" x14ac:dyDescent="0.25">
      <c r="B2" s="28" t="s">
        <v>156</v>
      </c>
      <c r="C2" s="137"/>
      <c r="D2" s="137"/>
      <c r="E2" s="137"/>
      <c r="F2" s="137"/>
    </row>
    <row r="3" spans="1:8" x14ac:dyDescent="0.25">
      <c r="B3" s="34" t="s">
        <v>69</v>
      </c>
      <c r="C3" s="138"/>
      <c r="D3" s="138"/>
      <c r="E3" s="137"/>
      <c r="F3" s="137"/>
    </row>
    <row r="4" spans="1:8" s="65" customFormat="1" ht="9" customHeight="1" x14ac:dyDescent="0.25">
      <c r="A4" s="30"/>
      <c r="B4" s="107"/>
      <c r="C4" s="96"/>
      <c r="D4" s="96"/>
      <c r="E4" s="96"/>
      <c r="F4" s="96"/>
      <c r="G4" s="97"/>
    </row>
    <row r="5" spans="1:8" s="65" customFormat="1" ht="15.75" thickBot="1" x14ac:dyDescent="0.3">
      <c r="A5" s="30"/>
      <c r="B5" s="123" t="s">
        <v>128</v>
      </c>
      <c r="C5" s="124">
        <v>43709</v>
      </c>
      <c r="D5" s="124">
        <v>43617</v>
      </c>
      <c r="E5" s="124">
        <v>43344</v>
      </c>
      <c r="F5" s="124">
        <v>43252</v>
      </c>
      <c r="G5" s="125" t="s">
        <v>2</v>
      </c>
    </row>
    <row r="6" spans="1:8" s="65" customFormat="1" x14ac:dyDescent="0.25">
      <c r="A6" s="30"/>
      <c r="B6" s="60" t="s">
        <v>129</v>
      </c>
      <c r="C6" s="139">
        <v>231869.87</v>
      </c>
      <c r="D6" s="139">
        <v>159344.59599999999</v>
      </c>
      <c r="E6" s="139">
        <v>64312.232000000004</v>
      </c>
      <c r="F6" s="139">
        <v>46230.161999999997</v>
      </c>
      <c r="G6" s="147">
        <v>2.60537743426476</v>
      </c>
    </row>
    <row r="7" spans="1:8" s="30" customFormat="1" x14ac:dyDescent="0.25">
      <c r="B7" s="112" t="s">
        <v>130</v>
      </c>
      <c r="C7" s="113">
        <v>263.05099999999999</v>
      </c>
      <c r="D7" s="113">
        <v>263.05</v>
      </c>
      <c r="E7" s="114">
        <v>0</v>
      </c>
      <c r="F7" s="114">
        <v>0</v>
      </c>
      <c r="G7" s="148" t="s">
        <v>3</v>
      </c>
    </row>
    <row r="8" spans="1:8" s="30" customFormat="1" x14ac:dyDescent="0.25">
      <c r="B8" s="112" t="s">
        <v>131</v>
      </c>
      <c r="C8" s="113">
        <v>0</v>
      </c>
      <c r="D8" s="113">
        <v>0</v>
      </c>
      <c r="E8" s="114">
        <v>0</v>
      </c>
      <c r="F8" s="114">
        <v>0</v>
      </c>
      <c r="G8" s="148" t="s">
        <v>3</v>
      </c>
    </row>
    <row r="9" spans="1:8" s="30" customFormat="1" x14ac:dyDescent="0.25">
      <c r="B9" s="112" t="s">
        <v>132</v>
      </c>
      <c r="C9" s="113">
        <v>-43710.983999999997</v>
      </c>
      <c r="D9" s="113">
        <v>-40354.196000000004</v>
      </c>
      <c r="E9" s="114">
        <v>-20921.034</v>
      </c>
      <c r="F9" s="114">
        <v>-20223.258999999998</v>
      </c>
      <c r="G9" s="148">
        <v>1.0893319135182322</v>
      </c>
    </row>
    <row r="10" spans="1:8" s="30" customFormat="1" x14ac:dyDescent="0.25">
      <c r="B10" s="112" t="s">
        <v>133</v>
      </c>
      <c r="C10" s="113">
        <v>-2663.5239999999999</v>
      </c>
      <c r="D10" s="113">
        <v>-2109.7240000000002</v>
      </c>
      <c r="E10" s="114">
        <v>-454.685</v>
      </c>
      <c r="F10" s="114">
        <v>-361.13600000000002</v>
      </c>
      <c r="G10" s="148">
        <v>4.8579544079967452</v>
      </c>
    </row>
    <row r="11" spans="1:8" s="30" customFormat="1" x14ac:dyDescent="0.25">
      <c r="B11" s="112" t="s">
        <v>134</v>
      </c>
      <c r="C11" s="113">
        <v>-1749.712</v>
      </c>
      <c r="D11" s="113">
        <v>-1568.702</v>
      </c>
      <c r="E11" s="114">
        <v>-2605.357</v>
      </c>
      <c r="F11" s="114">
        <v>-862.13800000000003</v>
      </c>
      <c r="G11" s="148">
        <v>-0.32841756427238189</v>
      </c>
    </row>
    <row r="12" spans="1:8" s="30" customFormat="1" x14ac:dyDescent="0.25">
      <c r="B12" s="98" t="s">
        <v>128</v>
      </c>
      <c r="C12" s="105">
        <v>184008.701</v>
      </c>
      <c r="D12" s="105">
        <v>115575.02399999998</v>
      </c>
      <c r="E12" s="105">
        <v>40331.156000000003</v>
      </c>
      <c r="F12" s="105">
        <v>24783.629000000001</v>
      </c>
      <c r="G12" s="149">
        <v>3.5624454949915147</v>
      </c>
    </row>
    <row r="13" spans="1:8" s="30" customFormat="1" x14ac:dyDescent="0.25">
      <c r="B13" s="112" t="s">
        <v>135</v>
      </c>
      <c r="C13" s="113">
        <v>0</v>
      </c>
      <c r="D13" s="113">
        <v>0</v>
      </c>
      <c r="E13" s="114">
        <v>0.79500000000000004</v>
      </c>
      <c r="F13" s="114">
        <v>0.79500000000000004</v>
      </c>
      <c r="G13" s="148">
        <v>-1</v>
      </c>
    </row>
    <row r="14" spans="1:8" s="30" customFormat="1" x14ac:dyDescent="0.25">
      <c r="B14" s="112" t="s">
        <v>136</v>
      </c>
      <c r="C14" s="113">
        <v>23289.466</v>
      </c>
      <c r="D14" s="113">
        <v>23803.223000000002</v>
      </c>
      <c r="E14" s="114">
        <v>-10051.661</v>
      </c>
      <c r="F14" s="114">
        <v>-6882.2</v>
      </c>
      <c r="G14" s="148">
        <v>-3.3169768658135208</v>
      </c>
    </row>
    <row r="15" spans="1:8" s="30" customFormat="1" x14ac:dyDescent="0.25">
      <c r="B15" s="112" t="s">
        <v>137</v>
      </c>
      <c r="C15" s="113">
        <v>1085.3</v>
      </c>
      <c r="D15" s="113">
        <v>1176.4369999999999</v>
      </c>
      <c r="E15" s="114">
        <v>2044.3789999999999</v>
      </c>
      <c r="F15" s="114">
        <v>-513.41499999999996</v>
      </c>
      <c r="G15" s="148">
        <v>-0.46912974551196229</v>
      </c>
    </row>
    <row r="16" spans="1:8" s="1" customFormat="1" x14ac:dyDescent="0.25">
      <c r="B16" s="92" t="s">
        <v>138</v>
      </c>
      <c r="C16" s="93">
        <v>208383.467</v>
      </c>
      <c r="D16" s="93">
        <v>140554.68399999998</v>
      </c>
      <c r="E16" s="93">
        <v>32324.669000000002</v>
      </c>
      <c r="F16" s="93">
        <v>17388.808999999997</v>
      </c>
      <c r="G16" s="150">
        <v>5.4465769780968207</v>
      </c>
    </row>
    <row r="17" spans="2:7" s="30" customFormat="1" ht="15.75" thickBot="1" x14ac:dyDescent="0.3">
      <c r="B17" s="126" t="s">
        <v>139</v>
      </c>
      <c r="C17" s="127"/>
      <c r="D17" s="127"/>
      <c r="E17" s="128"/>
      <c r="F17" s="128"/>
      <c r="G17" s="129"/>
    </row>
    <row r="18" spans="2:7" s="30" customFormat="1" x14ac:dyDescent="0.25">
      <c r="B18" s="130" t="s">
        <v>140</v>
      </c>
      <c r="C18" s="131">
        <v>0</v>
      </c>
      <c r="D18" s="131">
        <v>0</v>
      </c>
      <c r="E18" s="132">
        <v>-23974.246999999999</v>
      </c>
      <c r="F18" s="132">
        <v>-19843.914000000001</v>
      </c>
      <c r="G18" s="151">
        <v>-1</v>
      </c>
    </row>
    <row r="19" spans="2:7" s="30" customFormat="1" x14ac:dyDescent="0.25">
      <c r="B19" s="112" t="s">
        <v>141</v>
      </c>
      <c r="C19" s="113">
        <v>0</v>
      </c>
      <c r="D19" s="113">
        <v>-1291.7539999999999</v>
      </c>
      <c r="E19" s="114">
        <v>-1141.9349999999999</v>
      </c>
      <c r="F19" s="114">
        <v>-727.50099999999998</v>
      </c>
      <c r="G19" s="148">
        <v>-1</v>
      </c>
    </row>
    <row r="20" spans="2:7" s="30" customFormat="1" x14ac:dyDescent="0.25">
      <c r="B20" s="112" t="s">
        <v>142</v>
      </c>
      <c r="C20" s="113">
        <v>-168.34899999999999</v>
      </c>
      <c r="D20" s="113">
        <v>-168.34899999999999</v>
      </c>
      <c r="E20" s="114">
        <v>-9.2680000000000007</v>
      </c>
      <c r="F20" s="114">
        <v>-9.2680000000000007</v>
      </c>
      <c r="G20" s="148">
        <v>17.164544669831677</v>
      </c>
    </row>
    <row r="21" spans="2:7" s="30" customFormat="1" x14ac:dyDescent="0.25">
      <c r="B21" s="112" t="s">
        <v>143</v>
      </c>
      <c r="C21" s="113">
        <v>-29147.338</v>
      </c>
      <c r="D21" s="113">
        <v>-22303.367999999999</v>
      </c>
      <c r="E21" s="114">
        <v>-714.40599999999995</v>
      </c>
      <c r="F21" s="114">
        <v>-714.40599999999995</v>
      </c>
      <c r="G21" s="148">
        <v>39.799402580605431</v>
      </c>
    </row>
    <row r="22" spans="2:7" s="30" customFormat="1" x14ac:dyDescent="0.25">
      <c r="B22" s="112" t="s">
        <v>144</v>
      </c>
      <c r="C22" s="113">
        <v>0</v>
      </c>
      <c r="D22" s="113">
        <v>0</v>
      </c>
      <c r="E22" s="114">
        <v>13590.529</v>
      </c>
      <c r="F22" s="114">
        <v>13590.529</v>
      </c>
      <c r="G22" s="148">
        <v>-1</v>
      </c>
    </row>
    <row r="23" spans="2:7" s="30" customFormat="1" x14ac:dyDescent="0.25">
      <c r="B23" s="112" t="s">
        <v>137</v>
      </c>
      <c r="C23" s="113">
        <v>-76876.752999999997</v>
      </c>
      <c r="D23" s="113">
        <v>758.38499999999999</v>
      </c>
      <c r="E23" s="114">
        <v>0</v>
      </c>
      <c r="F23" s="114">
        <v>0</v>
      </c>
      <c r="G23" s="148" t="s">
        <v>3</v>
      </c>
    </row>
    <row r="24" spans="2:7" s="30" customFormat="1" x14ac:dyDescent="0.25">
      <c r="B24" s="92" t="s">
        <v>145</v>
      </c>
      <c r="C24" s="93">
        <v>-106192.44</v>
      </c>
      <c r="D24" s="93">
        <v>-23005.085999999999</v>
      </c>
      <c r="E24" s="93">
        <v>-12249.326999999999</v>
      </c>
      <c r="F24" s="93">
        <v>-7704.5599999999995</v>
      </c>
      <c r="G24" s="150">
        <v>7.6692468900536337</v>
      </c>
    </row>
    <row r="25" spans="2:7" s="30" customFormat="1" x14ac:dyDescent="0.25">
      <c r="B25" s="112" t="s">
        <v>146</v>
      </c>
      <c r="C25" s="113"/>
      <c r="D25" s="113"/>
      <c r="E25" s="114"/>
      <c r="F25" s="114"/>
      <c r="G25" s="43"/>
    </row>
    <row r="26" spans="2:7" s="30" customFormat="1" x14ac:dyDescent="0.25">
      <c r="B26" s="112" t="s">
        <v>147</v>
      </c>
      <c r="C26" s="113">
        <v>702609.66700000002</v>
      </c>
      <c r="D26" s="113">
        <v>699818.49300000002</v>
      </c>
      <c r="E26" s="114">
        <v>0</v>
      </c>
      <c r="F26" s="114">
        <v>0</v>
      </c>
      <c r="G26" s="148" t="s">
        <v>3</v>
      </c>
    </row>
    <row r="27" spans="2:7" s="30" customFormat="1" x14ac:dyDescent="0.25">
      <c r="B27" s="112" t="s">
        <v>148</v>
      </c>
      <c r="C27" s="113">
        <v>535941.16700000002</v>
      </c>
      <c r="D27" s="113">
        <v>278338.32900000003</v>
      </c>
      <c r="E27" s="114">
        <v>0</v>
      </c>
      <c r="F27" s="114">
        <v>0</v>
      </c>
      <c r="G27" s="148" t="s">
        <v>3</v>
      </c>
    </row>
    <row r="28" spans="2:7" s="30" customFormat="1" x14ac:dyDescent="0.25">
      <c r="B28" s="112" t="s">
        <v>149</v>
      </c>
      <c r="C28" s="113">
        <v>759239.93400000001</v>
      </c>
      <c r="D28" s="113">
        <v>710690.826</v>
      </c>
      <c r="E28" s="114">
        <v>51522.783000000003</v>
      </c>
      <c r="F28" s="114">
        <v>48286.252999999997</v>
      </c>
      <c r="G28" s="148">
        <v>13.736003953823689</v>
      </c>
    </row>
    <row r="29" spans="2:7" s="30" customFormat="1" x14ac:dyDescent="0.25">
      <c r="B29" s="112" t="s">
        <v>150</v>
      </c>
      <c r="C29" s="113">
        <v>-3548.6610000000001</v>
      </c>
      <c r="D29" s="113">
        <v>-2708.64</v>
      </c>
      <c r="E29" s="114">
        <v>0</v>
      </c>
      <c r="F29" s="114">
        <v>0</v>
      </c>
      <c r="G29" s="148" t="s">
        <v>3</v>
      </c>
    </row>
    <row r="30" spans="2:7" s="30" customFormat="1" x14ac:dyDescent="0.25">
      <c r="B30" s="112" t="s">
        <v>151</v>
      </c>
      <c r="C30" s="113">
        <v>-1856136.858</v>
      </c>
      <c r="D30" s="113">
        <v>-877872.17799999996</v>
      </c>
      <c r="E30" s="114">
        <v>-70313.441999999995</v>
      </c>
      <c r="F30" s="114">
        <v>-59779.642</v>
      </c>
      <c r="G30" s="148">
        <v>25.398037206029539</v>
      </c>
    </row>
    <row r="31" spans="2:7" s="30" customFormat="1" x14ac:dyDescent="0.25">
      <c r="B31" s="112" t="s">
        <v>152</v>
      </c>
      <c r="C31" s="113">
        <v>-228749.51699999999</v>
      </c>
      <c r="D31" s="113">
        <v>-228749.51699999999</v>
      </c>
      <c r="E31" s="114">
        <v>0</v>
      </c>
      <c r="F31" s="114">
        <v>0</v>
      </c>
      <c r="G31" s="148" t="s">
        <v>3</v>
      </c>
    </row>
    <row r="32" spans="2:7" s="30" customFormat="1" x14ac:dyDescent="0.25">
      <c r="B32" s="112" t="s">
        <v>153</v>
      </c>
      <c r="C32" s="114">
        <v>-13553.956</v>
      </c>
      <c r="D32" s="114">
        <v>0</v>
      </c>
      <c r="E32" s="114">
        <v>-2561.0010000000002</v>
      </c>
      <c r="F32" s="114">
        <v>0</v>
      </c>
      <c r="G32" s="148">
        <v>4.2924446339536759</v>
      </c>
    </row>
    <row r="33" spans="1:8" s="30" customFormat="1" x14ac:dyDescent="0.25">
      <c r="B33" s="92" t="s">
        <v>154</v>
      </c>
      <c r="C33" s="93">
        <v>-104198.22399999993</v>
      </c>
      <c r="D33" s="93">
        <v>579517.3130000002</v>
      </c>
      <c r="E33" s="93">
        <v>-21351.659999999993</v>
      </c>
      <c r="F33" s="93">
        <v>-11493.389000000003</v>
      </c>
      <c r="G33" s="150">
        <v>3.8800994395751882</v>
      </c>
    </row>
    <row r="34" spans="1:8" s="30" customFormat="1" x14ac:dyDescent="0.25">
      <c r="B34" s="133"/>
      <c r="C34" s="134"/>
      <c r="D34" s="134"/>
      <c r="E34" s="134"/>
      <c r="F34" s="134"/>
      <c r="G34" s="135"/>
    </row>
    <row r="35" spans="1:8" s="30" customFormat="1" ht="27.75" customHeight="1" x14ac:dyDescent="0.25">
      <c r="B35" s="110" t="s">
        <v>155</v>
      </c>
      <c r="C35" s="93">
        <f>+C33+C24+C16</f>
        <v>-2007.1969999999274</v>
      </c>
      <c r="D35" s="93">
        <f>+D33+D24+D16</f>
        <v>697066.9110000002</v>
      </c>
      <c r="E35" s="93">
        <f>+E33+E24+E16</f>
        <v>-1276.317999999992</v>
      </c>
      <c r="F35" s="93">
        <f>+F33+F24+F16</f>
        <v>-1809.1400000000031</v>
      </c>
      <c r="G35" s="111">
        <f t="shared" ref="G35" si="0">IFERROR(C35/E35-1,"n.a")</f>
        <v>0.57264647211740316</v>
      </c>
    </row>
    <row r="36" spans="1:8" s="65" customFormat="1" x14ac:dyDescent="0.25">
      <c r="A36" s="89"/>
      <c r="B36" s="109"/>
      <c r="C36" s="140"/>
      <c r="D36" s="140"/>
      <c r="E36" s="140"/>
      <c r="F36" s="140"/>
      <c r="G36" s="109"/>
      <c r="H36" s="108"/>
    </row>
    <row r="37" spans="1:8" x14ac:dyDescent="0.25">
      <c r="B37" s="2"/>
      <c r="C37" s="141"/>
      <c r="D37" s="141"/>
      <c r="E37" s="141"/>
      <c r="F37" s="141"/>
      <c r="G37" s="2"/>
      <c r="H37" s="66"/>
    </row>
    <row r="38" spans="1:8" x14ac:dyDescent="0.25">
      <c r="B38" s="2"/>
      <c r="C38" s="141"/>
      <c r="D38" s="141"/>
      <c r="E38" s="141"/>
      <c r="F38" s="141"/>
      <c r="G38" s="2"/>
      <c r="H38" s="66"/>
    </row>
    <row r="39" spans="1:8" x14ac:dyDescent="0.25">
      <c r="B39" s="2"/>
      <c r="C39" s="141"/>
      <c r="D39" s="141"/>
      <c r="E39" s="141"/>
      <c r="F39" s="141"/>
      <c r="G39" s="2"/>
      <c r="H39" s="66"/>
    </row>
    <row r="40" spans="1:8" x14ac:dyDescent="0.25">
      <c r="B40" s="2"/>
      <c r="C40" s="141"/>
      <c r="D40" s="141"/>
      <c r="E40" s="141"/>
      <c r="F40" s="141"/>
      <c r="G40" s="2"/>
      <c r="H40" s="66"/>
    </row>
    <row r="41" spans="1:8" x14ac:dyDescent="0.25">
      <c r="B41" s="2"/>
      <c r="C41" s="141"/>
      <c r="D41" s="141"/>
      <c r="E41" s="141"/>
      <c r="F41" s="141"/>
      <c r="G41" s="2"/>
      <c r="H41" s="66"/>
    </row>
    <row r="42" spans="1:8" x14ac:dyDescent="0.25">
      <c r="B42" s="2"/>
      <c r="C42" s="141"/>
      <c r="D42" s="141"/>
      <c r="E42" s="141"/>
      <c r="F42" s="141"/>
      <c r="G42" s="2"/>
      <c r="H42" s="66"/>
    </row>
    <row r="43" spans="1:8" x14ac:dyDescent="0.25">
      <c r="B43" s="2"/>
      <c r="C43" s="141"/>
      <c r="D43" s="141"/>
      <c r="E43" s="141"/>
      <c r="F43" s="141"/>
      <c r="G43" s="2"/>
      <c r="H43" s="6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I6" activePane="bottomRight" state="frozen"/>
      <selection pane="topRight" activeCell="C1" sqref="C1"/>
      <selection pane="bottomLeft" activeCell="A7" sqref="A7"/>
      <selection pane="bottomRight" activeCell="W12" sqref="W12"/>
    </sheetView>
  </sheetViews>
  <sheetFormatPr baseColWidth="10" defaultColWidth="3.140625" defaultRowHeight="15" outlineLevelCol="1" x14ac:dyDescent="0.25"/>
  <cols>
    <col min="1" max="1" width="5" style="1" customWidth="1"/>
    <col min="2" max="2" width="39" style="3" bestFit="1" customWidth="1"/>
    <col min="3" max="8" width="14.85546875" style="68" hidden="1" customWidth="1" outlineLevel="1"/>
    <col min="9" max="9" width="14.85546875" style="3" customWidth="1" collapsed="1"/>
    <col min="10" max="11" width="14.85546875" style="3" customWidth="1"/>
    <col min="12" max="14" width="14.85546875" style="3" hidden="1" customWidth="1" outlineLevel="1"/>
    <col min="15" max="15" width="3.140625" style="3" collapsed="1"/>
    <col min="16" max="19" width="3.140625" style="3"/>
    <col min="20" max="20" width="7.28515625" style="3" bestFit="1" customWidth="1"/>
    <col min="21" max="16384" width="3.140625" style="3"/>
  </cols>
  <sheetData>
    <row r="2" spans="1:24" x14ac:dyDescent="0.25">
      <c r="B2" s="28" t="s">
        <v>157</v>
      </c>
    </row>
    <row r="3" spans="1:24" x14ac:dyDescent="0.25">
      <c r="B3" s="28"/>
    </row>
    <row r="4" spans="1:24" x14ac:dyDescent="0.25">
      <c r="B4" s="34"/>
      <c r="C4" s="194" t="s">
        <v>55</v>
      </c>
      <c r="D4" s="194"/>
      <c r="E4" s="194"/>
      <c r="F4" s="194" t="s">
        <v>56</v>
      </c>
      <c r="G4" s="194"/>
      <c r="H4" s="194"/>
      <c r="I4" s="194" t="s">
        <v>57</v>
      </c>
      <c r="J4" s="194"/>
      <c r="K4" s="194"/>
      <c r="L4" s="194" t="s">
        <v>158</v>
      </c>
      <c r="M4" s="194"/>
      <c r="N4" s="194"/>
    </row>
    <row r="5" spans="1:24" ht="18.75" customHeight="1" thickBot="1" x14ac:dyDescent="0.3">
      <c r="A5" s="30"/>
      <c r="B5" s="74"/>
      <c r="C5" s="72" t="s">
        <v>6</v>
      </c>
      <c r="D5" s="72" t="s">
        <v>66</v>
      </c>
      <c r="E5" s="72" t="s">
        <v>7</v>
      </c>
      <c r="F5" s="72" t="s">
        <v>6</v>
      </c>
      <c r="G5" s="72" t="s">
        <v>66</v>
      </c>
      <c r="H5" s="72" t="s">
        <v>7</v>
      </c>
      <c r="I5" s="72" t="s">
        <v>6</v>
      </c>
      <c r="J5" s="72" t="s">
        <v>66</v>
      </c>
      <c r="K5" s="72" t="s">
        <v>7</v>
      </c>
      <c r="L5" s="72" t="s">
        <v>6</v>
      </c>
      <c r="M5" s="72" t="s">
        <v>66</v>
      </c>
      <c r="N5" s="72" t="s">
        <v>7</v>
      </c>
    </row>
    <row r="6" spans="1:24" x14ac:dyDescent="0.25">
      <c r="A6" s="30"/>
      <c r="B6" s="3" t="s">
        <v>27</v>
      </c>
      <c r="C6" s="69">
        <v>-4.8000000000000001E-2</v>
      </c>
      <c r="D6" s="69" t="s">
        <v>3</v>
      </c>
      <c r="E6" s="69" t="s">
        <v>3</v>
      </c>
      <c r="F6" s="69">
        <v>-3.1E-2</v>
      </c>
      <c r="G6" s="69">
        <v>-4.5999999999999999E-2</v>
      </c>
      <c r="H6" s="69">
        <v>-3.0000000000000001E-3</v>
      </c>
      <c r="I6" s="69">
        <v>-5.0000000000000001E-4</v>
      </c>
      <c r="J6" s="69">
        <v>-5.259414067069923E-2</v>
      </c>
      <c r="K6" s="69">
        <v>3.5999999999999997E-2</v>
      </c>
      <c r="L6" s="69"/>
      <c r="M6" s="69"/>
      <c r="N6" s="69"/>
    </row>
    <row r="7" spans="1:24" x14ac:dyDescent="0.25">
      <c r="A7" s="30"/>
      <c r="B7" s="4" t="s">
        <v>28</v>
      </c>
      <c r="C7" s="83">
        <v>2.1999999999999999E-2</v>
      </c>
      <c r="D7" s="83" t="s">
        <v>3</v>
      </c>
      <c r="E7" s="83" t="s">
        <v>3</v>
      </c>
      <c r="F7" s="83">
        <v>3.1E-2</v>
      </c>
      <c r="G7" s="83">
        <v>3.2000000000000001E-2</v>
      </c>
      <c r="H7" s="83">
        <v>8.0000000000000002E-3</v>
      </c>
      <c r="I7" s="83">
        <v>3.4000000000000002E-2</v>
      </c>
      <c r="J7" s="83">
        <v>9.227359929482315E-3</v>
      </c>
      <c r="K7" s="83">
        <v>-8.0000000000000002E-3</v>
      </c>
      <c r="L7" s="83"/>
      <c r="M7" s="83"/>
      <c r="N7" s="83"/>
      <c r="O7" s="71"/>
      <c r="P7" s="71"/>
      <c r="Q7" s="71"/>
      <c r="R7" s="71"/>
      <c r="S7" s="71"/>
      <c r="T7" s="71"/>
      <c r="U7" s="71"/>
      <c r="V7" s="71"/>
      <c r="W7" s="71"/>
      <c r="X7" s="71"/>
    </row>
    <row r="8" spans="1:24" x14ac:dyDescent="0.25">
      <c r="A8" s="30"/>
      <c r="B8" s="3" t="s">
        <v>159</v>
      </c>
      <c r="C8" s="69">
        <v>9.7000000000000003E-2</v>
      </c>
      <c r="D8" s="69" t="s">
        <v>3</v>
      </c>
      <c r="E8" s="69" t="s">
        <v>3</v>
      </c>
      <c r="F8" s="69">
        <v>9.4E-2</v>
      </c>
      <c r="G8" s="69">
        <v>6.2E-2</v>
      </c>
      <c r="H8" s="69">
        <v>5.6000000000000001E-2</v>
      </c>
      <c r="I8" s="69">
        <v>9.5000000000000001E-2</v>
      </c>
      <c r="J8" s="69">
        <v>7.4793089619927047E-2</v>
      </c>
      <c r="K8" s="69">
        <v>6.7000000000000004E-2</v>
      </c>
      <c r="L8" s="69"/>
      <c r="M8" s="69"/>
      <c r="N8" s="69"/>
    </row>
    <row r="16" spans="1:24" x14ac:dyDescent="0.25">
      <c r="T16" s="158"/>
    </row>
    <row r="17" spans="20:20" x14ac:dyDescent="0.25">
      <c r="T17" s="158"/>
    </row>
    <row r="18" spans="20:20" x14ac:dyDescent="0.25">
      <c r="T18" s="159"/>
    </row>
  </sheetData>
  <mergeCells count="4">
    <mergeCell ref="I4:K4"/>
    <mergeCell ref="L4:N4"/>
    <mergeCell ref="C4:E4"/>
    <mergeCell ref="F4:H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10"/>
  <sheetViews>
    <sheetView showGridLines="0" workbookViewId="0">
      <selection activeCell="B11" sqref="B11"/>
    </sheetView>
  </sheetViews>
  <sheetFormatPr baseColWidth="10" defaultRowHeight="15" outlineLevelCol="1" x14ac:dyDescent="0.25"/>
  <cols>
    <col min="1" max="1" width="11.42578125" style="1"/>
    <col min="2" max="2" width="39.5703125" style="1" customWidth="1"/>
    <col min="3" max="3" width="15.42578125" style="1" bestFit="1" customWidth="1"/>
    <col min="4" max="4" width="15.140625" style="1" bestFit="1" customWidth="1"/>
    <col min="5" max="5" width="15.42578125" style="1" hidden="1" customWidth="1" outlineLevel="1"/>
    <col min="6" max="6" width="15.140625" style="1" hidden="1" customWidth="1" outlineLevel="1"/>
    <col min="7" max="7" width="11.42578125" style="1" collapsed="1"/>
    <col min="8" max="16384" width="11.42578125" style="1"/>
  </cols>
  <sheetData>
    <row r="4" spans="2:6" x14ac:dyDescent="0.25">
      <c r="C4" s="197" t="s">
        <v>160</v>
      </c>
      <c r="D4" s="197"/>
      <c r="E4" s="197" t="s">
        <v>161</v>
      </c>
      <c r="F4" s="197"/>
    </row>
    <row r="5" spans="2:6" ht="15" customHeight="1" x14ac:dyDescent="0.25">
      <c r="C5" s="195" t="s">
        <v>29</v>
      </c>
      <c r="D5" s="198"/>
      <c r="E5" s="195" t="s">
        <v>29</v>
      </c>
      <c r="F5" s="196"/>
    </row>
    <row r="6" spans="2:6" ht="15.75" thickBot="1" x14ac:dyDescent="0.3">
      <c r="C6" s="72" t="s">
        <v>162</v>
      </c>
      <c r="D6" s="72" t="s">
        <v>163</v>
      </c>
      <c r="E6" s="72" t="s">
        <v>162</v>
      </c>
      <c r="F6" s="72" t="s">
        <v>163</v>
      </c>
    </row>
    <row r="7" spans="2:6" x14ac:dyDescent="0.25">
      <c r="B7" s="3" t="s">
        <v>6</v>
      </c>
      <c r="C7" s="70">
        <v>0.88370950862078734</v>
      </c>
      <c r="D7" s="70">
        <v>0.90514273529735911</v>
      </c>
      <c r="E7" s="70">
        <v>0.93530000000000002</v>
      </c>
      <c r="F7" s="70">
        <v>0.94899999999999995</v>
      </c>
    </row>
    <row r="8" spans="2:6" x14ac:dyDescent="0.25">
      <c r="B8" s="4" t="s">
        <v>66</v>
      </c>
      <c r="C8" s="84">
        <v>0.79175925006143177</v>
      </c>
      <c r="D8" s="84">
        <v>0.96652134652542454</v>
      </c>
      <c r="E8" s="84">
        <v>0.82978660323764197</v>
      </c>
      <c r="F8" s="84">
        <v>0.92586605737689376</v>
      </c>
    </row>
    <row r="9" spans="2:6" x14ac:dyDescent="0.25">
      <c r="B9" s="3" t="s">
        <v>7</v>
      </c>
      <c r="C9" s="70">
        <v>0.49822179677443157</v>
      </c>
      <c r="D9" s="70">
        <v>0.49822179677443157</v>
      </c>
      <c r="E9" s="70">
        <v>0.60780365948006676</v>
      </c>
      <c r="F9" s="70">
        <v>0.60780365948006676</v>
      </c>
    </row>
    <row r="10" spans="2:6" x14ac:dyDescent="0.25">
      <c r="B10" s="85" t="s">
        <v>164</v>
      </c>
      <c r="C10" s="86">
        <v>0.87509244998958058</v>
      </c>
      <c r="D10" s="86">
        <v>0.89970813515203329</v>
      </c>
      <c r="E10" s="86">
        <v>0.93259999999999998</v>
      </c>
      <c r="F10" s="86">
        <v>0.94679999999999997</v>
      </c>
    </row>
  </sheetData>
  <mergeCells count="4">
    <mergeCell ref="E5:F5"/>
    <mergeCell ref="E4:F4"/>
    <mergeCell ref="C4:D4"/>
    <mergeCell ref="C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Income Statement</vt:lpstr>
      <vt:lpstr>IS by Country</vt:lpstr>
      <vt:lpstr>NOI &amp; FFO Reconciliation</vt:lpstr>
      <vt:lpstr>Business Performace 3Q19</vt:lpstr>
      <vt:lpstr>Business Performance 9M19</vt:lpstr>
      <vt:lpstr>Balance Sheet</vt:lpstr>
      <vt:lpstr>Cash Flow</vt:lpstr>
      <vt:lpstr>SSS, SSR, C.Ocup</vt:lpstr>
      <vt:lpstr>IFRS 16</vt:lpstr>
      <vt:lpstr>Financial Ratios</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Nacif Alvarez, Natalia</cp:lastModifiedBy>
  <cp:lastPrinted>2019-11-14T12:14:14Z</cp:lastPrinted>
  <dcterms:created xsi:type="dcterms:W3CDTF">2019-08-28T13:47:31Z</dcterms:created>
  <dcterms:modified xsi:type="dcterms:W3CDTF">2019-11-29T12:16:11Z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