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nacifa\OneDrive - Cencosud\IR Cencoshopp\Resultados Trimestrales\2020\2Q20\Press Release\Investor KIT\"/>
    </mc:Choice>
  </mc:AlternateContent>
  <bookViews>
    <workbookView xWindow="-120" yWindow="-120" windowWidth="20730" windowHeight="11160" tabRatio="732"/>
  </bookViews>
  <sheets>
    <sheet name="PRINCIPALES CIFRAS" sheetId="13" r:id="rId1"/>
    <sheet name="EERR" sheetId="1" r:id="rId2"/>
    <sheet name="GLA rubro" sheetId="19" r:id="rId3"/>
    <sheet name="Breakdown Ingresos" sheetId="25" r:id="rId4"/>
    <sheet name="Vcto Contratos" sheetId="28" r:id="rId5"/>
    <sheet name="Conciliación NOI y FFO" sheetId="3" r:id="rId6"/>
    <sheet name="Desempeño Negocio 2T20" sheetId="4" r:id="rId7"/>
    <sheet name="Desempeño Negocio 6M20" sheetId="27" r:id="rId8"/>
    <sheet name="SSS, SSR, C.Ocup " sheetId="16" r:id="rId9"/>
    <sheet name="Balance Consolidado" sheetId="5" r:id="rId10"/>
    <sheet name="Estructura de Capital" sheetId="17" r:id="rId11"/>
    <sheet name="Flujo de Efectivo" sheetId="7" r:id="rId12"/>
    <sheet name="Tipos de Cambio" sheetId="15"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0" localSheetId="3">#REF!</definedName>
    <definedName name="\0" localSheetId="7">#REF!</definedName>
    <definedName name="\0" localSheetId="0">#REF!</definedName>
    <definedName name="\0" localSheetId="8">#REF!</definedName>
    <definedName name="\0" localSheetId="12">#REF!</definedName>
    <definedName name="\0" localSheetId="4">#REF!</definedName>
    <definedName name="\0">#REF!</definedName>
    <definedName name="\a" localSheetId="3">#REF!</definedName>
    <definedName name="\a" localSheetId="7">#REF!</definedName>
    <definedName name="\a" localSheetId="0">#REF!</definedName>
    <definedName name="\a" localSheetId="8">#REF!</definedName>
    <definedName name="\a" localSheetId="12">#REF!</definedName>
    <definedName name="\a" localSheetId="4">#REF!</definedName>
    <definedName name="\a">#REF!</definedName>
    <definedName name="_1.A" localSheetId="3">#REF!</definedName>
    <definedName name="_1.A" localSheetId="7">#REF!</definedName>
    <definedName name="_1.A" localSheetId="0">#REF!</definedName>
    <definedName name="_1.A" localSheetId="8">#REF!</definedName>
    <definedName name="_1.A" localSheetId="12">#REF!</definedName>
    <definedName name="_1.A" localSheetId="4">#REF!</definedName>
    <definedName name="_1.A">#REF!</definedName>
    <definedName name="_1.B" localSheetId="3">#REF!</definedName>
    <definedName name="_1.B" localSheetId="7">#REF!</definedName>
    <definedName name="_1.B" localSheetId="0">#REF!</definedName>
    <definedName name="_1.B" localSheetId="8">#REF!</definedName>
    <definedName name="_1.B" localSheetId="12">#REF!</definedName>
    <definedName name="_1.B" localSheetId="4">#REF!</definedName>
    <definedName name="_1.B">#REF!</definedName>
    <definedName name="_1.C" localSheetId="3">#REF!</definedName>
    <definedName name="_1.C" localSheetId="7">#REF!</definedName>
    <definedName name="_1.C" localSheetId="0">#REF!</definedName>
    <definedName name="_1.C" localSheetId="8">#REF!</definedName>
    <definedName name="_1.C" localSheetId="12">#REF!</definedName>
    <definedName name="_1.C" localSheetId="4">#REF!</definedName>
    <definedName name="_1.C">#REF!</definedName>
    <definedName name="_1.D" localSheetId="3">#REF!</definedName>
    <definedName name="_1.D" localSheetId="7">#REF!</definedName>
    <definedName name="_1.D" localSheetId="0">#REF!</definedName>
    <definedName name="_1.D" localSheetId="8">#REF!</definedName>
    <definedName name="_1.D" localSheetId="12">#REF!</definedName>
    <definedName name="_1.D" localSheetId="4">#REF!</definedName>
    <definedName name="_1.D">#REF!</definedName>
    <definedName name="_1.E" localSheetId="3">#REF!</definedName>
    <definedName name="_1.E" localSheetId="7">#REF!</definedName>
    <definedName name="_1.E" localSheetId="0">#REF!</definedName>
    <definedName name="_1.E" localSheetId="8">#REF!</definedName>
    <definedName name="_1.E" localSheetId="12">#REF!</definedName>
    <definedName name="_1.E" localSheetId="4">#REF!</definedName>
    <definedName name="_1.E">#REF!</definedName>
    <definedName name="_1.F" localSheetId="3">#REF!</definedName>
    <definedName name="_1.F" localSheetId="7">#REF!</definedName>
    <definedName name="_1.F" localSheetId="0">#REF!</definedName>
    <definedName name="_1.F" localSheetId="8">#REF!</definedName>
    <definedName name="_1.F" localSheetId="12">#REF!</definedName>
    <definedName name="_1.F" localSheetId="4">#REF!</definedName>
    <definedName name="_1.F">#REF!</definedName>
    <definedName name="_10R" localSheetId="3">#REF!</definedName>
    <definedName name="_10R" localSheetId="7">#REF!</definedName>
    <definedName name="_10R" localSheetId="0">#REF!</definedName>
    <definedName name="_10R" localSheetId="8">#REF!</definedName>
    <definedName name="_10R" localSheetId="12">#REF!</definedName>
    <definedName name="_10R" localSheetId="4">#REF!</definedName>
    <definedName name="_10R">#REF!</definedName>
    <definedName name="_10S" localSheetId="3">#REF!</definedName>
    <definedName name="_10S" localSheetId="7">#REF!</definedName>
    <definedName name="_10S" localSheetId="0">#REF!</definedName>
    <definedName name="_10S" localSheetId="8">#REF!</definedName>
    <definedName name="_10S" localSheetId="12">#REF!</definedName>
    <definedName name="_10S" localSheetId="4">#REF!</definedName>
    <definedName name="_10S">#REF!</definedName>
    <definedName name="_10T" localSheetId="3">#REF!</definedName>
    <definedName name="_10T" localSheetId="7">#REF!</definedName>
    <definedName name="_10T" localSheetId="0">#REF!</definedName>
    <definedName name="_10T" localSheetId="8">#REF!</definedName>
    <definedName name="_10T" localSheetId="12">#REF!</definedName>
    <definedName name="_10T" localSheetId="4">#REF!</definedName>
    <definedName name="_10T">#REF!</definedName>
    <definedName name="_10U" localSheetId="3">#REF!</definedName>
    <definedName name="_10U" localSheetId="7">#REF!</definedName>
    <definedName name="_10U" localSheetId="0">#REF!</definedName>
    <definedName name="_10U" localSheetId="8">#REF!</definedName>
    <definedName name="_10U" localSheetId="12">#REF!</definedName>
    <definedName name="_10U" localSheetId="4">#REF!</definedName>
    <definedName name="_10U">#REF!</definedName>
    <definedName name="_10V" localSheetId="3">#REF!</definedName>
    <definedName name="_10V" localSheetId="7">#REF!</definedName>
    <definedName name="_10V" localSheetId="0">#REF!</definedName>
    <definedName name="_10V" localSheetId="8">#REF!</definedName>
    <definedName name="_10V" localSheetId="12">#REF!</definedName>
    <definedName name="_10V" localSheetId="4">#REF!</definedName>
    <definedName name="_10V">#REF!</definedName>
    <definedName name="_10W" localSheetId="3">#REF!</definedName>
    <definedName name="_10W" localSheetId="7">#REF!</definedName>
    <definedName name="_10W" localSheetId="0">#REF!</definedName>
    <definedName name="_10W" localSheetId="8">#REF!</definedName>
    <definedName name="_10W" localSheetId="12">#REF!</definedName>
    <definedName name="_10W" localSheetId="4">#REF!</definedName>
    <definedName name="_10W">#REF!</definedName>
    <definedName name="_10Z" localSheetId="3">#REF!</definedName>
    <definedName name="_10Z" localSheetId="7">#REF!</definedName>
    <definedName name="_10Z" localSheetId="0">#REF!</definedName>
    <definedName name="_10Z" localSheetId="8">#REF!</definedName>
    <definedName name="_10Z" localSheetId="12">#REF!</definedName>
    <definedName name="_10Z" localSheetId="4">#REF!</definedName>
    <definedName name="_10Z">#REF!</definedName>
    <definedName name="_11CT" localSheetId="3">#REF!</definedName>
    <definedName name="_11CT" localSheetId="7">#REF!</definedName>
    <definedName name="_11CT" localSheetId="0">#REF!</definedName>
    <definedName name="_11CT" localSheetId="8">#REF!</definedName>
    <definedName name="_11CT" localSheetId="12">#REF!</definedName>
    <definedName name="_11CT" localSheetId="4">#REF!</definedName>
    <definedName name="_11CT">#REF!</definedName>
    <definedName name="_11S" localSheetId="3">#REF!</definedName>
    <definedName name="_11S" localSheetId="7">#REF!</definedName>
    <definedName name="_11S" localSheetId="0">#REF!</definedName>
    <definedName name="_11S" localSheetId="8">#REF!</definedName>
    <definedName name="_11S" localSheetId="12">#REF!</definedName>
    <definedName name="_11S" localSheetId="4">#REF!</definedName>
    <definedName name="_11S">#REF!</definedName>
    <definedName name="_11T" localSheetId="3">#REF!</definedName>
    <definedName name="_11T" localSheetId="7">#REF!</definedName>
    <definedName name="_11T" localSheetId="0">#REF!</definedName>
    <definedName name="_11T" localSheetId="8">#REF!</definedName>
    <definedName name="_11T" localSheetId="12">#REF!</definedName>
    <definedName name="_11T" localSheetId="4">#REF!</definedName>
    <definedName name="_11T">#REF!</definedName>
    <definedName name="_11U" localSheetId="3">#REF!</definedName>
    <definedName name="_11U" localSheetId="7">#REF!</definedName>
    <definedName name="_11U" localSheetId="0">#REF!</definedName>
    <definedName name="_11U" localSheetId="8">#REF!</definedName>
    <definedName name="_11U" localSheetId="12">#REF!</definedName>
    <definedName name="_11U" localSheetId="4">#REF!</definedName>
    <definedName name="_11U">#REF!</definedName>
    <definedName name="_11V" localSheetId="3">#REF!</definedName>
    <definedName name="_11V" localSheetId="7">#REF!</definedName>
    <definedName name="_11V" localSheetId="0">#REF!</definedName>
    <definedName name="_11V" localSheetId="8">#REF!</definedName>
    <definedName name="_11V" localSheetId="12">#REF!</definedName>
    <definedName name="_11V" localSheetId="4">#REF!</definedName>
    <definedName name="_11V">#REF!</definedName>
    <definedName name="_11W" localSheetId="3">#REF!</definedName>
    <definedName name="_11W" localSheetId="7">#REF!</definedName>
    <definedName name="_11W" localSheetId="0">#REF!</definedName>
    <definedName name="_11W" localSheetId="8">#REF!</definedName>
    <definedName name="_11W" localSheetId="12">#REF!</definedName>
    <definedName name="_11W" localSheetId="4">#REF!</definedName>
    <definedName name="_11W">#REF!</definedName>
    <definedName name="_11Z" localSheetId="3">#REF!</definedName>
    <definedName name="_11Z" localSheetId="7">#REF!</definedName>
    <definedName name="_11Z" localSheetId="0">#REF!</definedName>
    <definedName name="_11Z" localSheetId="8">#REF!</definedName>
    <definedName name="_11Z" localSheetId="12">#REF!</definedName>
    <definedName name="_11Z" localSheetId="4">#REF!</definedName>
    <definedName name="_11Z">#REF!</definedName>
    <definedName name="_12S" localSheetId="3">#REF!</definedName>
    <definedName name="_12S" localSheetId="7">#REF!</definedName>
    <definedName name="_12S" localSheetId="0">#REF!</definedName>
    <definedName name="_12S" localSheetId="8">#REF!</definedName>
    <definedName name="_12S" localSheetId="12">#REF!</definedName>
    <definedName name="_12S" localSheetId="4">#REF!</definedName>
    <definedName name="_12S">#REF!</definedName>
    <definedName name="_12T" localSheetId="3">#REF!</definedName>
    <definedName name="_12T" localSheetId="7">#REF!</definedName>
    <definedName name="_12T" localSheetId="0">#REF!</definedName>
    <definedName name="_12T" localSheetId="8">#REF!</definedName>
    <definedName name="_12T" localSheetId="12">#REF!</definedName>
    <definedName name="_12T" localSheetId="4">#REF!</definedName>
    <definedName name="_12T">#REF!</definedName>
    <definedName name="_12U" localSheetId="3">#REF!</definedName>
    <definedName name="_12U" localSheetId="7">#REF!</definedName>
    <definedName name="_12U" localSheetId="0">#REF!</definedName>
    <definedName name="_12U" localSheetId="8">#REF!</definedName>
    <definedName name="_12U" localSheetId="12">#REF!</definedName>
    <definedName name="_12U" localSheetId="4">#REF!</definedName>
    <definedName name="_12U">#REF!</definedName>
    <definedName name="_12V" localSheetId="3">#REF!</definedName>
    <definedName name="_12V" localSheetId="7">#REF!</definedName>
    <definedName name="_12V" localSheetId="0">#REF!</definedName>
    <definedName name="_12V" localSheetId="8">#REF!</definedName>
    <definedName name="_12V" localSheetId="12">#REF!</definedName>
    <definedName name="_12V" localSheetId="4">#REF!</definedName>
    <definedName name="_12V">#REF!</definedName>
    <definedName name="_12W" localSheetId="3">#REF!</definedName>
    <definedName name="_12W" localSheetId="7">#REF!</definedName>
    <definedName name="_12W" localSheetId="0">#REF!</definedName>
    <definedName name="_12W" localSheetId="8">#REF!</definedName>
    <definedName name="_12W" localSheetId="12">#REF!</definedName>
    <definedName name="_12W" localSheetId="4">#REF!</definedName>
    <definedName name="_12W">#REF!</definedName>
    <definedName name="_12Z" localSheetId="3">#REF!</definedName>
    <definedName name="_12Z" localSheetId="7">#REF!</definedName>
    <definedName name="_12Z" localSheetId="0">#REF!</definedName>
    <definedName name="_12Z" localSheetId="8">#REF!</definedName>
    <definedName name="_12Z" localSheetId="12">#REF!</definedName>
    <definedName name="_12Z" localSheetId="4">#REF!</definedName>
    <definedName name="_12Z">#REF!</definedName>
    <definedName name="_13S" localSheetId="3">#REF!</definedName>
    <definedName name="_13S" localSheetId="7">#REF!</definedName>
    <definedName name="_13S" localSheetId="0">#REF!</definedName>
    <definedName name="_13S" localSheetId="8">#REF!</definedName>
    <definedName name="_13S" localSheetId="12">#REF!</definedName>
    <definedName name="_13S" localSheetId="4">#REF!</definedName>
    <definedName name="_13S">#REF!</definedName>
    <definedName name="_13T" localSheetId="3">#REF!</definedName>
    <definedName name="_13T" localSheetId="7">#REF!</definedName>
    <definedName name="_13T" localSheetId="0">#REF!</definedName>
    <definedName name="_13T" localSheetId="8">#REF!</definedName>
    <definedName name="_13T" localSheetId="12">#REF!</definedName>
    <definedName name="_13T" localSheetId="4">#REF!</definedName>
    <definedName name="_13T">#REF!</definedName>
    <definedName name="_13U" localSheetId="3">#REF!</definedName>
    <definedName name="_13U" localSheetId="7">#REF!</definedName>
    <definedName name="_13U" localSheetId="0">#REF!</definedName>
    <definedName name="_13U" localSheetId="8">#REF!</definedName>
    <definedName name="_13U" localSheetId="12">#REF!</definedName>
    <definedName name="_13U" localSheetId="4">#REF!</definedName>
    <definedName name="_13U">#REF!</definedName>
    <definedName name="_13V" localSheetId="3">#REF!</definedName>
    <definedName name="_13V" localSheetId="7">#REF!</definedName>
    <definedName name="_13V" localSheetId="0">#REF!</definedName>
    <definedName name="_13V" localSheetId="8">#REF!</definedName>
    <definedName name="_13V" localSheetId="12">#REF!</definedName>
    <definedName name="_13V" localSheetId="4">#REF!</definedName>
    <definedName name="_13V">#REF!</definedName>
    <definedName name="_13W" localSheetId="3">#REF!</definedName>
    <definedName name="_13W" localSheetId="7">#REF!</definedName>
    <definedName name="_13W" localSheetId="0">#REF!</definedName>
    <definedName name="_13W" localSheetId="8">#REF!</definedName>
    <definedName name="_13W" localSheetId="12">#REF!</definedName>
    <definedName name="_13W" localSheetId="4">#REF!</definedName>
    <definedName name="_13W">#REF!</definedName>
    <definedName name="_13Z" localSheetId="3">#REF!</definedName>
    <definedName name="_13Z" localSheetId="7">#REF!</definedName>
    <definedName name="_13Z" localSheetId="0">#REF!</definedName>
    <definedName name="_13Z" localSheetId="8">#REF!</definedName>
    <definedName name="_13Z" localSheetId="12">#REF!</definedName>
    <definedName name="_13Z" localSheetId="4">#REF!</definedName>
    <definedName name="_13Z">#REF!</definedName>
    <definedName name="_1A" localSheetId="3">#REF!</definedName>
    <definedName name="_1A" localSheetId="7">#REF!</definedName>
    <definedName name="_1A" localSheetId="0">#REF!</definedName>
    <definedName name="_1A" localSheetId="8">#REF!</definedName>
    <definedName name="_1A" localSheetId="12">#REF!</definedName>
    <definedName name="_1A" localSheetId="4">#REF!</definedName>
    <definedName name="_1A">#REF!</definedName>
    <definedName name="_1CT" localSheetId="3">#REF!</definedName>
    <definedName name="_1CT" localSheetId="7">#REF!</definedName>
    <definedName name="_1CT" localSheetId="0">#REF!</definedName>
    <definedName name="_1CT" localSheetId="8">#REF!</definedName>
    <definedName name="_1CT" localSheetId="12">#REF!</definedName>
    <definedName name="_1CT" localSheetId="4">#REF!</definedName>
    <definedName name="_1CT">#REF!</definedName>
    <definedName name="_1IMP" localSheetId="3">#REF!</definedName>
    <definedName name="_1IMP" localSheetId="7">#REF!</definedName>
    <definedName name="_1IMP" localSheetId="0">#REF!</definedName>
    <definedName name="_1IMP" localSheetId="8">#REF!</definedName>
    <definedName name="_1IMP" localSheetId="12">#REF!</definedName>
    <definedName name="_1IMP" localSheetId="4">#REF!</definedName>
    <definedName name="_1IMP">#REF!</definedName>
    <definedName name="_1INV" localSheetId="3">#REF!</definedName>
    <definedName name="_1INV" localSheetId="7">#REF!</definedName>
    <definedName name="_1INV" localSheetId="0">#REF!</definedName>
    <definedName name="_1INV" localSheetId="8">#REF!</definedName>
    <definedName name="_1INV" localSheetId="12">#REF!</definedName>
    <definedName name="_1INV" localSheetId="4">#REF!</definedName>
    <definedName name="_1INV">#REF!</definedName>
    <definedName name="_1MIN" localSheetId="3">#REF!</definedName>
    <definedName name="_1MIN" localSheetId="7">#REF!</definedName>
    <definedName name="_1MIN" localSheetId="0">#REF!</definedName>
    <definedName name="_1MIN" localSheetId="8">#REF!</definedName>
    <definedName name="_1MIN" localSheetId="12">#REF!</definedName>
    <definedName name="_1MIN" localSheetId="4">#REF!</definedName>
    <definedName name="_1MIN">#REF!</definedName>
    <definedName name="_1S" localSheetId="3">#REF!</definedName>
    <definedName name="_1S" localSheetId="7">#REF!</definedName>
    <definedName name="_1S" localSheetId="0">#REF!</definedName>
    <definedName name="_1S" localSheetId="8">#REF!</definedName>
    <definedName name="_1S" localSheetId="12">#REF!</definedName>
    <definedName name="_1S" localSheetId="4">#REF!</definedName>
    <definedName name="_1S">#REF!</definedName>
    <definedName name="_1T" localSheetId="3">#REF!</definedName>
    <definedName name="_1T" localSheetId="7">#REF!</definedName>
    <definedName name="_1T" localSheetId="0">#REF!</definedName>
    <definedName name="_1T" localSheetId="8">#REF!</definedName>
    <definedName name="_1T" localSheetId="12">#REF!</definedName>
    <definedName name="_1T" localSheetId="4">#REF!</definedName>
    <definedName name="_1T">#REF!</definedName>
    <definedName name="_1U" localSheetId="3">#REF!</definedName>
    <definedName name="_1U" localSheetId="7">#REF!</definedName>
    <definedName name="_1U" localSheetId="0">#REF!</definedName>
    <definedName name="_1U" localSheetId="8">#REF!</definedName>
    <definedName name="_1U" localSheetId="12">#REF!</definedName>
    <definedName name="_1U" localSheetId="4">#REF!</definedName>
    <definedName name="_1U">#REF!</definedName>
    <definedName name="_1V" localSheetId="3">#REF!</definedName>
    <definedName name="_1V" localSheetId="7">#REF!</definedName>
    <definedName name="_1V" localSheetId="0">#REF!</definedName>
    <definedName name="_1V" localSheetId="8">#REF!</definedName>
    <definedName name="_1V" localSheetId="12">#REF!</definedName>
    <definedName name="_1V" localSheetId="4">#REF!</definedName>
    <definedName name="_1V">#REF!</definedName>
    <definedName name="_1W" localSheetId="3">#REF!</definedName>
    <definedName name="_1W" localSheetId="7">#REF!</definedName>
    <definedName name="_1W" localSheetId="0">#REF!</definedName>
    <definedName name="_1W" localSheetId="8">#REF!</definedName>
    <definedName name="_1W" localSheetId="12">#REF!</definedName>
    <definedName name="_1W" localSheetId="4">#REF!</definedName>
    <definedName name="_1W">#REF!</definedName>
    <definedName name="_1Z" localSheetId="3">#REF!</definedName>
    <definedName name="_1Z" localSheetId="7">#REF!</definedName>
    <definedName name="_1Z" localSheetId="0">#REF!</definedName>
    <definedName name="_1Z" localSheetId="8">#REF!</definedName>
    <definedName name="_1Z" localSheetId="12">#REF!</definedName>
    <definedName name="_1Z" localSheetId="4">#REF!</definedName>
    <definedName name="_1Z">#REF!</definedName>
    <definedName name="_2.A" localSheetId="3">#REF!</definedName>
    <definedName name="_2.A" localSheetId="7">#REF!</definedName>
    <definedName name="_2.A" localSheetId="0">#REF!</definedName>
    <definedName name="_2.A" localSheetId="8">#REF!</definedName>
    <definedName name="_2.A" localSheetId="12">#REF!</definedName>
    <definedName name="_2.A" localSheetId="4">#REF!</definedName>
    <definedName name="_2.A">#REF!</definedName>
    <definedName name="_2.B" localSheetId="3">#REF!</definedName>
    <definedName name="_2.B" localSheetId="7">#REF!</definedName>
    <definedName name="_2.B" localSheetId="0">#REF!</definedName>
    <definedName name="_2.B" localSheetId="8">#REF!</definedName>
    <definedName name="_2.B" localSheetId="12">#REF!</definedName>
    <definedName name="_2.B" localSheetId="4">#REF!</definedName>
    <definedName name="_2.B">#REF!</definedName>
    <definedName name="_2.C" localSheetId="3">#REF!</definedName>
    <definedName name="_2.C" localSheetId="7">#REF!</definedName>
    <definedName name="_2.C" localSheetId="0">#REF!</definedName>
    <definedName name="_2.C" localSheetId="8">#REF!</definedName>
    <definedName name="_2.C" localSheetId="12">#REF!</definedName>
    <definedName name="_2.C" localSheetId="4">#REF!</definedName>
    <definedName name="_2.C">#REF!</definedName>
    <definedName name="_2.D" localSheetId="3">#REF!</definedName>
    <definedName name="_2.D" localSheetId="7">#REF!</definedName>
    <definedName name="_2.D" localSheetId="0">#REF!</definedName>
    <definedName name="_2.D" localSheetId="8">#REF!</definedName>
    <definedName name="_2.D" localSheetId="12">#REF!</definedName>
    <definedName name="_2.D" localSheetId="4">#REF!</definedName>
    <definedName name="_2.D">#REF!</definedName>
    <definedName name="_2.E" localSheetId="3">#REF!</definedName>
    <definedName name="_2.E" localSheetId="7">#REF!</definedName>
    <definedName name="_2.E" localSheetId="0">#REF!</definedName>
    <definedName name="_2.E" localSheetId="8">#REF!</definedName>
    <definedName name="_2.E" localSheetId="12">#REF!</definedName>
    <definedName name="_2.E" localSheetId="4">#REF!</definedName>
    <definedName name="_2.E">#REF!</definedName>
    <definedName name="_2.F" localSheetId="3">#REF!</definedName>
    <definedName name="_2.F" localSheetId="7">#REF!</definedName>
    <definedName name="_2.F" localSheetId="0">#REF!</definedName>
    <definedName name="_2.F" localSheetId="8">#REF!</definedName>
    <definedName name="_2.F" localSheetId="12">#REF!</definedName>
    <definedName name="_2.F" localSheetId="4">#REF!</definedName>
    <definedName name="_2.F">#REF!</definedName>
    <definedName name="_21CT" localSheetId="3">#REF!</definedName>
    <definedName name="_21CT" localSheetId="7">#REF!</definedName>
    <definedName name="_21CT" localSheetId="0">#REF!</definedName>
    <definedName name="_21CT" localSheetId="8">#REF!</definedName>
    <definedName name="_21CT" localSheetId="12">#REF!</definedName>
    <definedName name="_21CT" localSheetId="4">#REF!</definedName>
    <definedName name="_21CT">#REF!</definedName>
    <definedName name="_2B" localSheetId="3">#REF!</definedName>
    <definedName name="_2B" localSheetId="7">#REF!</definedName>
    <definedName name="_2B" localSheetId="0">#REF!</definedName>
    <definedName name="_2B" localSheetId="8">#REF!</definedName>
    <definedName name="_2B" localSheetId="12">#REF!</definedName>
    <definedName name="_2B" localSheetId="4">#REF!</definedName>
    <definedName name="_2B">#REF!</definedName>
    <definedName name="_2CT" localSheetId="3">#REF!</definedName>
    <definedName name="_2CT" localSheetId="7">#REF!</definedName>
    <definedName name="_2CT" localSheetId="0">#REF!</definedName>
    <definedName name="_2CT" localSheetId="8">#REF!</definedName>
    <definedName name="_2CT" localSheetId="12">#REF!</definedName>
    <definedName name="_2CT" localSheetId="4">#REF!</definedName>
    <definedName name="_2CT">#REF!</definedName>
    <definedName name="_2IMP" localSheetId="3">#REF!</definedName>
    <definedName name="_2IMP" localSheetId="7">#REF!</definedName>
    <definedName name="_2IMP" localSheetId="0">#REF!</definedName>
    <definedName name="_2IMP" localSheetId="8">#REF!</definedName>
    <definedName name="_2IMP" localSheetId="12">#REF!</definedName>
    <definedName name="_2IMP" localSheetId="4">#REF!</definedName>
    <definedName name="_2IMP">#REF!</definedName>
    <definedName name="_2INV" localSheetId="3">#REF!</definedName>
    <definedName name="_2INV" localSheetId="7">#REF!</definedName>
    <definedName name="_2INV" localSheetId="0">#REF!</definedName>
    <definedName name="_2INV" localSheetId="8">#REF!</definedName>
    <definedName name="_2INV" localSheetId="12">#REF!</definedName>
    <definedName name="_2INV" localSheetId="4">#REF!</definedName>
    <definedName name="_2INV">#REF!</definedName>
    <definedName name="_2MIN" localSheetId="3">#REF!</definedName>
    <definedName name="_2MIN" localSheetId="7">#REF!</definedName>
    <definedName name="_2MIN" localSheetId="0">#REF!</definedName>
    <definedName name="_2MIN" localSheetId="8">#REF!</definedName>
    <definedName name="_2MIN" localSheetId="12">#REF!</definedName>
    <definedName name="_2MIN" localSheetId="4">#REF!</definedName>
    <definedName name="_2MIN">#REF!</definedName>
    <definedName name="_2R" localSheetId="3">#REF!</definedName>
    <definedName name="_2R" localSheetId="7">#REF!</definedName>
    <definedName name="_2R" localSheetId="0">#REF!</definedName>
    <definedName name="_2R" localSheetId="8">#REF!</definedName>
    <definedName name="_2R" localSheetId="12">#REF!</definedName>
    <definedName name="_2R" localSheetId="4">#REF!</definedName>
    <definedName name="_2R">#REF!</definedName>
    <definedName name="_2S" localSheetId="3">#REF!</definedName>
    <definedName name="_2S" localSheetId="7">#REF!</definedName>
    <definedName name="_2S" localSheetId="0">#REF!</definedName>
    <definedName name="_2S" localSheetId="8">#REF!</definedName>
    <definedName name="_2S" localSheetId="12">#REF!</definedName>
    <definedName name="_2S" localSheetId="4">#REF!</definedName>
    <definedName name="_2S">#REF!</definedName>
    <definedName name="_2T" localSheetId="3">#REF!</definedName>
    <definedName name="_2T" localSheetId="7">#REF!</definedName>
    <definedName name="_2T" localSheetId="0">#REF!</definedName>
    <definedName name="_2T" localSheetId="8">#REF!</definedName>
    <definedName name="_2T" localSheetId="12">#REF!</definedName>
    <definedName name="_2T" localSheetId="4">#REF!</definedName>
    <definedName name="_2T">#REF!</definedName>
    <definedName name="_2U" localSheetId="3">#REF!</definedName>
    <definedName name="_2U" localSheetId="7">#REF!</definedName>
    <definedName name="_2U" localSheetId="0">#REF!</definedName>
    <definedName name="_2U" localSheetId="8">#REF!</definedName>
    <definedName name="_2U" localSheetId="12">#REF!</definedName>
    <definedName name="_2U" localSheetId="4">#REF!</definedName>
    <definedName name="_2U">#REF!</definedName>
    <definedName name="_2V" localSheetId="3">#REF!</definedName>
    <definedName name="_2V" localSheetId="7">#REF!</definedName>
    <definedName name="_2V" localSheetId="0">#REF!</definedName>
    <definedName name="_2V" localSheetId="8">#REF!</definedName>
    <definedName name="_2V" localSheetId="12">#REF!</definedName>
    <definedName name="_2V" localSheetId="4">#REF!</definedName>
    <definedName name="_2V">#REF!</definedName>
    <definedName name="_2W" localSheetId="3">#REF!</definedName>
    <definedName name="_2W" localSheetId="7">#REF!</definedName>
    <definedName name="_2W" localSheetId="0">#REF!</definedName>
    <definedName name="_2W" localSheetId="8">#REF!</definedName>
    <definedName name="_2W" localSheetId="12">#REF!</definedName>
    <definedName name="_2W" localSheetId="4">#REF!</definedName>
    <definedName name="_2W">#REF!</definedName>
    <definedName name="_2Z" localSheetId="3">#REF!</definedName>
    <definedName name="_2Z" localSheetId="7">#REF!</definedName>
    <definedName name="_2Z" localSheetId="0">#REF!</definedName>
    <definedName name="_2Z" localSheetId="8">#REF!</definedName>
    <definedName name="_2Z" localSheetId="12">#REF!</definedName>
    <definedName name="_2Z" localSheetId="4">#REF!</definedName>
    <definedName name="_2Z">#REF!</definedName>
    <definedName name="_3.A" localSheetId="3">#REF!</definedName>
    <definedName name="_3.A" localSheetId="7">#REF!</definedName>
    <definedName name="_3.A" localSheetId="0">#REF!</definedName>
    <definedName name="_3.A" localSheetId="8">#REF!</definedName>
    <definedName name="_3.A" localSheetId="12">#REF!</definedName>
    <definedName name="_3.A" localSheetId="4">#REF!</definedName>
    <definedName name="_3.A">#REF!</definedName>
    <definedName name="_3.B" localSheetId="3">#REF!</definedName>
    <definedName name="_3.B" localSheetId="7">#REF!</definedName>
    <definedName name="_3.B" localSheetId="0">#REF!</definedName>
    <definedName name="_3.B" localSheetId="8">#REF!</definedName>
    <definedName name="_3.B" localSheetId="12">#REF!</definedName>
    <definedName name="_3.B" localSheetId="4">#REF!</definedName>
    <definedName name="_3.B">#REF!</definedName>
    <definedName name="_3.C" localSheetId="3">#REF!</definedName>
    <definedName name="_3.C" localSheetId="7">#REF!</definedName>
    <definedName name="_3.C" localSheetId="0">#REF!</definedName>
    <definedName name="_3.C" localSheetId="8">#REF!</definedName>
    <definedName name="_3.C" localSheetId="12">#REF!</definedName>
    <definedName name="_3.C" localSheetId="4">#REF!</definedName>
    <definedName name="_3.C">#REF!</definedName>
    <definedName name="_3.D" localSheetId="3">#REF!</definedName>
    <definedName name="_3.D" localSheetId="7">#REF!</definedName>
    <definedName name="_3.D" localSheetId="0">#REF!</definedName>
    <definedName name="_3.D" localSheetId="8">#REF!</definedName>
    <definedName name="_3.D" localSheetId="12">#REF!</definedName>
    <definedName name="_3.D" localSheetId="4">#REF!</definedName>
    <definedName name="_3.D">#REF!</definedName>
    <definedName name="_3.E" localSheetId="3">#REF!</definedName>
    <definedName name="_3.E" localSheetId="7">#REF!</definedName>
    <definedName name="_3.E" localSheetId="0">#REF!</definedName>
    <definedName name="_3.E" localSheetId="8">#REF!</definedName>
    <definedName name="_3.E" localSheetId="12">#REF!</definedName>
    <definedName name="_3.E" localSheetId="4">#REF!</definedName>
    <definedName name="_3.E">#REF!</definedName>
    <definedName name="_3.F" localSheetId="3">#REF!</definedName>
    <definedName name="_3.F" localSheetId="7">#REF!</definedName>
    <definedName name="_3.F" localSheetId="0">#REF!</definedName>
    <definedName name="_3.F" localSheetId="8">#REF!</definedName>
    <definedName name="_3.F" localSheetId="12">#REF!</definedName>
    <definedName name="_3.F" localSheetId="4">#REF!</definedName>
    <definedName name="_3.F">#REF!</definedName>
    <definedName name="_31CT" localSheetId="3">#REF!</definedName>
    <definedName name="_31CT" localSheetId="7">#REF!</definedName>
    <definedName name="_31CT" localSheetId="0">#REF!</definedName>
    <definedName name="_31CT" localSheetId="8">#REF!</definedName>
    <definedName name="_31CT" localSheetId="12">#REF!</definedName>
    <definedName name="_31CT" localSheetId="4">#REF!</definedName>
    <definedName name="_31CT">#REF!</definedName>
    <definedName name="_32CT" localSheetId="3">#REF!</definedName>
    <definedName name="_32CT" localSheetId="7">#REF!</definedName>
    <definedName name="_32CT" localSheetId="0">#REF!</definedName>
    <definedName name="_32CT" localSheetId="8">#REF!</definedName>
    <definedName name="_32CT" localSheetId="12">#REF!</definedName>
    <definedName name="_32CT" localSheetId="4">#REF!</definedName>
    <definedName name="_32CT">#REF!</definedName>
    <definedName name="_3C" localSheetId="3">#REF!</definedName>
    <definedName name="_3C" localSheetId="7">#REF!</definedName>
    <definedName name="_3C" localSheetId="0">#REF!</definedName>
    <definedName name="_3C" localSheetId="8">#REF!</definedName>
    <definedName name="_3C" localSheetId="12">#REF!</definedName>
    <definedName name="_3C" localSheetId="4">#REF!</definedName>
    <definedName name="_3C">#REF!</definedName>
    <definedName name="_3CT" localSheetId="3">#REF!</definedName>
    <definedName name="_3CT" localSheetId="7">#REF!</definedName>
    <definedName name="_3CT" localSheetId="0">#REF!</definedName>
    <definedName name="_3CT" localSheetId="8">#REF!</definedName>
    <definedName name="_3CT" localSheetId="12">#REF!</definedName>
    <definedName name="_3CT" localSheetId="4">#REF!</definedName>
    <definedName name="_3CT">#REF!</definedName>
    <definedName name="_3IMP" localSheetId="3">#REF!</definedName>
    <definedName name="_3IMP" localSheetId="7">#REF!</definedName>
    <definedName name="_3IMP" localSheetId="0">#REF!</definedName>
    <definedName name="_3IMP" localSheetId="8">#REF!</definedName>
    <definedName name="_3IMP" localSheetId="12">#REF!</definedName>
    <definedName name="_3IMP" localSheetId="4">#REF!</definedName>
    <definedName name="_3IMP">#REF!</definedName>
    <definedName name="_3INV" localSheetId="3">#REF!</definedName>
    <definedName name="_3INV" localSheetId="7">#REF!</definedName>
    <definedName name="_3INV" localSheetId="0">#REF!</definedName>
    <definedName name="_3INV" localSheetId="8">#REF!</definedName>
    <definedName name="_3INV" localSheetId="12">#REF!</definedName>
    <definedName name="_3INV" localSheetId="4">#REF!</definedName>
    <definedName name="_3INV">#REF!</definedName>
    <definedName name="_3MIN" localSheetId="3">#REF!</definedName>
    <definedName name="_3MIN" localSheetId="7">#REF!</definedName>
    <definedName name="_3MIN" localSheetId="0">#REF!</definedName>
    <definedName name="_3MIN" localSheetId="8">#REF!</definedName>
    <definedName name="_3MIN" localSheetId="12">#REF!</definedName>
    <definedName name="_3MIN" localSheetId="4">#REF!</definedName>
    <definedName name="_3MIN">#REF!</definedName>
    <definedName name="_3R" localSheetId="3">#REF!</definedName>
    <definedName name="_3R" localSheetId="7">#REF!</definedName>
    <definedName name="_3R" localSheetId="0">#REF!</definedName>
    <definedName name="_3R" localSheetId="8">#REF!</definedName>
    <definedName name="_3R" localSheetId="12">#REF!</definedName>
    <definedName name="_3R" localSheetId="4">#REF!</definedName>
    <definedName name="_3R">#REF!</definedName>
    <definedName name="_3S" localSheetId="3">#REF!</definedName>
    <definedName name="_3S" localSheetId="7">#REF!</definedName>
    <definedName name="_3S" localSheetId="0">#REF!</definedName>
    <definedName name="_3S" localSheetId="8">#REF!</definedName>
    <definedName name="_3S" localSheetId="12">#REF!</definedName>
    <definedName name="_3S" localSheetId="4">#REF!</definedName>
    <definedName name="_3S">#REF!</definedName>
    <definedName name="_3T" localSheetId="3">#REF!</definedName>
    <definedName name="_3T" localSheetId="7">#REF!</definedName>
    <definedName name="_3T" localSheetId="0">#REF!</definedName>
    <definedName name="_3T" localSheetId="8">#REF!</definedName>
    <definedName name="_3T" localSheetId="12">#REF!</definedName>
    <definedName name="_3T" localSheetId="4">#REF!</definedName>
    <definedName name="_3T">#REF!</definedName>
    <definedName name="_3U" localSheetId="3">#REF!</definedName>
    <definedName name="_3U" localSheetId="7">#REF!</definedName>
    <definedName name="_3U" localSheetId="0">#REF!</definedName>
    <definedName name="_3U" localSheetId="8">#REF!</definedName>
    <definedName name="_3U" localSheetId="12">#REF!</definedName>
    <definedName name="_3U" localSheetId="4">#REF!</definedName>
    <definedName name="_3U">#REF!</definedName>
    <definedName name="_3V" localSheetId="3">#REF!</definedName>
    <definedName name="_3V" localSheetId="7">#REF!</definedName>
    <definedName name="_3V" localSheetId="0">#REF!</definedName>
    <definedName name="_3V" localSheetId="8">#REF!</definedName>
    <definedName name="_3V" localSheetId="12">#REF!</definedName>
    <definedName name="_3V" localSheetId="4">#REF!</definedName>
    <definedName name="_3V">#REF!</definedName>
    <definedName name="_3W" localSheetId="3">#REF!</definedName>
    <definedName name="_3W" localSheetId="7">#REF!</definedName>
    <definedName name="_3W" localSheetId="0">#REF!</definedName>
    <definedName name="_3W" localSheetId="8">#REF!</definedName>
    <definedName name="_3W" localSheetId="12">#REF!</definedName>
    <definedName name="_3W" localSheetId="4">#REF!</definedName>
    <definedName name="_3W">#REF!</definedName>
    <definedName name="_3Z" localSheetId="3">#REF!</definedName>
    <definedName name="_3Z" localSheetId="7">#REF!</definedName>
    <definedName name="_3Z" localSheetId="0">#REF!</definedName>
    <definedName name="_3Z" localSheetId="8">#REF!</definedName>
    <definedName name="_3Z" localSheetId="12">#REF!</definedName>
    <definedName name="_3Z" localSheetId="4">#REF!</definedName>
    <definedName name="_3Z">#REF!</definedName>
    <definedName name="_4.A" localSheetId="3">#REF!</definedName>
    <definedName name="_4.A" localSheetId="7">#REF!</definedName>
    <definedName name="_4.A" localSheetId="0">#REF!</definedName>
    <definedName name="_4.A" localSheetId="8">#REF!</definedName>
    <definedName name="_4.A" localSheetId="12">#REF!</definedName>
    <definedName name="_4.A" localSheetId="4">#REF!</definedName>
    <definedName name="_4.A">#REF!</definedName>
    <definedName name="_4.B" localSheetId="3">#REF!</definedName>
    <definedName name="_4.B" localSheetId="7">#REF!</definedName>
    <definedName name="_4.B" localSheetId="0">#REF!</definedName>
    <definedName name="_4.B" localSheetId="8">#REF!</definedName>
    <definedName name="_4.B" localSheetId="12">#REF!</definedName>
    <definedName name="_4.B" localSheetId="4">#REF!</definedName>
    <definedName name="_4.B">#REF!</definedName>
    <definedName name="_4.C" localSheetId="3">#REF!</definedName>
    <definedName name="_4.C" localSheetId="7">#REF!</definedName>
    <definedName name="_4.C" localSheetId="0">#REF!</definedName>
    <definedName name="_4.C" localSheetId="8">#REF!</definedName>
    <definedName name="_4.C" localSheetId="12">#REF!</definedName>
    <definedName name="_4.C" localSheetId="4">#REF!</definedName>
    <definedName name="_4.C">#REF!</definedName>
    <definedName name="_4.D" localSheetId="3">#REF!</definedName>
    <definedName name="_4.D" localSheetId="7">#REF!</definedName>
    <definedName name="_4.D" localSheetId="0">#REF!</definedName>
    <definedName name="_4.D" localSheetId="8">#REF!</definedName>
    <definedName name="_4.D" localSheetId="12">#REF!</definedName>
    <definedName name="_4.D" localSheetId="4">#REF!</definedName>
    <definedName name="_4.D">#REF!</definedName>
    <definedName name="_4.E" localSheetId="3">#REF!</definedName>
    <definedName name="_4.E" localSheetId="7">#REF!</definedName>
    <definedName name="_4.E" localSheetId="0">#REF!</definedName>
    <definedName name="_4.E" localSheetId="8">#REF!</definedName>
    <definedName name="_4.E" localSheetId="12">#REF!</definedName>
    <definedName name="_4.E" localSheetId="4">#REF!</definedName>
    <definedName name="_4.E">#REF!</definedName>
    <definedName name="_4.F" localSheetId="3">#REF!</definedName>
    <definedName name="_4.F" localSheetId="7">#REF!</definedName>
    <definedName name="_4.F" localSheetId="0">#REF!</definedName>
    <definedName name="_4.F" localSheetId="8">#REF!</definedName>
    <definedName name="_4.F" localSheetId="12">#REF!</definedName>
    <definedName name="_4.F" localSheetId="4">#REF!</definedName>
    <definedName name="_4.F">#REF!</definedName>
    <definedName name="_41CT" localSheetId="3">#REF!</definedName>
    <definedName name="_41CT" localSheetId="7">#REF!</definedName>
    <definedName name="_41CT" localSheetId="0">#REF!</definedName>
    <definedName name="_41CT" localSheetId="8">#REF!</definedName>
    <definedName name="_41CT" localSheetId="12">#REF!</definedName>
    <definedName name="_41CT" localSheetId="4">#REF!</definedName>
    <definedName name="_41CT">#REF!</definedName>
    <definedName name="_42CT" localSheetId="3">#REF!</definedName>
    <definedName name="_42CT" localSheetId="7">#REF!</definedName>
    <definedName name="_42CT" localSheetId="0">#REF!</definedName>
    <definedName name="_42CT" localSheetId="8">#REF!</definedName>
    <definedName name="_42CT" localSheetId="12">#REF!</definedName>
    <definedName name="_42CT" localSheetId="4">#REF!</definedName>
    <definedName name="_42CT">#REF!</definedName>
    <definedName name="_4CT" localSheetId="3">#REF!</definedName>
    <definedName name="_4CT" localSheetId="7">#REF!</definedName>
    <definedName name="_4CT" localSheetId="0">#REF!</definedName>
    <definedName name="_4CT" localSheetId="8">#REF!</definedName>
    <definedName name="_4CT" localSheetId="12">#REF!</definedName>
    <definedName name="_4CT" localSheetId="4">#REF!</definedName>
    <definedName name="_4CT">#REF!</definedName>
    <definedName name="_4IMP" localSheetId="3">#REF!</definedName>
    <definedName name="_4IMP" localSheetId="7">#REF!</definedName>
    <definedName name="_4IMP" localSheetId="0">#REF!</definedName>
    <definedName name="_4IMP" localSheetId="8">#REF!</definedName>
    <definedName name="_4IMP" localSheetId="12">#REF!</definedName>
    <definedName name="_4IMP" localSheetId="4">#REF!</definedName>
    <definedName name="_4IMP">#REF!</definedName>
    <definedName name="_4INV" localSheetId="3">#REF!</definedName>
    <definedName name="_4INV" localSheetId="7">#REF!</definedName>
    <definedName name="_4INV" localSheetId="0">#REF!</definedName>
    <definedName name="_4INV" localSheetId="8">#REF!</definedName>
    <definedName name="_4INV" localSheetId="12">#REF!</definedName>
    <definedName name="_4INV" localSheetId="4">#REF!</definedName>
    <definedName name="_4INV">#REF!</definedName>
    <definedName name="_4MIN" localSheetId="3">#REF!</definedName>
    <definedName name="_4MIN" localSheetId="7">#REF!</definedName>
    <definedName name="_4MIN" localSheetId="0">#REF!</definedName>
    <definedName name="_4MIN" localSheetId="8">#REF!</definedName>
    <definedName name="_4MIN" localSheetId="12">#REF!</definedName>
    <definedName name="_4MIN" localSheetId="4">#REF!</definedName>
    <definedName name="_4MIN">#REF!</definedName>
    <definedName name="_4R" localSheetId="3">#REF!</definedName>
    <definedName name="_4R" localSheetId="7">#REF!</definedName>
    <definedName name="_4R" localSheetId="0">#REF!</definedName>
    <definedName name="_4R" localSheetId="8">#REF!</definedName>
    <definedName name="_4R" localSheetId="12">#REF!</definedName>
    <definedName name="_4R" localSheetId="4">#REF!</definedName>
    <definedName name="_4R">#REF!</definedName>
    <definedName name="_4S" localSheetId="3">#REF!</definedName>
    <definedName name="_4S" localSheetId="7">#REF!</definedName>
    <definedName name="_4S" localSheetId="0">#REF!</definedName>
    <definedName name="_4S" localSheetId="8">#REF!</definedName>
    <definedName name="_4S" localSheetId="12">#REF!</definedName>
    <definedName name="_4S" localSheetId="4">#REF!</definedName>
    <definedName name="_4S">#REF!</definedName>
    <definedName name="_4T" localSheetId="3">#REF!</definedName>
    <definedName name="_4T" localSheetId="7">#REF!</definedName>
    <definedName name="_4T" localSheetId="0">#REF!</definedName>
    <definedName name="_4T" localSheetId="8">#REF!</definedName>
    <definedName name="_4T" localSheetId="12">#REF!</definedName>
    <definedName name="_4T" localSheetId="4">#REF!</definedName>
    <definedName name="_4T">#REF!</definedName>
    <definedName name="_4U" localSheetId="3">#REF!</definedName>
    <definedName name="_4U" localSheetId="7">#REF!</definedName>
    <definedName name="_4U" localSheetId="0">#REF!</definedName>
    <definedName name="_4U" localSheetId="8">#REF!</definedName>
    <definedName name="_4U" localSheetId="12">#REF!</definedName>
    <definedName name="_4U" localSheetId="4">#REF!</definedName>
    <definedName name="_4U">#REF!</definedName>
    <definedName name="_4V" localSheetId="3">#REF!</definedName>
    <definedName name="_4V" localSheetId="7">#REF!</definedName>
    <definedName name="_4V" localSheetId="0">#REF!</definedName>
    <definedName name="_4V" localSheetId="8">#REF!</definedName>
    <definedName name="_4V" localSheetId="12">#REF!</definedName>
    <definedName name="_4V" localSheetId="4">#REF!</definedName>
    <definedName name="_4V">#REF!</definedName>
    <definedName name="_4W" localSheetId="3">#REF!</definedName>
    <definedName name="_4W" localSheetId="7">#REF!</definedName>
    <definedName name="_4W" localSheetId="0">#REF!</definedName>
    <definedName name="_4W" localSheetId="8">#REF!</definedName>
    <definedName name="_4W" localSheetId="12">#REF!</definedName>
    <definedName name="_4W" localSheetId="4">#REF!</definedName>
    <definedName name="_4W">#REF!</definedName>
    <definedName name="_4Z" localSheetId="3">#REF!</definedName>
    <definedName name="_4Z" localSheetId="7">#REF!</definedName>
    <definedName name="_4Z" localSheetId="0">#REF!</definedName>
    <definedName name="_4Z" localSheetId="8">#REF!</definedName>
    <definedName name="_4Z" localSheetId="12">#REF!</definedName>
    <definedName name="_4Z" localSheetId="4">#REF!</definedName>
    <definedName name="_4Z">#REF!</definedName>
    <definedName name="_5.A" localSheetId="3">#REF!</definedName>
    <definedName name="_5.A" localSheetId="7">#REF!</definedName>
    <definedName name="_5.A" localSheetId="0">#REF!</definedName>
    <definedName name="_5.A" localSheetId="8">#REF!</definedName>
    <definedName name="_5.A" localSheetId="12">#REF!</definedName>
    <definedName name="_5.A" localSheetId="4">#REF!</definedName>
    <definedName name="_5.A">#REF!</definedName>
    <definedName name="_5.B" localSheetId="3">#REF!</definedName>
    <definedName name="_5.B" localSheetId="7">#REF!</definedName>
    <definedName name="_5.B" localSheetId="0">#REF!</definedName>
    <definedName name="_5.B" localSheetId="8">#REF!</definedName>
    <definedName name="_5.B" localSheetId="12">#REF!</definedName>
    <definedName name="_5.B" localSheetId="4">#REF!</definedName>
    <definedName name="_5.B">#REF!</definedName>
    <definedName name="_5.C" localSheetId="3">#REF!</definedName>
    <definedName name="_5.C" localSheetId="7">#REF!</definedName>
    <definedName name="_5.C" localSheetId="0">#REF!</definedName>
    <definedName name="_5.C" localSheetId="8">#REF!</definedName>
    <definedName name="_5.C" localSheetId="12">#REF!</definedName>
    <definedName name="_5.C" localSheetId="4">#REF!</definedName>
    <definedName name="_5.C">#REF!</definedName>
    <definedName name="_5.D" localSheetId="3">#REF!</definedName>
    <definedName name="_5.D" localSheetId="7">#REF!</definedName>
    <definedName name="_5.D" localSheetId="0">#REF!</definedName>
    <definedName name="_5.D" localSheetId="8">#REF!</definedName>
    <definedName name="_5.D" localSheetId="12">#REF!</definedName>
    <definedName name="_5.D" localSheetId="4">#REF!</definedName>
    <definedName name="_5.D">#REF!</definedName>
    <definedName name="_5.E" localSheetId="3">#REF!</definedName>
    <definedName name="_5.E" localSheetId="7">#REF!</definedName>
    <definedName name="_5.E" localSheetId="0">#REF!</definedName>
    <definedName name="_5.E" localSheetId="8">#REF!</definedName>
    <definedName name="_5.E" localSheetId="12">#REF!</definedName>
    <definedName name="_5.E" localSheetId="4">#REF!</definedName>
    <definedName name="_5.E">#REF!</definedName>
    <definedName name="_5.F" localSheetId="3">#REF!</definedName>
    <definedName name="_5.F" localSheetId="7">#REF!</definedName>
    <definedName name="_5.F" localSheetId="0">#REF!</definedName>
    <definedName name="_5.F" localSheetId="8">#REF!</definedName>
    <definedName name="_5.F" localSheetId="12">#REF!</definedName>
    <definedName name="_5.F" localSheetId="4">#REF!</definedName>
    <definedName name="_5.F">#REF!</definedName>
    <definedName name="_51CT" localSheetId="3">#REF!</definedName>
    <definedName name="_51CT" localSheetId="7">#REF!</definedName>
    <definedName name="_51CT" localSheetId="0">#REF!</definedName>
    <definedName name="_51CT" localSheetId="8">#REF!</definedName>
    <definedName name="_51CT" localSheetId="12">#REF!</definedName>
    <definedName name="_51CT" localSheetId="4">#REF!</definedName>
    <definedName name="_51CT">#REF!</definedName>
    <definedName name="_5CT" localSheetId="3">#REF!</definedName>
    <definedName name="_5CT" localSheetId="7">#REF!</definedName>
    <definedName name="_5CT" localSheetId="0">#REF!</definedName>
    <definedName name="_5CT" localSheetId="8">#REF!</definedName>
    <definedName name="_5CT" localSheetId="12">#REF!</definedName>
    <definedName name="_5CT" localSheetId="4">#REF!</definedName>
    <definedName name="_5CT">#REF!</definedName>
    <definedName name="_5IMP" localSheetId="3">#REF!</definedName>
    <definedName name="_5IMP" localSheetId="7">#REF!</definedName>
    <definedName name="_5IMP" localSheetId="0">#REF!</definedName>
    <definedName name="_5IMP" localSheetId="8">#REF!</definedName>
    <definedName name="_5IMP" localSheetId="12">#REF!</definedName>
    <definedName name="_5IMP" localSheetId="4">#REF!</definedName>
    <definedName name="_5IMP">#REF!</definedName>
    <definedName name="_5INV" localSheetId="3">#REF!</definedName>
    <definedName name="_5INV" localSheetId="7">#REF!</definedName>
    <definedName name="_5INV" localSheetId="0">#REF!</definedName>
    <definedName name="_5INV" localSheetId="8">#REF!</definedName>
    <definedName name="_5INV" localSheetId="12">#REF!</definedName>
    <definedName name="_5INV" localSheetId="4">#REF!</definedName>
    <definedName name="_5INV">#REF!</definedName>
    <definedName name="_5MIN" localSheetId="3">#REF!</definedName>
    <definedName name="_5MIN" localSheetId="7">#REF!</definedName>
    <definedName name="_5MIN" localSheetId="0">#REF!</definedName>
    <definedName name="_5MIN" localSheetId="8">#REF!</definedName>
    <definedName name="_5MIN" localSheetId="12">#REF!</definedName>
    <definedName name="_5MIN" localSheetId="4">#REF!</definedName>
    <definedName name="_5MIN">#REF!</definedName>
    <definedName name="_5R" localSheetId="3">#REF!</definedName>
    <definedName name="_5R" localSheetId="7">#REF!</definedName>
    <definedName name="_5R" localSheetId="0">#REF!</definedName>
    <definedName name="_5R" localSheetId="8">#REF!</definedName>
    <definedName name="_5R" localSheetId="12">#REF!</definedName>
    <definedName name="_5R" localSheetId="4">#REF!</definedName>
    <definedName name="_5R">#REF!</definedName>
    <definedName name="_5S" localSheetId="3">#REF!</definedName>
    <definedName name="_5S" localSheetId="7">#REF!</definedName>
    <definedName name="_5S" localSheetId="0">#REF!</definedName>
    <definedName name="_5S" localSheetId="8">#REF!</definedName>
    <definedName name="_5S" localSheetId="12">#REF!</definedName>
    <definedName name="_5S" localSheetId="4">#REF!</definedName>
    <definedName name="_5S">#REF!</definedName>
    <definedName name="_5T" localSheetId="3">#REF!</definedName>
    <definedName name="_5T" localSheetId="7">#REF!</definedName>
    <definedName name="_5T" localSheetId="0">#REF!</definedName>
    <definedName name="_5T" localSheetId="8">#REF!</definedName>
    <definedName name="_5T" localSheetId="12">#REF!</definedName>
    <definedName name="_5T" localSheetId="4">#REF!</definedName>
    <definedName name="_5T">#REF!</definedName>
    <definedName name="_5U" localSheetId="3">#REF!</definedName>
    <definedName name="_5U" localSheetId="7">#REF!</definedName>
    <definedName name="_5U" localSheetId="0">#REF!</definedName>
    <definedName name="_5U" localSheetId="8">#REF!</definedName>
    <definedName name="_5U" localSheetId="12">#REF!</definedName>
    <definedName name="_5U" localSheetId="4">#REF!</definedName>
    <definedName name="_5U">#REF!</definedName>
    <definedName name="_5V" localSheetId="3">#REF!</definedName>
    <definedName name="_5V" localSheetId="7">#REF!</definedName>
    <definedName name="_5V" localSheetId="0">#REF!</definedName>
    <definedName name="_5V" localSheetId="8">#REF!</definedName>
    <definedName name="_5V" localSheetId="12">#REF!</definedName>
    <definedName name="_5V" localSheetId="4">#REF!</definedName>
    <definedName name="_5V">#REF!</definedName>
    <definedName name="_5W" localSheetId="3">#REF!</definedName>
    <definedName name="_5W" localSheetId="7">#REF!</definedName>
    <definedName name="_5W" localSheetId="0">#REF!</definedName>
    <definedName name="_5W" localSheetId="8">#REF!</definedName>
    <definedName name="_5W" localSheetId="12">#REF!</definedName>
    <definedName name="_5W" localSheetId="4">#REF!</definedName>
    <definedName name="_5W">#REF!</definedName>
    <definedName name="_5Z" localSheetId="3">#REF!</definedName>
    <definedName name="_5Z" localSheetId="7">#REF!</definedName>
    <definedName name="_5Z" localSheetId="0">#REF!</definedName>
    <definedName name="_5Z" localSheetId="8">#REF!</definedName>
    <definedName name="_5Z" localSheetId="12">#REF!</definedName>
    <definedName name="_5Z" localSheetId="4">#REF!</definedName>
    <definedName name="_5Z">#REF!</definedName>
    <definedName name="_6.A" localSheetId="3">#REF!</definedName>
    <definedName name="_6.A" localSheetId="7">#REF!</definedName>
    <definedName name="_6.A" localSheetId="0">#REF!</definedName>
    <definedName name="_6.A" localSheetId="8">#REF!</definedName>
    <definedName name="_6.A" localSheetId="12">#REF!</definedName>
    <definedName name="_6.A" localSheetId="4">#REF!</definedName>
    <definedName name="_6.A">#REF!</definedName>
    <definedName name="_6.B" localSheetId="3">#REF!</definedName>
    <definedName name="_6.B" localSheetId="7">#REF!</definedName>
    <definedName name="_6.B" localSheetId="0">#REF!</definedName>
    <definedName name="_6.B" localSheetId="8">#REF!</definedName>
    <definedName name="_6.B" localSheetId="12">#REF!</definedName>
    <definedName name="_6.B" localSheetId="4">#REF!</definedName>
    <definedName name="_6.B">#REF!</definedName>
    <definedName name="_6.C" localSheetId="3">#REF!</definedName>
    <definedName name="_6.C" localSheetId="7">#REF!</definedName>
    <definedName name="_6.C" localSheetId="0">#REF!</definedName>
    <definedName name="_6.C" localSheetId="8">#REF!</definedName>
    <definedName name="_6.C" localSheetId="12">#REF!</definedName>
    <definedName name="_6.C" localSheetId="4">#REF!</definedName>
    <definedName name="_6.C">#REF!</definedName>
    <definedName name="_6.D" localSheetId="3">#REF!</definedName>
    <definedName name="_6.D" localSheetId="7">#REF!</definedName>
    <definedName name="_6.D" localSheetId="0">#REF!</definedName>
    <definedName name="_6.D" localSheetId="8">#REF!</definedName>
    <definedName name="_6.D" localSheetId="12">#REF!</definedName>
    <definedName name="_6.D" localSheetId="4">#REF!</definedName>
    <definedName name="_6.D">#REF!</definedName>
    <definedName name="_6.E" localSheetId="3">#REF!</definedName>
    <definedName name="_6.E" localSheetId="7">#REF!</definedName>
    <definedName name="_6.E" localSheetId="0">#REF!</definedName>
    <definedName name="_6.E" localSheetId="8">#REF!</definedName>
    <definedName name="_6.E" localSheetId="12">#REF!</definedName>
    <definedName name="_6.E" localSheetId="4">#REF!</definedName>
    <definedName name="_6.E">#REF!</definedName>
    <definedName name="_6.F" localSheetId="3">#REF!</definedName>
    <definedName name="_6.F" localSheetId="7">#REF!</definedName>
    <definedName name="_6.F" localSheetId="0">#REF!</definedName>
    <definedName name="_6.F" localSheetId="8">#REF!</definedName>
    <definedName name="_6.F" localSheetId="12">#REF!</definedName>
    <definedName name="_6.F" localSheetId="4">#REF!</definedName>
    <definedName name="_6.F">#REF!</definedName>
    <definedName name="_61CT" localSheetId="3">#REF!</definedName>
    <definedName name="_61CT" localSheetId="7">#REF!</definedName>
    <definedName name="_61CT" localSheetId="0">#REF!</definedName>
    <definedName name="_61CT" localSheetId="8">#REF!</definedName>
    <definedName name="_61CT" localSheetId="12">#REF!</definedName>
    <definedName name="_61CT" localSheetId="4">#REF!</definedName>
    <definedName name="_61CT">#REF!</definedName>
    <definedName name="_6CT" localSheetId="3">#REF!</definedName>
    <definedName name="_6CT" localSheetId="7">#REF!</definedName>
    <definedName name="_6CT" localSheetId="0">#REF!</definedName>
    <definedName name="_6CT" localSheetId="8">#REF!</definedName>
    <definedName name="_6CT" localSheetId="12">#REF!</definedName>
    <definedName name="_6CT" localSheetId="4">#REF!</definedName>
    <definedName name="_6CT">#REF!</definedName>
    <definedName name="_6IMP" localSheetId="3">#REF!</definedName>
    <definedName name="_6IMP" localSheetId="7">#REF!</definedName>
    <definedName name="_6IMP" localSheetId="0">#REF!</definedName>
    <definedName name="_6IMP" localSheetId="8">#REF!</definedName>
    <definedName name="_6IMP" localSheetId="12">#REF!</definedName>
    <definedName name="_6IMP" localSheetId="4">#REF!</definedName>
    <definedName name="_6IMP">#REF!</definedName>
    <definedName name="_6INV" localSheetId="3">#REF!</definedName>
    <definedName name="_6INV" localSheetId="7">#REF!</definedName>
    <definedName name="_6INV" localSheetId="0">#REF!</definedName>
    <definedName name="_6INV" localSheetId="8">#REF!</definedName>
    <definedName name="_6INV" localSheetId="12">#REF!</definedName>
    <definedName name="_6INV" localSheetId="4">#REF!</definedName>
    <definedName name="_6INV">#REF!</definedName>
    <definedName name="_6MIN" localSheetId="3">#REF!</definedName>
    <definedName name="_6MIN" localSheetId="7">#REF!</definedName>
    <definedName name="_6MIN" localSheetId="0">#REF!</definedName>
    <definedName name="_6MIN" localSheetId="8">#REF!</definedName>
    <definedName name="_6MIN" localSheetId="12">#REF!</definedName>
    <definedName name="_6MIN" localSheetId="4">#REF!</definedName>
    <definedName name="_6MIN">#REF!</definedName>
    <definedName name="_6R" localSheetId="3">#REF!</definedName>
    <definedName name="_6R" localSheetId="7">#REF!</definedName>
    <definedName name="_6R" localSheetId="0">#REF!</definedName>
    <definedName name="_6R" localSheetId="8">#REF!</definedName>
    <definedName name="_6R" localSheetId="12">#REF!</definedName>
    <definedName name="_6R" localSheetId="4">#REF!</definedName>
    <definedName name="_6R">#REF!</definedName>
    <definedName name="_6S" localSheetId="3">#REF!</definedName>
    <definedName name="_6S" localSheetId="7">#REF!</definedName>
    <definedName name="_6S" localSheetId="0">#REF!</definedName>
    <definedName name="_6S" localSheetId="8">#REF!</definedName>
    <definedName name="_6S" localSheetId="12">#REF!</definedName>
    <definedName name="_6S" localSheetId="4">#REF!</definedName>
    <definedName name="_6S">#REF!</definedName>
    <definedName name="_6T" localSheetId="3">#REF!</definedName>
    <definedName name="_6T" localSheetId="7">#REF!</definedName>
    <definedName name="_6T" localSheetId="0">#REF!</definedName>
    <definedName name="_6T" localSheetId="8">#REF!</definedName>
    <definedName name="_6T" localSheetId="12">#REF!</definedName>
    <definedName name="_6T" localSheetId="4">#REF!</definedName>
    <definedName name="_6T">#REF!</definedName>
    <definedName name="_6U" localSheetId="3">#REF!</definedName>
    <definedName name="_6U" localSheetId="7">#REF!</definedName>
    <definedName name="_6U" localSheetId="0">#REF!</definedName>
    <definedName name="_6U" localSheetId="8">#REF!</definedName>
    <definedName name="_6U" localSheetId="12">#REF!</definedName>
    <definedName name="_6U" localSheetId="4">#REF!</definedName>
    <definedName name="_6U">#REF!</definedName>
    <definedName name="_6V" localSheetId="3">#REF!</definedName>
    <definedName name="_6V" localSheetId="7">#REF!</definedName>
    <definedName name="_6V" localSheetId="0">#REF!</definedName>
    <definedName name="_6V" localSheetId="8">#REF!</definedName>
    <definedName name="_6V" localSheetId="12">#REF!</definedName>
    <definedName name="_6V" localSheetId="4">#REF!</definedName>
    <definedName name="_6V">#REF!</definedName>
    <definedName name="_6W" localSheetId="3">#REF!</definedName>
    <definedName name="_6W" localSheetId="7">#REF!</definedName>
    <definedName name="_6W" localSheetId="0">#REF!</definedName>
    <definedName name="_6W" localSheetId="8">#REF!</definedName>
    <definedName name="_6W" localSheetId="12">#REF!</definedName>
    <definedName name="_6W" localSheetId="4">#REF!</definedName>
    <definedName name="_6W">#REF!</definedName>
    <definedName name="_6Z" localSheetId="3">#REF!</definedName>
    <definedName name="_6Z" localSheetId="7">#REF!</definedName>
    <definedName name="_6Z" localSheetId="0">#REF!</definedName>
    <definedName name="_6Z" localSheetId="8">#REF!</definedName>
    <definedName name="_6Z" localSheetId="12">#REF!</definedName>
    <definedName name="_6Z" localSheetId="4">#REF!</definedName>
    <definedName name="_6Z">#REF!</definedName>
    <definedName name="_71CT" localSheetId="3">#REF!</definedName>
    <definedName name="_71CT" localSheetId="7">#REF!</definedName>
    <definedName name="_71CT" localSheetId="0">#REF!</definedName>
    <definedName name="_71CT" localSheetId="8">#REF!</definedName>
    <definedName name="_71CT" localSheetId="12">#REF!</definedName>
    <definedName name="_71CT" localSheetId="4">#REF!</definedName>
    <definedName name="_71CT">#REF!</definedName>
    <definedName name="_7CT" localSheetId="3">#REF!</definedName>
    <definedName name="_7CT" localSheetId="7">#REF!</definedName>
    <definedName name="_7CT" localSheetId="0">#REF!</definedName>
    <definedName name="_7CT" localSheetId="8">#REF!</definedName>
    <definedName name="_7CT" localSheetId="12">#REF!</definedName>
    <definedName name="_7CT" localSheetId="4">#REF!</definedName>
    <definedName name="_7CT">#REF!</definedName>
    <definedName name="_7R" localSheetId="3">#REF!</definedName>
    <definedName name="_7R" localSheetId="7">#REF!</definedName>
    <definedName name="_7R" localSheetId="0">#REF!</definedName>
    <definedName name="_7R" localSheetId="8">#REF!</definedName>
    <definedName name="_7R" localSheetId="12">#REF!</definedName>
    <definedName name="_7R" localSheetId="4">#REF!</definedName>
    <definedName name="_7R">#REF!</definedName>
    <definedName name="_7S" localSheetId="3">#REF!</definedName>
    <definedName name="_7S" localSheetId="7">#REF!</definedName>
    <definedName name="_7S" localSheetId="0">#REF!</definedName>
    <definedName name="_7S" localSheetId="8">#REF!</definedName>
    <definedName name="_7S" localSheetId="12">#REF!</definedName>
    <definedName name="_7S" localSheetId="4">#REF!</definedName>
    <definedName name="_7S">#REF!</definedName>
    <definedName name="_7T" localSheetId="3">#REF!</definedName>
    <definedName name="_7T" localSheetId="7">#REF!</definedName>
    <definedName name="_7T" localSheetId="0">#REF!</definedName>
    <definedName name="_7T" localSheetId="8">#REF!</definedName>
    <definedName name="_7T" localSheetId="12">#REF!</definedName>
    <definedName name="_7T" localSheetId="4">#REF!</definedName>
    <definedName name="_7T">#REF!</definedName>
    <definedName name="_7U" localSheetId="3">#REF!</definedName>
    <definedName name="_7U" localSheetId="7">#REF!</definedName>
    <definedName name="_7U" localSheetId="0">#REF!</definedName>
    <definedName name="_7U" localSheetId="8">#REF!</definedName>
    <definedName name="_7U" localSheetId="12">#REF!</definedName>
    <definedName name="_7U" localSheetId="4">#REF!</definedName>
    <definedName name="_7U">#REF!</definedName>
    <definedName name="_7V" localSheetId="3">#REF!</definedName>
    <definedName name="_7V" localSheetId="7">#REF!</definedName>
    <definedName name="_7V" localSheetId="0">#REF!</definedName>
    <definedName name="_7V" localSheetId="8">#REF!</definedName>
    <definedName name="_7V" localSheetId="12">#REF!</definedName>
    <definedName name="_7V" localSheetId="4">#REF!</definedName>
    <definedName name="_7V">#REF!</definedName>
    <definedName name="_7W" localSheetId="3">#REF!</definedName>
    <definedName name="_7W" localSheetId="7">#REF!</definedName>
    <definedName name="_7W" localSheetId="0">#REF!</definedName>
    <definedName name="_7W" localSheetId="8">#REF!</definedName>
    <definedName name="_7W" localSheetId="12">#REF!</definedName>
    <definedName name="_7W" localSheetId="4">#REF!</definedName>
    <definedName name="_7W">#REF!</definedName>
    <definedName name="_7Z" localSheetId="3">#REF!</definedName>
    <definedName name="_7Z" localSheetId="7">#REF!</definedName>
    <definedName name="_7Z" localSheetId="0">#REF!</definedName>
    <definedName name="_7Z" localSheetId="8">#REF!</definedName>
    <definedName name="_7Z" localSheetId="12">#REF!</definedName>
    <definedName name="_7Z" localSheetId="4">#REF!</definedName>
    <definedName name="_7Z">#REF!</definedName>
    <definedName name="_81CT" localSheetId="3">#REF!</definedName>
    <definedName name="_81CT" localSheetId="7">#REF!</definedName>
    <definedName name="_81CT" localSheetId="0">#REF!</definedName>
    <definedName name="_81CT" localSheetId="8">#REF!</definedName>
    <definedName name="_81CT" localSheetId="12">#REF!</definedName>
    <definedName name="_81CT" localSheetId="4">#REF!</definedName>
    <definedName name="_81CT">#REF!</definedName>
    <definedName name="_82CT" localSheetId="3">#REF!</definedName>
    <definedName name="_82CT" localSheetId="7">#REF!</definedName>
    <definedName name="_82CT" localSheetId="0">#REF!</definedName>
    <definedName name="_82CT" localSheetId="8">#REF!</definedName>
    <definedName name="_82CT" localSheetId="12">#REF!</definedName>
    <definedName name="_82CT" localSheetId="4">#REF!</definedName>
    <definedName name="_82CT">#REF!</definedName>
    <definedName name="_8CT" localSheetId="3">#REF!</definedName>
    <definedName name="_8CT" localSheetId="7">#REF!</definedName>
    <definedName name="_8CT" localSheetId="0">#REF!</definedName>
    <definedName name="_8CT" localSheetId="8">#REF!</definedName>
    <definedName name="_8CT" localSheetId="12">#REF!</definedName>
    <definedName name="_8CT" localSheetId="4">#REF!</definedName>
    <definedName name="_8CT">#REF!</definedName>
    <definedName name="_8R" localSheetId="3">#REF!</definedName>
    <definedName name="_8R" localSheetId="7">#REF!</definedName>
    <definedName name="_8R" localSheetId="0">#REF!</definedName>
    <definedName name="_8R" localSheetId="8">#REF!</definedName>
    <definedName name="_8R" localSheetId="12">#REF!</definedName>
    <definedName name="_8R" localSheetId="4">#REF!</definedName>
    <definedName name="_8R">#REF!</definedName>
    <definedName name="_8S" localSheetId="3">#REF!</definedName>
    <definedName name="_8S" localSheetId="7">#REF!</definedName>
    <definedName name="_8S" localSheetId="0">#REF!</definedName>
    <definedName name="_8S" localSheetId="8">#REF!</definedName>
    <definedName name="_8S" localSheetId="12">#REF!</definedName>
    <definedName name="_8S" localSheetId="4">#REF!</definedName>
    <definedName name="_8S">#REF!</definedName>
    <definedName name="_8T" localSheetId="3">#REF!</definedName>
    <definedName name="_8T" localSheetId="7">#REF!</definedName>
    <definedName name="_8T" localSheetId="0">#REF!</definedName>
    <definedName name="_8T" localSheetId="8">#REF!</definedName>
    <definedName name="_8T" localSheetId="12">#REF!</definedName>
    <definedName name="_8T" localSheetId="4">#REF!</definedName>
    <definedName name="_8T">#REF!</definedName>
    <definedName name="_8U" localSheetId="3">#REF!</definedName>
    <definedName name="_8U" localSheetId="7">#REF!</definedName>
    <definedName name="_8U" localSheetId="0">#REF!</definedName>
    <definedName name="_8U" localSheetId="8">#REF!</definedName>
    <definedName name="_8U" localSheetId="12">#REF!</definedName>
    <definedName name="_8U" localSheetId="4">#REF!</definedName>
    <definedName name="_8U">#REF!</definedName>
    <definedName name="_8V" localSheetId="3">#REF!</definedName>
    <definedName name="_8V" localSheetId="7">#REF!</definedName>
    <definedName name="_8V" localSheetId="0">#REF!</definedName>
    <definedName name="_8V" localSheetId="8">#REF!</definedName>
    <definedName name="_8V" localSheetId="12">#REF!</definedName>
    <definedName name="_8V" localSheetId="4">#REF!</definedName>
    <definedName name="_8V">#REF!</definedName>
    <definedName name="_8W" localSheetId="3">#REF!</definedName>
    <definedName name="_8W" localSheetId="7">#REF!</definedName>
    <definedName name="_8W" localSheetId="0">#REF!</definedName>
    <definedName name="_8W" localSheetId="8">#REF!</definedName>
    <definedName name="_8W" localSheetId="12">#REF!</definedName>
    <definedName name="_8W" localSheetId="4">#REF!</definedName>
    <definedName name="_8W">#REF!</definedName>
    <definedName name="_8Z" localSheetId="3">#REF!</definedName>
    <definedName name="_8Z" localSheetId="7">#REF!</definedName>
    <definedName name="_8Z" localSheetId="0">#REF!</definedName>
    <definedName name="_8Z" localSheetId="8">#REF!</definedName>
    <definedName name="_8Z" localSheetId="12">#REF!</definedName>
    <definedName name="_8Z" localSheetId="4">#REF!</definedName>
    <definedName name="_8Z">#REF!</definedName>
    <definedName name="_91CT" localSheetId="3">#REF!</definedName>
    <definedName name="_91CT" localSheetId="7">#REF!</definedName>
    <definedName name="_91CT" localSheetId="0">#REF!</definedName>
    <definedName name="_91CT" localSheetId="8">#REF!</definedName>
    <definedName name="_91CT" localSheetId="12">#REF!</definedName>
    <definedName name="_91CT" localSheetId="4">#REF!</definedName>
    <definedName name="_91CT">#REF!</definedName>
    <definedName name="_92CT" localSheetId="3">#REF!</definedName>
    <definedName name="_92CT" localSheetId="7">#REF!</definedName>
    <definedName name="_92CT" localSheetId="0">#REF!</definedName>
    <definedName name="_92CT" localSheetId="8">#REF!</definedName>
    <definedName name="_92CT" localSheetId="12">#REF!</definedName>
    <definedName name="_92CT" localSheetId="4">#REF!</definedName>
    <definedName name="_92CT">#REF!</definedName>
    <definedName name="_9CT" localSheetId="3">#REF!</definedName>
    <definedName name="_9CT" localSheetId="7">#REF!</definedName>
    <definedName name="_9CT" localSheetId="0">#REF!</definedName>
    <definedName name="_9CT" localSheetId="8">#REF!</definedName>
    <definedName name="_9CT" localSheetId="12">#REF!</definedName>
    <definedName name="_9CT" localSheetId="4">#REF!</definedName>
    <definedName name="_9CT">#REF!</definedName>
    <definedName name="_9R" localSheetId="3">#REF!</definedName>
    <definedName name="_9R" localSheetId="7">#REF!</definedName>
    <definedName name="_9R" localSheetId="0">#REF!</definedName>
    <definedName name="_9R" localSheetId="8">#REF!</definedName>
    <definedName name="_9R" localSheetId="12">#REF!</definedName>
    <definedName name="_9R" localSheetId="4">#REF!</definedName>
    <definedName name="_9R">#REF!</definedName>
    <definedName name="_9S" localSheetId="3">#REF!</definedName>
    <definedName name="_9S" localSheetId="7">#REF!</definedName>
    <definedName name="_9S" localSheetId="0">#REF!</definedName>
    <definedName name="_9S" localSheetId="8">#REF!</definedName>
    <definedName name="_9S" localSheetId="12">#REF!</definedName>
    <definedName name="_9S" localSheetId="4">#REF!</definedName>
    <definedName name="_9S">#REF!</definedName>
    <definedName name="_9T" localSheetId="3">#REF!</definedName>
    <definedName name="_9T" localSheetId="7">#REF!</definedName>
    <definedName name="_9T" localSheetId="0">#REF!</definedName>
    <definedName name="_9T" localSheetId="8">#REF!</definedName>
    <definedName name="_9T" localSheetId="12">#REF!</definedName>
    <definedName name="_9T" localSheetId="4">#REF!</definedName>
    <definedName name="_9T">#REF!</definedName>
    <definedName name="_9U" localSheetId="3">#REF!</definedName>
    <definedName name="_9U" localSheetId="7">#REF!</definedName>
    <definedName name="_9U" localSheetId="0">#REF!</definedName>
    <definedName name="_9U" localSheetId="8">#REF!</definedName>
    <definedName name="_9U" localSheetId="12">#REF!</definedName>
    <definedName name="_9U" localSheetId="4">#REF!</definedName>
    <definedName name="_9U">#REF!</definedName>
    <definedName name="_9V" localSheetId="3">#REF!</definedName>
    <definedName name="_9V" localSheetId="7">#REF!</definedName>
    <definedName name="_9V" localSheetId="0">#REF!</definedName>
    <definedName name="_9V" localSheetId="8">#REF!</definedName>
    <definedName name="_9V" localSheetId="12">#REF!</definedName>
    <definedName name="_9V" localSheetId="4">#REF!</definedName>
    <definedName name="_9V">#REF!</definedName>
    <definedName name="_9W" localSheetId="3">#REF!</definedName>
    <definedName name="_9W" localSheetId="7">#REF!</definedName>
    <definedName name="_9W" localSheetId="0">#REF!</definedName>
    <definedName name="_9W" localSheetId="8">#REF!</definedName>
    <definedName name="_9W" localSheetId="12">#REF!</definedName>
    <definedName name="_9W" localSheetId="4">#REF!</definedName>
    <definedName name="_9W">#REF!</definedName>
    <definedName name="_9Z" localSheetId="3">#REF!</definedName>
    <definedName name="_9Z" localSheetId="7">#REF!</definedName>
    <definedName name="_9Z" localSheetId="0">#REF!</definedName>
    <definedName name="_9Z" localSheetId="8">#REF!</definedName>
    <definedName name="_9Z" localSheetId="12">#REF!</definedName>
    <definedName name="_9Z" localSheetId="4">#REF!</definedName>
    <definedName name="_9Z">#REF!</definedName>
    <definedName name="_ACC2" localSheetId="3">#REF!</definedName>
    <definedName name="_ACC2" localSheetId="7">#REF!</definedName>
    <definedName name="_ACC2" localSheetId="0">#REF!</definedName>
    <definedName name="_ACC2" localSheetId="8">#REF!</definedName>
    <definedName name="_ACC2" localSheetId="12">#REF!</definedName>
    <definedName name="_ACC2" localSheetId="4">#REF!</definedName>
    <definedName name="_ACC2">#REF!</definedName>
    <definedName name="_ACC3" localSheetId="3">#REF!</definedName>
    <definedName name="_ACC3" localSheetId="7">#REF!</definedName>
    <definedName name="_ACC3" localSheetId="0">#REF!</definedName>
    <definedName name="_ACC3" localSheetId="8">#REF!</definedName>
    <definedName name="_ACC3" localSheetId="12">#REF!</definedName>
    <definedName name="_ACC3" localSheetId="4">#REF!</definedName>
    <definedName name="_ACC3">#REF!</definedName>
    <definedName name="_ACC4" localSheetId="3">#REF!</definedName>
    <definedName name="_ACC4" localSheetId="7">#REF!</definedName>
    <definedName name="_ACC4" localSheetId="0">#REF!</definedName>
    <definedName name="_ACC4" localSheetId="8">#REF!</definedName>
    <definedName name="_ACC4" localSheetId="12">#REF!</definedName>
    <definedName name="_ACC4" localSheetId="4">#REF!</definedName>
    <definedName name="_ACC4">#REF!</definedName>
    <definedName name="_ACC5" localSheetId="3">#REF!</definedName>
    <definedName name="_ACC5" localSheetId="7">#REF!</definedName>
    <definedName name="_ACC5" localSheetId="0">#REF!</definedName>
    <definedName name="_ACC5" localSheetId="8">#REF!</definedName>
    <definedName name="_ACC5" localSheetId="12">#REF!</definedName>
    <definedName name="_ACC5" localSheetId="4">#REF!</definedName>
    <definedName name="_ACC5">#REF!</definedName>
    <definedName name="_b1" localSheetId="3" hidden="1">#REF!</definedName>
    <definedName name="_b1" localSheetId="7" hidden="1">#REF!</definedName>
    <definedName name="_b1" localSheetId="0" hidden="1">#REF!</definedName>
    <definedName name="_b1" localSheetId="8" hidden="1">#REF!</definedName>
    <definedName name="_b1" localSheetId="12" hidden="1">#REF!</definedName>
    <definedName name="_b1" localSheetId="4" hidden="1">#REF!</definedName>
    <definedName name="_b1" hidden="1">#REF!</definedName>
    <definedName name="_b3" localSheetId="3" hidden="1">#REF!</definedName>
    <definedName name="_b3" localSheetId="7" hidden="1">#REF!</definedName>
    <definedName name="_b3" localSheetId="0" hidden="1">#REF!</definedName>
    <definedName name="_b3" localSheetId="8" hidden="1">#REF!</definedName>
    <definedName name="_b3" localSheetId="12" hidden="1">#REF!</definedName>
    <definedName name="_b3" localSheetId="4" hidden="1">#REF!</definedName>
    <definedName name="_b3" hidden="1">#REF!</definedName>
    <definedName name="_b4"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12"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localSheetId="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b5" localSheetId="8" hidden="1">{#N/A,#N/A,FALSE,"BB GG - D";#N/A,#N/A,FALSE,"G&amp;P Mens";#N/A,#N/A,FALSE,"G&amp;P Acum";#N/A,#N/A,FALSE,"GPA Mens Ajust ";#N/A,#N/A,FALSE,"REI";#N/A,#N/A,FALSE,"G&amp;P Mens Resum"}</definedName>
    <definedName name="_b5" localSheetId="12" hidden="1">{#N/A,#N/A,FALSE,"BB GG - D";#N/A,#N/A,FALSE,"G&amp;P Mens";#N/A,#N/A,FALSE,"G&amp;P Acum";#N/A,#N/A,FALSE,"GPA Mens Ajust ";#N/A,#N/A,FALSE,"REI";#N/A,#N/A,FALSE,"G&amp;P Mens Resum"}</definedName>
    <definedName name="_b5" localSheetId="4" hidden="1">{#N/A,#N/A,FALSE,"BB GG - D";#N/A,#N/A,FALSE,"G&amp;P Mens";#N/A,#N/A,FALSE,"G&amp;P Acum";#N/A,#N/A,FALSE,"GPA Mens Ajust ";#N/A,#N/A,FALSE,"REI";#N/A,#N/A,FALSE,"G&amp;P Mens Resum"}</definedName>
    <definedName name="_b5" hidden="1">{#N/A,#N/A,FALSE,"BB GG - D";#N/A,#N/A,FALSE,"G&amp;P Mens";#N/A,#N/A,FALSE,"G&amp;P Acum";#N/A,#N/A,FALSE,"GPA Mens Ajust ";#N/A,#N/A,FALSE,"REI";#N/A,#N/A,FALSE,"G&amp;P Mens Resum"}</definedName>
    <definedName name="_b6" localSheetId="8" hidden="1">{#N/A,#N/A,FALSE,"BB GG - ERP";#N/A,#N/A,FALSE,"G&amp;P Mens - ERP";#N/A,#N/A,FALSE,"G&amp;P Acum -ERP";#N/A,#N/A,FALSE,"GPA Mens Ajust - ERP"}</definedName>
    <definedName name="_b6" localSheetId="12" hidden="1">{#N/A,#N/A,FALSE,"BB GG - ERP";#N/A,#N/A,FALSE,"G&amp;P Mens - ERP";#N/A,#N/A,FALSE,"G&amp;P Acum -ERP";#N/A,#N/A,FALSE,"GPA Mens Ajust - ERP"}</definedName>
    <definedName name="_b6" localSheetId="4" hidden="1">{#N/A,#N/A,FALSE,"BB GG - ERP";#N/A,#N/A,FALSE,"G&amp;P Mens - ERP";#N/A,#N/A,FALSE,"G&amp;P Acum -ERP";#N/A,#N/A,FALSE,"GPA Mens Ajust - ERP"}</definedName>
    <definedName name="_b6" hidden="1">{#N/A,#N/A,FALSE,"BB GG - ERP";#N/A,#N/A,FALSE,"G&amp;P Mens - ERP";#N/A,#N/A,FALSE,"G&amp;P Acum -ERP";#N/A,#N/A,FALSE,"GPA Mens Ajust - ERP"}</definedName>
    <definedName name="_b8" localSheetId="8" hidden="1">{#N/A,#N/A,FALSE,"BB GG - ERP";#N/A,#N/A,FALSE,"G&amp;P Mens - ERP";#N/A,#N/A,FALSE,"G&amp;P Acum -ERP";#N/A,#N/A,FALSE,"GPA Mens Ajust - ERP"}</definedName>
    <definedName name="_b8" localSheetId="12" hidden="1">{#N/A,#N/A,FALSE,"BB GG - ERP";#N/A,#N/A,FALSE,"G&amp;P Mens - ERP";#N/A,#N/A,FALSE,"G&amp;P Acum -ERP";#N/A,#N/A,FALSE,"GPA Mens Ajust - ERP"}</definedName>
    <definedName name="_b8" localSheetId="4" hidden="1">{#N/A,#N/A,FALSE,"BB GG - ERP";#N/A,#N/A,FALSE,"G&amp;P Mens - ERP";#N/A,#N/A,FALSE,"G&amp;P Acum -ERP";#N/A,#N/A,FALSE,"GPA Mens Ajust - ERP"}</definedName>
    <definedName name="_b8" hidden="1">{#N/A,#N/A,FALSE,"BB GG - ERP";#N/A,#N/A,FALSE,"G&amp;P Mens - ERP";#N/A,#N/A,FALSE,"G&amp;P Acum -ERP";#N/A,#N/A,FALSE,"GPA Mens Ajust - ERP"}</definedName>
    <definedName name="_CAP1" localSheetId="3">#REF!</definedName>
    <definedName name="_CAP1" localSheetId="7">#REF!</definedName>
    <definedName name="_CAP1" localSheetId="0">#REF!</definedName>
    <definedName name="_CAP1" localSheetId="8">#REF!</definedName>
    <definedName name="_CAP1" localSheetId="12">#REF!</definedName>
    <definedName name="_CAP1" localSheetId="4">#REF!</definedName>
    <definedName name="_CAP1">#REF!</definedName>
    <definedName name="_CAP2" localSheetId="3">#REF!</definedName>
    <definedName name="_CAP2" localSheetId="7">#REF!</definedName>
    <definedName name="_CAP2" localSheetId="0">#REF!</definedName>
    <definedName name="_CAP2" localSheetId="8">#REF!</definedName>
    <definedName name="_CAP2" localSheetId="12">#REF!</definedName>
    <definedName name="_CAP2" localSheetId="4">#REF!</definedName>
    <definedName name="_CAP2">#REF!</definedName>
    <definedName name="_CAP3" localSheetId="3">#REF!</definedName>
    <definedName name="_CAP3" localSheetId="7">#REF!</definedName>
    <definedName name="_CAP3" localSheetId="0">#REF!</definedName>
    <definedName name="_CAP3" localSheetId="8">#REF!</definedName>
    <definedName name="_CAP3" localSheetId="12">#REF!</definedName>
    <definedName name="_CAP3" localSheetId="4">#REF!</definedName>
    <definedName name="_CAP3">#REF!</definedName>
    <definedName name="_CAP4" localSheetId="3">#REF!</definedName>
    <definedName name="_CAP4" localSheetId="7">#REF!</definedName>
    <definedName name="_CAP4" localSheetId="0">#REF!</definedName>
    <definedName name="_CAP4" localSheetId="8">#REF!</definedName>
    <definedName name="_CAP4" localSheetId="12">#REF!</definedName>
    <definedName name="_CAP4" localSheetId="4">#REF!</definedName>
    <definedName name="_CAP4">#REF!</definedName>
    <definedName name="_CAP5" localSheetId="3">#REF!</definedName>
    <definedName name="_CAP5" localSheetId="7">#REF!</definedName>
    <definedName name="_CAP5" localSheetId="0">#REF!</definedName>
    <definedName name="_CAP5" localSheetId="8">#REF!</definedName>
    <definedName name="_CAP5" localSheetId="12">#REF!</definedName>
    <definedName name="_CAP5" localSheetId="4">#REF!</definedName>
    <definedName name="_CAP5">#REF!</definedName>
    <definedName name="_COR1" localSheetId="3">#REF!</definedName>
    <definedName name="_COR1" localSheetId="7">#REF!</definedName>
    <definedName name="_COR1" localSheetId="0">#REF!</definedName>
    <definedName name="_COR1" localSheetId="8">#REF!</definedName>
    <definedName name="_COR1" localSheetId="12">#REF!</definedName>
    <definedName name="_COR1" localSheetId="4">#REF!</definedName>
    <definedName name="_COR1">#REF!</definedName>
    <definedName name="_COR2" localSheetId="3">#REF!</definedName>
    <definedName name="_COR2" localSheetId="7">#REF!</definedName>
    <definedName name="_COR2" localSheetId="0">#REF!</definedName>
    <definedName name="_COR2" localSheetId="8">#REF!</definedName>
    <definedName name="_COR2" localSheetId="12">#REF!</definedName>
    <definedName name="_COR2" localSheetId="4">#REF!</definedName>
    <definedName name="_COR2">#REF!</definedName>
    <definedName name="_COR3" localSheetId="3">#REF!</definedName>
    <definedName name="_COR3" localSheetId="7">#REF!</definedName>
    <definedName name="_COR3" localSheetId="0">#REF!</definedName>
    <definedName name="_COR3" localSheetId="8">#REF!</definedName>
    <definedName name="_COR3" localSheetId="12">#REF!</definedName>
    <definedName name="_COR3" localSheetId="4">#REF!</definedName>
    <definedName name="_COR3">#REF!</definedName>
    <definedName name="_COR4" localSheetId="3">#REF!</definedName>
    <definedName name="_COR4" localSheetId="7">#REF!</definedName>
    <definedName name="_COR4" localSheetId="0">#REF!</definedName>
    <definedName name="_COR4" localSheetId="8">#REF!</definedName>
    <definedName name="_COR4" localSheetId="12">#REF!</definedName>
    <definedName name="_COR4" localSheetId="4">#REF!</definedName>
    <definedName name="_COR4">#REF!</definedName>
    <definedName name="_COR5" localSheetId="3">#REF!</definedName>
    <definedName name="_COR5" localSheetId="7">#REF!</definedName>
    <definedName name="_COR5" localSheetId="0">#REF!</definedName>
    <definedName name="_COR5" localSheetId="8">#REF!</definedName>
    <definedName name="_COR5" localSheetId="12">#REF!</definedName>
    <definedName name="_COR5" localSheetId="4">#REF!</definedName>
    <definedName name="_COR5">#REF!</definedName>
    <definedName name="_DEP2" localSheetId="3">#REF!</definedName>
    <definedName name="_DEP2" localSheetId="7">#REF!</definedName>
    <definedName name="_DEP2" localSheetId="0">#REF!</definedName>
    <definedName name="_DEP2" localSheetId="8">#REF!</definedName>
    <definedName name="_DEP2" localSheetId="12">#REF!</definedName>
    <definedName name="_DEP2" localSheetId="4">#REF!</definedName>
    <definedName name="_DEP2">#REF!</definedName>
    <definedName name="_DEP3" localSheetId="3">#REF!</definedName>
    <definedName name="_DEP3" localSheetId="7">#REF!</definedName>
    <definedName name="_DEP3" localSheetId="0">#REF!</definedName>
    <definedName name="_DEP3" localSheetId="8">#REF!</definedName>
    <definedName name="_DEP3" localSheetId="12">#REF!</definedName>
    <definedName name="_DEP3" localSheetId="4">#REF!</definedName>
    <definedName name="_DEP3">#REF!</definedName>
    <definedName name="_DEP4" localSheetId="3">#REF!</definedName>
    <definedName name="_DEP4" localSheetId="7">#REF!</definedName>
    <definedName name="_DEP4" localSheetId="0">#REF!</definedName>
    <definedName name="_DEP4" localSheetId="8">#REF!</definedName>
    <definedName name="_DEP4" localSheetId="12">#REF!</definedName>
    <definedName name="_DEP4" localSheetId="4">#REF!</definedName>
    <definedName name="_DEP4">#REF!</definedName>
    <definedName name="_DEP5" localSheetId="3">#REF!</definedName>
    <definedName name="_DEP5" localSheetId="7">#REF!</definedName>
    <definedName name="_DEP5" localSheetId="0">#REF!</definedName>
    <definedName name="_DEP5" localSheetId="8">#REF!</definedName>
    <definedName name="_DEP5" localSheetId="12">#REF!</definedName>
    <definedName name="_DEP5" localSheetId="4">#REF!</definedName>
    <definedName name="_DEP5">#REF!</definedName>
    <definedName name="_DIV2" localSheetId="3">#REF!</definedName>
    <definedName name="_DIV2" localSheetId="7">#REF!</definedName>
    <definedName name="_DIV2" localSheetId="0">#REF!</definedName>
    <definedName name="_DIV2" localSheetId="8">#REF!</definedName>
    <definedName name="_DIV2" localSheetId="12">#REF!</definedName>
    <definedName name="_DIV2" localSheetId="4">#REF!</definedName>
    <definedName name="_DIV2">#REF!</definedName>
    <definedName name="_DIV3" localSheetId="3">#REF!</definedName>
    <definedName name="_DIV3" localSheetId="7">#REF!</definedName>
    <definedName name="_DIV3" localSheetId="0">#REF!</definedName>
    <definedName name="_DIV3" localSheetId="8">#REF!</definedName>
    <definedName name="_DIV3" localSheetId="12">#REF!</definedName>
    <definedName name="_DIV3" localSheetId="4">#REF!</definedName>
    <definedName name="_DIV3">#REF!</definedName>
    <definedName name="_DIV4" localSheetId="3">#REF!</definedName>
    <definedName name="_DIV4" localSheetId="7">#REF!</definedName>
    <definedName name="_DIV4" localSheetId="0">#REF!</definedName>
    <definedName name="_DIV4" localSheetId="8">#REF!</definedName>
    <definedName name="_DIV4" localSheetId="12">#REF!</definedName>
    <definedName name="_DIV4" localSheetId="4">#REF!</definedName>
    <definedName name="_DIV4">#REF!</definedName>
    <definedName name="_DIV5" localSheetId="3">#REF!</definedName>
    <definedName name="_DIV5" localSheetId="7">#REF!</definedName>
    <definedName name="_DIV5" localSheetId="0">#REF!</definedName>
    <definedName name="_DIV5" localSheetId="8">#REF!</definedName>
    <definedName name="_DIV5" localSheetId="12">#REF!</definedName>
    <definedName name="_DIV5" localSheetId="4">#REF!</definedName>
    <definedName name="_DIV5">#REF!</definedName>
    <definedName name="_ENE01" localSheetId="3">#REF!</definedName>
    <definedName name="_ENE01" localSheetId="7">#REF!</definedName>
    <definedName name="_ENE01" localSheetId="0">#REF!</definedName>
    <definedName name="_ENE01" localSheetId="8">#REF!</definedName>
    <definedName name="_ENE01" localSheetId="12">#REF!</definedName>
    <definedName name="_ENE01" localSheetId="4">#REF!</definedName>
    <definedName name="_ENE01">#REF!</definedName>
    <definedName name="_f1" localSheetId="3" hidden="1">#REF!</definedName>
    <definedName name="_f1" localSheetId="7" hidden="1">#REF!</definedName>
    <definedName name="_f1" localSheetId="0" hidden="1">#REF!</definedName>
    <definedName name="_f1" localSheetId="8" hidden="1">#REF!</definedName>
    <definedName name="_f1" localSheetId="12" hidden="1">#REF!</definedName>
    <definedName name="_f1" localSheetId="4" hidden="1">#REF!</definedName>
    <definedName name="_f1" hidden="1">#REF!</definedName>
    <definedName name="_f2" localSheetId="3" hidden="1">#REF!</definedName>
    <definedName name="_f2" localSheetId="7" hidden="1">#REF!</definedName>
    <definedName name="_f2" localSheetId="0" hidden="1">#REF!</definedName>
    <definedName name="_f2" localSheetId="8" hidden="1">#REF!</definedName>
    <definedName name="_f2" localSheetId="12" hidden="1">#REF!</definedName>
    <definedName name="_f2" localSheetId="4" hidden="1">#REF!</definedName>
    <definedName name="_f2" hidden="1">#REF!</definedName>
    <definedName name="_f4" localSheetId="3" hidden="1">#REF!</definedName>
    <definedName name="_f4" localSheetId="7" hidden="1">#REF!</definedName>
    <definedName name="_f4" localSheetId="0" hidden="1">#REF!</definedName>
    <definedName name="_f4" localSheetId="8" hidden="1">#REF!</definedName>
    <definedName name="_f4" localSheetId="12" hidden="1">#REF!</definedName>
    <definedName name="_f4" localSheetId="4" hidden="1">#REF!</definedName>
    <definedName name="_f4" hidden="1">#REF!</definedName>
    <definedName name="_f5"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12"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localSheetId="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5"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_f6" localSheetId="8" hidden="1">{#N/A,#N/A,FALSE,"BB GG - D";#N/A,#N/A,FALSE,"G&amp;P Mens";#N/A,#N/A,FALSE,"G&amp;P Acum";#N/A,#N/A,FALSE,"GPA Mens Ajust ";#N/A,#N/A,FALSE,"REI";#N/A,#N/A,FALSE,"G&amp;P Mens Resum"}</definedName>
    <definedName name="_f6" localSheetId="12" hidden="1">{#N/A,#N/A,FALSE,"BB GG - D";#N/A,#N/A,FALSE,"G&amp;P Mens";#N/A,#N/A,FALSE,"G&amp;P Acum";#N/A,#N/A,FALSE,"GPA Mens Ajust ";#N/A,#N/A,FALSE,"REI";#N/A,#N/A,FALSE,"G&amp;P Mens Resum"}</definedName>
    <definedName name="_f6" localSheetId="4" hidden="1">{#N/A,#N/A,FALSE,"BB GG - D";#N/A,#N/A,FALSE,"G&amp;P Mens";#N/A,#N/A,FALSE,"G&amp;P Acum";#N/A,#N/A,FALSE,"GPA Mens Ajust ";#N/A,#N/A,FALSE,"REI";#N/A,#N/A,FALSE,"G&amp;P Mens Resum"}</definedName>
    <definedName name="_f6" hidden="1">{#N/A,#N/A,FALSE,"BB GG - D";#N/A,#N/A,FALSE,"G&amp;P Mens";#N/A,#N/A,FALSE,"G&amp;P Acum";#N/A,#N/A,FALSE,"GPA Mens Ajust ";#N/A,#N/A,FALSE,"REI";#N/A,#N/A,FALSE,"G&amp;P Mens Resum"}</definedName>
    <definedName name="_f7" localSheetId="8" hidden="1">{#N/A,#N/A,FALSE,"BB GG - ERP";#N/A,#N/A,FALSE,"G&amp;P Mens - ERP";#N/A,#N/A,FALSE,"G&amp;P Acum -ERP";#N/A,#N/A,FALSE,"GPA Mens Ajust - ERP"}</definedName>
    <definedName name="_f7" localSheetId="12" hidden="1">{#N/A,#N/A,FALSE,"BB GG - ERP";#N/A,#N/A,FALSE,"G&amp;P Mens - ERP";#N/A,#N/A,FALSE,"G&amp;P Acum -ERP";#N/A,#N/A,FALSE,"GPA Mens Ajust - ERP"}</definedName>
    <definedName name="_f7" localSheetId="4" hidden="1">{#N/A,#N/A,FALSE,"BB GG - ERP";#N/A,#N/A,FALSE,"G&amp;P Mens - ERP";#N/A,#N/A,FALSE,"G&amp;P Acum -ERP";#N/A,#N/A,FALSE,"GPA Mens Ajust - ERP"}</definedName>
    <definedName name="_f7" hidden="1">{#N/A,#N/A,FALSE,"BB GG - ERP";#N/A,#N/A,FALSE,"G&amp;P Mens - ERP";#N/A,#N/A,FALSE,"G&amp;P Acum -ERP";#N/A,#N/A,FALSE,"GPA Mens Ajust - ERP"}</definedName>
    <definedName name="_Fill" localSheetId="3" hidden="1">'[1]Statement_of E'!#REF!</definedName>
    <definedName name="_Fill" localSheetId="7" hidden="1">'[1]Statement_of E'!#REF!</definedName>
    <definedName name="_Fill" localSheetId="0" hidden="1">'[1]Statement_of E'!#REF!</definedName>
    <definedName name="_Fill" localSheetId="8" hidden="1">'[2]Statement_of E'!#REF!</definedName>
    <definedName name="_Fill" localSheetId="12" hidden="1">'[2]Statement_of E'!#REF!</definedName>
    <definedName name="_Fill" localSheetId="4" hidden="1">'[1]Statement_of E'!#REF!</definedName>
    <definedName name="_Fill" hidden="1">'[1]Statement_of E'!#REF!</definedName>
    <definedName name="_ftn1" localSheetId="1">EERR!#REF!</definedName>
    <definedName name="_ftn1" localSheetId="0">'PRINCIPALES CIFRAS'!#REF!</definedName>
    <definedName name="_ftnref1" localSheetId="1">EERR!#REF!</definedName>
    <definedName name="_ftnref1" localSheetId="0">'PRINCIPALES CIFRAS'!#REF!</definedName>
    <definedName name="_IEX1" localSheetId="3">#REF!</definedName>
    <definedName name="_IEX1" localSheetId="7">#REF!</definedName>
    <definedName name="_IEX1" localSheetId="0">#REF!</definedName>
    <definedName name="_IEX1" localSheetId="8">#REF!</definedName>
    <definedName name="_IEX1" localSheetId="12">#REF!</definedName>
    <definedName name="_IEX1" localSheetId="4">#REF!</definedName>
    <definedName name="_IEX1">#REF!</definedName>
    <definedName name="_IEX2" localSheetId="3">#REF!</definedName>
    <definedName name="_IEX2" localSheetId="7">#REF!</definedName>
    <definedName name="_IEX2" localSheetId="0">#REF!</definedName>
    <definedName name="_IEX2" localSheetId="8">#REF!</definedName>
    <definedName name="_IEX2" localSheetId="12">#REF!</definedName>
    <definedName name="_IEX2" localSheetId="4">#REF!</definedName>
    <definedName name="_IEX2">#REF!</definedName>
    <definedName name="_IEX3" localSheetId="3">#REF!</definedName>
    <definedName name="_IEX3" localSheetId="7">#REF!</definedName>
    <definedName name="_IEX3" localSheetId="0">#REF!</definedName>
    <definedName name="_IEX3" localSheetId="8">#REF!</definedName>
    <definedName name="_IEX3" localSheetId="12">#REF!</definedName>
    <definedName name="_IEX3" localSheetId="4">#REF!</definedName>
    <definedName name="_IEX3">#REF!</definedName>
    <definedName name="_IEX4" localSheetId="3">#REF!</definedName>
    <definedName name="_IEX4" localSheetId="7">#REF!</definedName>
    <definedName name="_IEX4" localSheetId="0">#REF!</definedName>
    <definedName name="_IEX4" localSheetId="8">#REF!</definedName>
    <definedName name="_IEX4" localSheetId="12">#REF!</definedName>
    <definedName name="_IEX4" localSheetId="4">#REF!</definedName>
    <definedName name="_IEX4">#REF!</definedName>
    <definedName name="_IEX5" localSheetId="3">#REF!</definedName>
    <definedName name="_IEX5" localSheetId="7">#REF!</definedName>
    <definedName name="_IEX5" localSheetId="0">#REF!</definedName>
    <definedName name="_IEX5" localSheetId="8">#REF!</definedName>
    <definedName name="_IEX5" localSheetId="12">#REF!</definedName>
    <definedName name="_IEX5" localSheetId="4">#REF!</definedName>
    <definedName name="_IEX5">#REF!</definedName>
    <definedName name="_IMI1" localSheetId="3">#REF!</definedName>
    <definedName name="_IMI1" localSheetId="7">#REF!</definedName>
    <definedName name="_IMI1" localSheetId="0">#REF!</definedName>
    <definedName name="_IMI1" localSheetId="8">#REF!</definedName>
    <definedName name="_IMI1" localSheetId="12">#REF!</definedName>
    <definedName name="_IMI1" localSheetId="4">#REF!</definedName>
    <definedName name="_IMI1">#REF!</definedName>
    <definedName name="_IMI2" localSheetId="3">#REF!</definedName>
    <definedName name="_IMI2" localSheetId="7">#REF!</definedName>
    <definedName name="_IMI2" localSheetId="0">#REF!</definedName>
    <definedName name="_IMI2" localSheetId="8">#REF!</definedName>
    <definedName name="_IMI2" localSheetId="12">#REF!</definedName>
    <definedName name="_IMI2" localSheetId="4">#REF!</definedName>
    <definedName name="_IMI2">#REF!</definedName>
    <definedName name="_IMI3" localSheetId="3">#REF!</definedName>
    <definedName name="_IMI3" localSheetId="7">#REF!</definedName>
    <definedName name="_IMI3" localSheetId="0">#REF!</definedName>
    <definedName name="_IMI3" localSheetId="8">#REF!</definedName>
    <definedName name="_IMI3" localSheetId="12">#REF!</definedName>
    <definedName name="_IMI3" localSheetId="4">#REF!</definedName>
    <definedName name="_IMI3">#REF!</definedName>
    <definedName name="_IMI4" localSheetId="3">#REF!</definedName>
    <definedName name="_IMI4" localSheetId="7">#REF!</definedName>
    <definedName name="_IMI4" localSheetId="0">#REF!</definedName>
    <definedName name="_IMI4" localSheetId="8">#REF!</definedName>
    <definedName name="_IMI4" localSheetId="12">#REF!</definedName>
    <definedName name="_IMI4" localSheetId="4">#REF!</definedName>
    <definedName name="_IMI4">#REF!</definedName>
    <definedName name="_IMI5" localSheetId="3">#REF!</definedName>
    <definedName name="_IMI5" localSheetId="7">#REF!</definedName>
    <definedName name="_IMI5" localSheetId="0">#REF!</definedName>
    <definedName name="_IMI5" localSheetId="8">#REF!</definedName>
    <definedName name="_IMI5" localSheetId="12">#REF!</definedName>
    <definedName name="_IMI5" localSheetId="4">#REF!</definedName>
    <definedName name="_IMI5">#REF!</definedName>
    <definedName name="_IMP1" localSheetId="3">#REF!</definedName>
    <definedName name="_IMP1" localSheetId="7">#REF!</definedName>
    <definedName name="_IMP1" localSheetId="0">#REF!</definedName>
    <definedName name="_IMP1" localSheetId="8">#REF!</definedName>
    <definedName name="_IMP1" localSheetId="12">#REF!</definedName>
    <definedName name="_IMP1" localSheetId="4">#REF!</definedName>
    <definedName name="_IMP1">#REF!</definedName>
    <definedName name="_IMP2" localSheetId="3">#REF!</definedName>
    <definedName name="_IMP2" localSheetId="7">#REF!</definedName>
    <definedName name="_IMP2" localSheetId="0">#REF!</definedName>
    <definedName name="_IMP2" localSheetId="8">#REF!</definedName>
    <definedName name="_IMP2" localSheetId="12">#REF!</definedName>
    <definedName name="_IMP2" localSheetId="4">#REF!</definedName>
    <definedName name="_IMP2">#REF!</definedName>
    <definedName name="_IMP3" localSheetId="3">#REF!</definedName>
    <definedName name="_IMP3" localSheetId="7">#REF!</definedName>
    <definedName name="_IMP3" localSheetId="0">#REF!</definedName>
    <definedName name="_IMP3" localSheetId="8">#REF!</definedName>
    <definedName name="_IMP3" localSheetId="12">#REF!</definedName>
    <definedName name="_IMP3" localSheetId="4">#REF!</definedName>
    <definedName name="_IMP3">#REF!</definedName>
    <definedName name="_IMP4" localSheetId="3">#REF!</definedName>
    <definedName name="_IMP4" localSheetId="7">#REF!</definedName>
    <definedName name="_IMP4" localSheetId="0">#REF!</definedName>
    <definedName name="_IMP4" localSheetId="8">#REF!</definedName>
    <definedName name="_IMP4" localSheetId="12">#REF!</definedName>
    <definedName name="_IMP4" localSheetId="4">#REF!</definedName>
    <definedName name="_IMP4">#REF!</definedName>
    <definedName name="_IMP5" localSheetId="3">#REF!</definedName>
    <definedName name="_IMP5" localSheetId="7">#REF!</definedName>
    <definedName name="_IMP5" localSheetId="0">#REF!</definedName>
    <definedName name="_IMP5" localSheetId="8">#REF!</definedName>
    <definedName name="_IMP5" localSheetId="12">#REF!</definedName>
    <definedName name="_IMP5" localSheetId="4">#REF!</definedName>
    <definedName name="_IMP5">#REF!</definedName>
    <definedName name="_INV1" localSheetId="3">#REF!</definedName>
    <definedName name="_INV1" localSheetId="7">#REF!</definedName>
    <definedName name="_INV1" localSheetId="0">#REF!</definedName>
    <definedName name="_INV1" localSheetId="8">#REF!</definedName>
    <definedName name="_INV1" localSheetId="12">#REF!</definedName>
    <definedName name="_INV1" localSheetId="4">#REF!</definedName>
    <definedName name="_INV1">#REF!</definedName>
    <definedName name="_INV2" localSheetId="3">#REF!</definedName>
    <definedName name="_INV2" localSheetId="7">#REF!</definedName>
    <definedName name="_INV2" localSheetId="0">#REF!</definedName>
    <definedName name="_INV2" localSheetId="8">#REF!</definedName>
    <definedName name="_INV2" localSheetId="12">#REF!</definedName>
    <definedName name="_INV2" localSheetId="4">#REF!</definedName>
    <definedName name="_INV2">#REF!</definedName>
    <definedName name="_INV3" localSheetId="3">#REF!</definedName>
    <definedName name="_INV3" localSheetId="7">#REF!</definedName>
    <definedName name="_INV3" localSheetId="0">#REF!</definedName>
    <definedName name="_INV3" localSheetId="8">#REF!</definedName>
    <definedName name="_INV3" localSheetId="12">#REF!</definedName>
    <definedName name="_INV3" localSheetId="4">#REF!</definedName>
    <definedName name="_INV3">#REF!</definedName>
    <definedName name="_INV4" localSheetId="3">#REF!</definedName>
    <definedName name="_INV4" localSheetId="7">#REF!</definedName>
    <definedName name="_INV4" localSheetId="0">#REF!</definedName>
    <definedName name="_INV4" localSheetId="8">#REF!</definedName>
    <definedName name="_INV4" localSheetId="12">#REF!</definedName>
    <definedName name="_INV4" localSheetId="4">#REF!</definedName>
    <definedName name="_INV4">#REF!</definedName>
    <definedName name="_INV5" localSheetId="3">#REF!</definedName>
    <definedName name="_INV5" localSheetId="7">#REF!</definedName>
    <definedName name="_INV5" localSheetId="0">#REF!</definedName>
    <definedName name="_INV5" localSheetId="8">#REF!</definedName>
    <definedName name="_INV5" localSheetId="12">#REF!</definedName>
    <definedName name="_INV5" localSheetId="4">#REF!</definedName>
    <definedName name="_INV5">#REF!</definedName>
    <definedName name="_Key1" localSheetId="3" hidden="1">#REF!</definedName>
    <definedName name="_Key1" localSheetId="7" hidden="1">#REF!</definedName>
    <definedName name="_Key1" localSheetId="0" hidden="1">#REF!</definedName>
    <definedName name="_Key1" localSheetId="8" hidden="1">#REF!</definedName>
    <definedName name="_Key1" localSheetId="12" hidden="1">#REF!</definedName>
    <definedName name="_Key1" localSheetId="4" hidden="1">#REF!</definedName>
    <definedName name="_Key1" hidden="1">#REF!</definedName>
    <definedName name="_LAR1" localSheetId="3">#REF!</definedName>
    <definedName name="_LAR1" localSheetId="7">#REF!</definedName>
    <definedName name="_LAR1" localSheetId="0">#REF!</definedName>
    <definedName name="_LAR1" localSheetId="8">#REF!</definedName>
    <definedName name="_LAR1" localSheetId="12">#REF!</definedName>
    <definedName name="_LAR1" localSheetId="4">#REF!</definedName>
    <definedName name="_LAR1">#REF!</definedName>
    <definedName name="_LAR2" localSheetId="3">#REF!</definedName>
    <definedName name="_LAR2" localSheetId="7">#REF!</definedName>
    <definedName name="_LAR2" localSheetId="0">#REF!</definedName>
    <definedName name="_LAR2" localSheetId="8">#REF!</definedName>
    <definedName name="_LAR2" localSheetId="12">#REF!</definedName>
    <definedName name="_LAR2" localSheetId="4">#REF!</definedName>
    <definedName name="_LAR2">#REF!</definedName>
    <definedName name="_LAR3" localSheetId="3">#REF!</definedName>
    <definedName name="_LAR3" localSheetId="7">#REF!</definedName>
    <definedName name="_LAR3" localSheetId="0">#REF!</definedName>
    <definedName name="_LAR3" localSheetId="8">#REF!</definedName>
    <definedName name="_LAR3" localSheetId="12">#REF!</definedName>
    <definedName name="_LAR3" localSheetId="4">#REF!</definedName>
    <definedName name="_LAR3">#REF!</definedName>
    <definedName name="_LAR4" localSheetId="3">#REF!</definedName>
    <definedName name="_LAR4" localSheetId="7">#REF!</definedName>
    <definedName name="_LAR4" localSheetId="0">#REF!</definedName>
    <definedName name="_LAR4" localSheetId="8">#REF!</definedName>
    <definedName name="_LAR4" localSheetId="12">#REF!</definedName>
    <definedName name="_LAR4" localSheetId="4">#REF!</definedName>
    <definedName name="_LAR4">#REF!</definedName>
    <definedName name="_LAR5" localSheetId="3">#REF!</definedName>
    <definedName name="_LAR5" localSheetId="7">#REF!</definedName>
    <definedName name="_LAR5" localSheetId="0">#REF!</definedName>
    <definedName name="_LAR5" localSheetId="8">#REF!</definedName>
    <definedName name="_LAR5" localSheetId="12">#REF!</definedName>
    <definedName name="_LAR5" localSheetId="4">#REF!</definedName>
    <definedName name="_LAR5">#REF!</definedName>
    <definedName name="_MIN1" localSheetId="3">#REF!</definedName>
    <definedName name="_MIN1" localSheetId="7">#REF!</definedName>
    <definedName name="_MIN1" localSheetId="0">#REF!</definedName>
    <definedName name="_MIN1" localSheetId="8">#REF!</definedName>
    <definedName name="_MIN1" localSheetId="12">#REF!</definedName>
    <definedName name="_MIN1" localSheetId="4">#REF!</definedName>
    <definedName name="_MIN1">#REF!</definedName>
    <definedName name="_MIN2" localSheetId="3">#REF!</definedName>
    <definedName name="_MIN2" localSheetId="7">#REF!</definedName>
    <definedName name="_MIN2" localSheetId="0">#REF!</definedName>
    <definedName name="_MIN2" localSheetId="8">#REF!</definedName>
    <definedName name="_MIN2" localSheetId="12">#REF!</definedName>
    <definedName name="_MIN2" localSheetId="4">#REF!</definedName>
    <definedName name="_MIN2">#REF!</definedName>
    <definedName name="_MIN3" localSheetId="3">#REF!</definedName>
    <definedName name="_MIN3" localSheetId="7">#REF!</definedName>
    <definedName name="_MIN3" localSheetId="0">#REF!</definedName>
    <definedName name="_MIN3" localSheetId="8">#REF!</definedName>
    <definedName name="_MIN3" localSheetId="12">#REF!</definedName>
    <definedName name="_MIN3" localSheetId="4">#REF!</definedName>
    <definedName name="_MIN3">#REF!</definedName>
    <definedName name="_MIN4" localSheetId="3">#REF!</definedName>
    <definedName name="_MIN4" localSheetId="7">#REF!</definedName>
    <definedName name="_MIN4" localSheetId="0">#REF!</definedName>
    <definedName name="_MIN4" localSheetId="8">#REF!</definedName>
    <definedName name="_MIN4" localSheetId="12">#REF!</definedName>
    <definedName name="_MIN4" localSheetId="4">#REF!</definedName>
    <definedName name="_MIN4">#REF!</definedName>
    <definedName name="_MIN5" localSheetId="3">#REF!</definedName>
    <definedName name="_MIN5" localSheetId="7">#REF!</definedName>
    <definedName name="_MIN5" localSheetId="0">#REF!</definedName>
    <definedName name="_MIN5" localSheetId="8">#REF!</definedName>
    <definedName name="_MIN5" localSheetId="12">#REF!</definedName>
    <definedName name="_MIN5" localSheetId="4">#REF!</definedName>
    <definedName name="_MIN5">#REF!</definedName>
    <definedName name="_NOM1" localSheetId="3">#REF!</definedName>
    <definedName name="_NOM1" localSheetId="7">#REF!</definedName>
    <definedName name="_NOM1" localSheetId="0">#REF!</definedName>
    <definedName name="_NOM1" localSheetId="8">#REF!</definedName>
    <definedName name="_NOM1" localSheetId="12">#REF!</definedName>
    <definedName name="_NOM1" localSheetId="4">#REF!</definedName>
    <definedName name="_NOM1">#REF!</definedName>
    <definedName name="_NOM2" localSheetId="3">#REF!</definedName>
    <definedName name="_NOM2" localSheetId="7">#REF!</definedName>
    <definedName name="_NOM2" localSheetId="0">#REF!</definedName>
    <definedName name="_NOM2" localSheetId="8">#REF!</definedName>
    <definedName name="_NOM2" localSheetId="12">#REF!</definedName>
    <definedName name="_NOM2" localSheetId="4">#REF!</definedName>
    <definedName name="_NOM2">#REF!</definedName>
    <definedName name="_NOM3" localSheetId="3">#REF!</definedName>
    <definedName name="_NOM3" localSheetId="7">#REF!</definedName>
    <definedName name="_NOM3" localSheetId="0">#REF!</definedName>
    <definedName name="_NOM3" localSheetId="8">#REF!</definedName>
    <definedName name="_NOM3" localSheetId="12">#REF!</definedName>
    <definedName name="_NOM3" localSheetId="4">#REF!</definedName>
    <definedName name="_NOM3">#REF!</definedName>
    <definedName name="_NOM4" localSheetId="3">#REF!</definedName>
    <definedName name="_NOM4" localSheetId="7">#REF!</definedName>
    <definedName name="_NOM4" localSheetId="0">#REF!</definedName>
    <definedName name="_NOM4" localSheetId="8">#REF!</definedName>
    <definedName name="_NOM4" localSheetId="12">#REF!</definedName>
    <definedName name="_NOM4" localSheetId="4">#REF!</definedName>
    <definedName name="_NOM4">#REF!</definedName>
    <definedName name="_NOM5" localSheetId="3">#REF!</definedName>
    <definedName name="_NOM5" localSheetId="7">#REF!</definedName>
    <definedName name="_NOM5" localSheetId="0">#REF!</definedName>
    <definedName name="_NOM5" localSheetId="8">#REF!</definedName>
    <definedName name="_NOM5" localSheetId="12">#REF!</definedName>
    <definedName name="_NOM5" localSheetId="4">#REF!</definedName>
    <definedName name="_NOM5">#REF!</definedName>
    <definedName name="_OP1" localSheetId="3">#REF!</definedName>
    <definedName name="_OP1" localSheetId="7">#REF!</definedName>
    <definedName name="_OP1" localSheetId="0">#REF!</definedName>
    <definedName name="_OP1" localSheetId="8">#REF!</definedName>
    <definedName name="_OP1" localSheetId="12">#REF!</definedName>
    <definedName name="_OP1" localSheetId="4">#REF!</definedName>
    <definedName name="_OP1">#REF!</definedName>
    <definedName name="_OP2" localSheetId="3">#REF!</definedName>
    <definedName name="_OP2" localSheetId="7">#REF!</definedName>
    <definedName name="_OP2" localSheetId="0">#REF!</definedName>
    <definedName name="_OP2" localSheetId="8">#REF!</definedName>
    <definedName name="_OP2" localSheetId="12">#REF!</definedName>
    <definedName name="_OP2" localSheetId="4">#REF!</definedName>
    <definedName name="_OP2">#REF!</definedName>
    <definedName name="_OP3" localSheetId="3">#REF!</definedName>
    <definedName name="_OP3" localSheetId="7">#REF!</definedName>
    <definedName name="_OP3" localSheetId="0">#REF!</definedName>
    <definedName name="_OP3" localSheetId="8">#REF!</definedName>
    <definedName name="_OP3" localSheetId="12">#REF!</definedName>
    <definedName name="_OP3" localSheetId="4">#REF!</definedName>
    <definedName name="_OP3">#REF!</definedName>
    <definedName name="_OP4" localSheetId="3">#REF!</definedName>
    <definedName name="_OP4" localSheetId="7">#REF!</definedName>
    <definedName name="_OP4" localSheetId="0">#REF!</definedName>
    <definedName name="_OP4" localSheetId="8">#REF!</definedName>
    <definedName name="_OP4" localSheetId="12">#REF!</definedName>
    <definedName name="_OP4" localSheetId="4">#REF!</definedName>
    <definedName name="_OP4">#REF!</definedName>
    <definedName name="_OP5" localSheetId="3">#REF!</definedName>
    <definedName name="_OP5" localSheetId="7">#REF!</definedName>
    <definedName name="_OP5" localSheetId="0">#REF!</definedName>
    <definedName name="_OP5" localSheetId="8">#REF!</definedName>
    <definedName name="_OP5" localSheetId="12">#REF!</definedName>
    <definedName name="_OP5" localSheetId="4">#REF!</definedName>
    <definedName name="_OP5">#REF!</definedName>
    <definedName name="_OP6" localSheetId="3">#REF!</definedName>
    <definedName name="_OP6" localSheetId="7">#REF!</definedName>
    <definedName name="_OP6" localSheetId="0">#REF!</definedName>
    <definedName name="_OP6" localSheetId="8">#REF!</definedName>
    <definedName name="_OP6" localSheetId="12">#REF!</definedName>
    <definedName name="_OP6" localSheetId="4">#REF!</definedName>
    <definedName name="_OP6">#REF!</definedName>
    <definedName name="_OPE1" localSheetId="3">#REF!</definedName>
    <definedName name="_OPE1" localSheetId="7">#REF!</definedName>
    <definedName name="_OPE1" localSheetId="0">#REF!</definedName>
    <definedName name="_OPE1" localSheetId="8">#REF!</definedName>
    <definedName name="_OPE1" localSheetId="12">#REF!</definedName>
    <definedName name="_OPE1" localSheetId="4">#REF!</definedName>
    <definedName name="_OPE1">#REF!</definedName>
    <definedName name="_OPE2" localSheetId="3">#REF!</definedName>
    <definedName name="_OPE2" localSheetId="7">#REF!</definedName>
    <definedName name="_OPE2" localSheetId="0">#REF!</definedName>
    <definedName name="_OPE2" localSheetId="8">#REF!</definedName>
    <definedName name="_OPE2" localSheetId="12">#REF!</definedName>
    <definedName name="_OPE2" localSheetId="4">#REF!</definedName>
    <definedName name="_OPE2">#REF!</definedName>
    <definedName name="_OPE3" localSheetId="3">#REF!</definedName>
    <definedName name="_OPE3" localSheetId="7">#REF!</definedName>
    <definedName name="_OPE3" localSheetId="0">#REF!</definedName>
    <definedName name="_OPE3" localSheetId="8">#REF!</definedName>
    <definedName name="_OPE3" localSheetId="12">#REF!</definedName>
    <definedName name="_OPE3" localSheetId="4">#REF!</definedName>
    <definedName name="_OPE3">#REF!</definedName>
    <definedName name="_OPE4" localSheetId="3">#REF!</definedName>
    <definedName name="_OPE4" localSheetId="7">#REF!</definedName>
    <definedName name="_OPE4" localSheetId="0">#REF!</definedName>
    <definedName name="_OPE4" localSheetId="8">#REF!</definedName>
    <definedName name="_OPE4" localSheetId="12">#REF!</definedName>
    <definedName name="_OPE4" localSheetId="4">#REF!</definedName>
    <definedName name="_OPE4">#REF!</definedName>
    <definedName name="_OPE5" localSheetId="3">#REF!</definedName>
    <definedName name="_OPE5" localSheetId="7">#REF!</definedName>
    <definedName name="_OPE5" localSheetId="0">#REF!</definedName>
    <definedName name="_OPE5" localSheetId="8">#REF!</definedName>
    <definedName name="_OPE5" localSheetId="12">#REF!</definedName>
    <definedName name="_OPE5" localSheetId="4">#REF!</definedName>
    <definedName name="_OPE5">#REF!</definedName>
    <definedName name="_Order1" hidden="1">0</definedName>
    <definedName name="_RE2">[3]REC!$B$55:$N$104</definedName>
    <definedName name="_REC1" localSheetId="3">#REF!</definedName>
    <definedName name="_REC1" localSheetId="7">#REF!</definedName>
    <definedName name="_REC1" localSheetId="0">#REF!</definedName>
    <definedName name="_REC1" localSheetId="8">#REF!</definedName>
    <definedName name="_REC1" localSheetId="12">#REF!</definedName>
    <definedName name="_REC1" localSheetId="4">#REF!</definedName>
    <definedName name="_REC1">#REF!</definedName>
    <definedName name="_REC2" localSheetId="3">#REF!</definedName>
    <definedName name="_REC2" localSheetId="7">#REF!</definedName>
    <definedName name="_REC2" localSheetId="0">#REF!</definedName>
    <definedName name="_REC2" localSheetId="8">#REF!</definedName>
    <definedName name="_REC2" localSheetId="12">#REF!</definedName>
    <definedName name="_REC2" localSheetId="4">#REF!</definedName>
    <definedName name="_REC2">#REF!</definedName>
    <definedName name="_RG1" localSheetId="3">#REF!</definedName>
    <definedName name="_RG1" localSheetId="7">#REF!</definedName>
    <definedName name="_RG1" localSheetId="0">#REF!</definedName>
    <definedName name="_RG1" localSheetId="8">#REF!</definedName>
    <definedName name="_RG1" localSheetId="12">#REF!</definedName>
    <definedName name="_RG1" localSheetId="4">#REF!</definedName>
    <definedName name="_RG1">#REF!</definedName>
    <definedName name="_RG2" localSheetId="3">#REF!</definedName>
    <definedName name="_RG2" localSheetId="7">#REF!</definedName>
    <definedName name="_RG2" localSheetId="0">#REF!</definedName>
    <definedName name="_RG2" localSheetId="8">#REF!</definedName>
    <definedName name="_RG2" localSheetId="12">#REF!</definedName>
    <definedName name="_RG2" localSheetId="4">#REF!</definedName>
    <definedName name="_RG2">#REF!</definedName>
    <definedName name="_RG3" localSheetId="3">#REF!</definedName>
    <definedName name="_RG3" localSheetId="7">#REF!</definedName>
    <definedName name="_RG3" localSheetId="0">#REF!</definedName>
    <definedName name="_RG3" localSheetId="8">#REF!</definedName>
    <definedName name="_RG3" localSheetId="12">#REF!</definedName>
    <definedName name="_RG3" localSheetId="4">#REF!</definedName>
    <definedName name="_RG3">#REF!</definedName>
    <definedName name="_RG4" localSheetId="3">#REF!</definedName>
    <definedName name="_RG4" localSheetId="7">#REF!</definedName>
    <definedName name="_RG4" localSheetId="0">#REF!</definedName>
    <definedName name="_RG4" localSheetId="8">#REF!</definedName>
    <definedName name="_RG4" localSheetId="12">#REF!</definedName>
    <definedName name="_RG4" localSheetId="4">#REF!</definedName>
    <definedName name="_RG4">#REF!</definedName>
    <definedName name="_RG5" localSheetId="3">#REF!</definedName>
    <definedName name="_RG5" localSheetId="7">#REF!</definedName>
    <definedName name="_RG5" localSheetId="0">#REF!</definedName>
    <definedName name="_RG5" localSheetId="8">#REF!</definedName>
    <definedName name="_RG5" localSheetId="12">#REF!</definedName>
    <definedName name="_RG5" localSheetId="4">#REF!</definedName>
    <definedName name="_RG5">#REF!</definedName>
    <definedName name="_RG6" localSheetId="3">#REF!</definedName>
    <definedName name="_RG6" localSheetId="7">#REF!</definedName>
    <definedName name="_RG6" localSheetId="0">#REF!</definedName>
    <definedName name="_RG6" localSheetId="8">#REF!</definedName>
    <definedName name="_RG6" localSheetId="12">#REF!</definedName>
    <definedName name="_RG6" localSheetId="4">#REF!</definedName>
    <definedName name="_RG6">#REF!</definedName>
    <definedName name="_Sort" localSheetId="3" hidden="1">#REF!</definedName>
    <definedName name="_Sort" localSheetId="7" hidden="1">#REF!</definedName>
    <definedName name="_Sort" localSheetId="0" hidden="1">#REF!</definedName>
    <definedName name="_Sort" localSheetId="8" hidden="1">#REF!</definedName>
    <definedName name="_Sort" localSheetId="12" hidden="1">#REF!</definedName>
    <definedName name="_Sort" localSheetId="4" hidden="1">#REF!</definedName>
    <definedName name="_Sort" hidden="1">#REF!</definedName>
    <definedName name="_uf1" localSheetId="3">'[4]S101 | Parque Brown-'!#REF!</definedName>
    <definedName name="_uf1" localSheetId="7">'[4]S101 | Parque Brown-'!#REF!</definedName>
    <definedName name="_uf1" localSheetId="0">'[4]S101 | Parque Brown-'!#REF!</definedName>
    <definedName name="_uf1" localSheetId="8">'[4]S101 | Parque Brown-'!#REF!</definedName>
    <definedName name="_uf1" localSheetId="12">'[4]S101 | Parque Brown-'!#REF!</definedName>
    <definedName name="_uf1" localSheetId="4">'[4]S101 | Parque Brown-'!#REF!</definedName>
    <definedName name="_uf1">'[4]S101 | Parque Brown-'!#REF!</definedName>
    <definedName name="_VD01" localSheetId="3">#REF!</definedName>
    <definedName name="_VD01" localSheetId="7">#REF!</definedName>
    <definedName name="_VD01" localSheetId="0">#REF!</definedName>
    <definedName name="_VD01" localSheetId="8">#REF!</definedName>
    <definedName name="_VD01" localSheetId="12">#REF!</definedName>
    <definedName name="_VD01" localSheetId="4">#REF!</definedName>
    <definedName name="_VD01">#REF!</definedName>
    <definedName name="_VD1" localSheetId="3">#REF!</definedName>
    <definedName name="_VD1" localSheetId="7">#REF!</definedName>
    <definedName name="_VD1" localSheetId="0">#REF!</definedName>
    <definedName name="_VD1" localSheetId="8">#REF!</definedName>
    <definedName name="_VD1" localSheetId="12">#REF!</definedName>
    <definedName name="_VD1" localSheetId="4">#REF!</definedName>
    <definedName name="_VD1">#REF!</definedName>
    <definedName name="_VD10" localSheetId="3">#REF!</definedName>
    <definedName name="_VD10" localSheetId="7">#REF!</definedName>
    <definedName name="_VD10" localSheetId="0">#REF!</definedName>
    <definedName name="_VD10" localSheetId="8">#REF!</definedName>
    <definedName name="_VD10" localSheetId="12">#REF!</definedName>
    <definedName name="_VD10" localSheetId="4">#REF!</definedName>
    <definedName name="_VD10">#REF!</definedName>
    <definedName name="_VD11" localSheetId="3">#REF!</definedName>
    <definedName name="_VD11" localSheetId="7">#REF!</definedName>
    <definedName name="_VD11" localSheetId="0">#REF!</definedName>
    <definedName name="_VD11" localSheetId="8">#REF!</definedName>
    <definedName name="_VD11" localSheetId="12">#REF!</definedName>
    <definedName name="_VD11" localSheetId="4">#REF!</definedName>
    <definedName name="_VD11">#REF!</definedName>
    <definedName name="_VD2" localSheetId="3">#REF!</definedName>
    <definedName name="_VD2" localSheetId="7">#REF!</definedName>
    <definedName name="_VD2" localSheetId="0">#REF!</definedName>
    <definedName name="_VD2" localSheetId="8">#REF!</definedName>
    <definedName name="_VD2" localSheetId="12">#REF!</definedName>
    <definedName name="_VD2" localSheetId="4">#REF!</definedName>
    <definedName name="_VD2">#REF!</definedName>
    <definedName name="_VD3" localSheetId="3">#REF!</definedName>
    <definedName name="_VD3" localSheetId="7">#REF!</definedName>
    <definedName name="_VD3" localSheetId="0">#REF!</definedName>
    <definedName name="_VD3" localSheetId="8">#REF!</definedName>
    <definedName name="_VD3" localSheetId="12">#REF!</definedName>
    <definedName name="_VD3" localSheetId="4">#REF!</definedName>
    <definedName name="_VD3">#REF!</definedName>
    <definedName name="_VD4" localSheetId="3">#REF!</definedName>
    <definedName name="_VD4" localSheetId="7">#REF!</definedName>
    <definedName name="_VD4" localSheetId="0">#REF!</definedName>
    <definedName name="_VD4" localSheetId="8">#REF!</definedName>
    <definedName name="_VD4" localSheetId="12">#REF!</definedName>
    <definedName name="_VD4" localSheetId="4">#REF!</definedName>
    <definedName name="_VD4">#REF!</definedName>
    <definedName name="_VD5" localSheetId="3">#REF!</definedName>
    <definedName name="_VD5" localSheetId="7">#REF!</definedName>
    <definedName name="_VD5" localSheetId="0">#REF!</definedName>
    <definedName name="_VD5" localSheetId="8">#REF!</definedName>
    <definedName name="_VD5" localSheetId="12">#REF!</definedName>
    <definedName name="_VD5" localSheetId="4">#REF!</definedName>
    <definedName name="_VD5">#REF!</definedName>
    <definedName name="_VD6" localSheetId="3">#REF!</definedName>
    <definedName name="_VD6" localSheetId="7">#REF!</definedName>
    <definedName name="_VD6" localSheetId="0">#REF!</definedName>
    <definedName name="_VD6" localSheetId="8">#REF!</definedName>
    <definedName name="_VD6" localSheetId="12">#REF!</definedName>
    <definedName name="_VD6" localSheetId="4">#REF!</definedName>
    <definedName name="_VD6">#REF!</definedName>
    <definedName name="_VD7" localSheetId="3">#REF!</definedName>
    <definedName name="_VD7" localSheetId="7">#REF!</definedName>
    <definedName name="_VD7" localSheetId="0">#REF!</definedName>
    <definedName name="_VD7" localSheetId="8">#REF!</definedName>
    <definedName name="_VD7" localSheetId="12">#REF!</definedName>
    <definedName name="_VD7" localSheetId="4">#REF!</definedName>
    <definedName name="_VD7">#REF!</definedName>
    <definedName name="_VD8" localSheetId="3">#REF!</definedName>
    <definedName name="_VD8" localSheetId="7">#REF!</definedName>
    <definedName name="_VD8" localSheetId="0">#REF!</definedName>
    <definedName name="_VD8" localSheetId="8">#REF!</definedName>
    <definedName name="_VD8" localSheetId="12">#REF!</definedName>
    <definedName name="_VD8" localSheetId="4">#REF!</definedName>
    <definedName name="_VD8">#REF!</definedName>
    <definedName name="_VD9" localSheetId="3">#REF!</definedName>
    <definedName name="_VD9" localSheetId="7">#REF!</definedName>
    <definedName name="_VD9" localSheetId="0">#REF!</definedName>
    <definedName name="_VD9" localSheetId="8">#REF!</definedName>
    <definedName name="_VD9" localSheetId="12">#REF!</definedName>
    <definedName name="_VD9" localSheetId="4">#REF!</definedName>
    <definedName name="_VD9">#REF!</definedName>
    <definedName name="_WD1" localSheetId="3">#REF!</definedName>
    <definedName name="_WD1" localSheetId="7">#REF!</definedName>
    <definedName name="_WD1" localSheetId="0">#REF!</definedName>
    <definedName name="_WD1" localSheetId="8">#REF!</definedName>
    <definedName name="_WD1" localSheetId="12">#REF!</definedName>
    <definedName name="_WD1" localSheetId="4">#REF!</definedName>
    <definedName name="_WD1">#REF!</definedName>
    <definedName name="_WD10" localSheetId="3">#REF!</definedName>
    <definedName name="_WD10" localSheetId="7">#REF!</definedName>
    <definedName name="_WD10" localSheetId="0">#REF!</definedName>
    <definedName name="_WD10" localSheetId="8">#REF!</definedName>
    <definedName name="_WD10" localSheetId="12">#REF!</definedName>
    <definedName name="_WD10" localSheetId="4">#REF!</definedName>
    <definedName name="_WD10">#REF!</definedName>
    <definedName name="_WD11" localSheetId="3">#REF!</definedName>
    <definedName name="_WD11" localSheetId="7">#REF!</definedName>
    <definedName name="_WD11" localSheetId="0">#REF!</definedName>
    <definedName name="_WD11" localSheetId="8">#REF!</definedName>
    <definedName name="_WD11" localSheetId="12">#REF!</definedName>
    <definedName name="_WD11" localSheetId="4">#REF!</definedName>
    <definedName name="_WD11">#REF!</definedName>
    <definedName name="_WD12" localSheetId="3">#REF!</definedName>
    <definedName name="_WD12" localSheetId="7">#REF!</definedName>
    <definedName name="_WD12" localSheetId="0">#REF!</definedName>
    <definedName name="_WD12" localSheetId="8">#REF!</definedName>
    <definedName name="_WD12" localSheetId="12">#REF!</definedName>
    <definedName name="_WD12" localSheetId="4">#REF!</definedName>
    <definedName name="_WD12">#REF!</definedName>
    <definedName name="_WD13" localSheetId="3">#REF!</definedName>
    <definedName name="_WD13" localSheetId="7">#REF!</definedName>
    <definedName name="_WD13" localSheetId="0">#REF!</definedName>
    <definedName name="_WD13" localSheetId="8">#REF!</definedName>
    <definedName name="_WD13" localSheetId="12">#REF!</definedName>
    <definedName name="_WD13" localSheetId="4">#REF!</definedName>
    <definedName name="_WD13">#REF!</definedName>
    <definedName name="_WD14" localSheetId="3">#REF!</definedName>
    <definedName name="_WD14" localSheetId="7">#REF!</definedName>
    <definedName name="_WD14" localSheetId="0">#REF!</definedName>
    <definedName name="_WD14" localSheetId="8">#REF!</definedName>
    <definedName name="_WD14" localSheetId="12">#REF!</definedName>
    <definedName name="_WD14" localSheetId="4">#REF!</definedName>
    <definedName name="_WD14">#REF!</definedName>
    <definedName name="_WD2" localSheetId="3">#REF!</definedName>
    <definedName name="_WD2" localSheetId="7">#REF!</definedName>
    <definedName name="_WD2" localSheetId="0">#REF!</definedName>
    <definedName name="_WD2" localSheetId="8">#REF!</definedName>
    <definedName name="_WD2" localSheetId="12">#REF!</definedName>
    <definedName name="_WD2" localSheetId="4">#REF!</definedName>
    <definedName name="_WD2">#REF!</definedName>
    <definedName name="_WD3" localSheetId="3">#REF!</definedName>
    <definedName name="_WD3" localSheetId="7">#REF!</definedName>
    <definedName name="_WD3" localSheetId="0">#REF!</definedName>
    <definedName name="_WD3" localSheetId="8">#REF!</definedName>
    <definedName name="_WD3" localSheetId="12">#REF!</definedName>
    <definedName name="_WD3" localSheetId="4">#REF!</definedName>
    <definedName name="_WD3">#REF!</definedName>
    <definedName name="_WD4" localSheetId="3">#REF!</definedName>
    <definedName name="_WD4" localSheetId="7">#REF!</definedName>
    <definedName name="_WD4" localSheetId="0">#REF!</definedName>
    <definedName name="_WD4" localSheetId="8">#REF!</definedName>
    <definedName name="_WD4" localSheetId="12">#REF!</definedName>
    <definedName name="_WD4" localSheetId="4">#REF!</definedName>
    <definedName name="_WD4">#REF!</definedName>
    <definedName name="_WD5" localSheetId="3">#REF!</definedName>
    <definedName name="_WD5" localSheetId="7">#REF!</definedName>
    <definedName name="_WD5" localSheetId="0">#REF!</definedName>
    <definedName name="_WD5" localSheetId="8">#REF!</definedName>
    <definedName name="_WD5" localSheetId="12">#REF!</definedName>
    <definedName name="_WD5" localSheetId="4">#REF!</definedName>
    <definedName name="_WD5">#REF!</definedName>
    <definedName name="_WD6" localSheetId="3">#REF!</definedName>
    <definedName name="_WD6" localSheetId="7">#REF!</definedName>
    <definedName name="_WD6" localSheetId="0">#REF!</definedName>
    <definedName name="_WD6" localSheetId="8">#REF!</definedName>
    <definedName name="_WD6" localSheetId="12">#REF!</definedName>
    <definedName name="_WD6" localSheetId="4">#REF!</definedName>
    <definedName name="_WD6">#REF!</definedName>
    <definedName name="_WD7" localSheetId="3">#REF!</definedName>
    <definedName name="_WD7" localSheetId="7">#REF!</definedName>
    <definedName name="_WD7" localSheetId="0">#REF!</definedName>
    <definedName name="_WD7" localSheetId="8">#REF!</definedName>
    <definedName name="_WD7" localSheetId="12">#REF!</definedName>
    <definedName name="_WD7" localSheetId="4">#REF!</definedName>
    <definedName name="_WD7">#REF!</definedName>
    <definedName name="_WD8" localSheetId="3">#REF!</definedName>
    <definedName name="_WD8" localSheetId="7">#REF!</definedName>
    <definedName name="_WD8" localSheetId="0">#REF!</definedName>
    <definedName name="_WD8" localSheetId="8">#REF!</definedName>
    <definedName name="_WD8" localSheetId="12">#REF!</definedName>
    <definedName name="_WD8" localSheetId="4">#REF!</definedName>
    <definedName name="_WD8">#REF!</definedName>
    <definedName name="_WD9" localSheetId="3">#REF!</definedName>
    <definedName name="_WD9" localSheetId="7">#REF!</definedName>
    <definedName name="_WD9" localSheetId="0">#REF!</definedName>
    <definedName name="_WD9" localSheetId="8">#REF!</definedName>
    <definedName name="_WD9" localSheetId="12">#REF!</definedName>
    <definedName name="_WD9" localSheetId="4">#REF!</definedName>
    <definedName name="_WD9">#REF!</definedName>
    <definedName name="_XD1" localSheetId="3">#REF!</definedName>
    <definedName name="_XD1" localSheetId="7">#REF!</definedName>
    <definedName name="_XD1" localSheetId="0">#REF!</definedName>
    <definedName name="_XD1" localSheetId="8">#REF!</definedName>
    <definedName name="_XD1" localSheetId="12">#REF!</definedName>
    <definedName name="_XD1" localSheetId="4">#REF!</definedName>
    <definedName name="_XD1">#REF!</definedName>
    <definedName name="_XD10" localSheetId="3">#REF!</definedName>
    <definedName name="_XD10" localSheetId="7">#REF!</definedName>
    <definedName name="_XD10" localSheetId="0">#REF!</definedName>
    <definedName name="_XD10" localSheetId="8">#REF!</definedName>
    <definedName name="_XD10" localSheetId="12">#REF!</definedName>
    <definedName name="_XD10" localSheetId="4">#REF!</definedName>
    <definedName name="_XD10">#REF!</definedName>
    <definedName name="_XD11" localSheetId="3">#REF!</definedName>
    <definedName name="_XD11" localSheetId="7">#REF!</definedName>
    <definedName name="_XD11" localSheetId="0">#REF!</definedName>
    <definedName name="_XD11" localSheetId="8">#REF!</definedName>
    <definedName name="_XD11" localSheetId="12">#REF!</definedName>
    <definedName name="_XD11" localSheetId="4">#REF!</definedName>
    <definedName name="_XD11">#REF!</definedName>
    <definedName name="_XD12" localSheetId="3">#REF!</definedName>
    <definedName name="_XD12" localSheetId="7">#REF!</definedName>
    <definedName name="_XD12" localSheetId="0">#REF!</definedName>
    <definedName name="_XD12" localSheetId="8">#REF!</definedName>
    <definedName name="_XD12" localSheetId="12">#REF!</definedName>
    <definedName name="_XD12" localSheetId="4">#REF!</definedName>
    <definedName name="_XD12">#REF!</definedName>
    <definedName name="_XD13" localSheetId="3">#REF!</definedName>
    <definedName name="_XD13" localSheetId="7">#REF!</definedName>
    <definedName name="_XD13" localSheetId="0">#REF!</definedName>
    <definedName name="_XD13" localSheetId="8">#REF!</definedName>
    <definedName name="_XD13" localSheetId="12">#REF!</definedName>
    <definedName name="_XD13" localSheetId="4">#REF!</definedName>
    <definedName name="_XD13">#REF!</definedName>
    <definedName name="_XD14" localSheetId="3">#REF!</definedName>
    <definedName name="_XD14" localSheetId="7">#REF!</definedName>
    <definedName name="_XD14" localSheetId="0">#REF!</definedName>
    <definedName name="_XD14" localSheetId="8">#REF!</definedName>
    <definedName name="_XD14" localSheetId="12">#REF!</definedName>
    <definedName name="_XD14" localSheetId="4">#REF!</definedName>
    <definedName name="_XD14">#REF!</definedName>
    <definedName name="_XD2" localSheetId="3">#REF!</definedName>
    <definedName name="_XD2" localSheetId="7">#REF!</definedName>
    <definedName name="_XD2" localSheetId="0">#REF!</definedName>
    <definedName name="_XD2" localSheetId="8">#REF!</definedName>
    <definedName name="_XD2" localSheetId="12">#REF!</definedName>
    <definedName name="_XD2" localSheetId="4">#REF!</definedName>
    <definedName name="_XD2">#REF!</definedName>
    <definedName name="_XD3" localSheetId="3">#REF!</definedName>
    <definedName name="_XD3" localSheetId="7">#REF!</definedName>
    <definedName name="_XD3" localSheetId="0">#REF!</definedName>
    <definedName name="_XD3" localSheetId="8">#REF!</definedName>
    <definedName name="_XD3" localSheetId="12">#REF!</definedName>
    <definedName name="_XD3" localSheetId="4">#REF!</definedName>
    <definedName name="_XD3">#REF!</definedName>
    <definedName name="_XD4" localSheetId="3">#REF!</definedName>
    <definedName name="_XD4" localSheetId="7">#REF!</definedName>
    <definedName name="_XD4" localSheetId="0">#REF!</definedName>
    <definedName name="_XD4" localSheetId="8">#REF!</definedName>
    <definedName name="_XD4" localSheetId="12">#REF!</definedName>
    <definedName name="_XD4" localSheetId="4">#REF!</definedName>
    <definedName name="_XD4">#REF!</definedName>
    <definedName name="_XD5" localSheetId="3">#REF!</definedName>
    <definedName name="_XD5" localSheetId="7">#REF!</definedName>
    <definedName name="_XD5" localSheetId="0">#REF!</definedName>
    <definedName name="_XD5" localSheetId="8">#REF!</definedName>
    <definedName name="_XD5" localSheetId="12">#REF!</definedName>
    <definedName name="_XD5" localSheetId="4">#REF!</definedName>
    <definedName name="_XD5">#REF!</definedName>
    <definedName name="_XD6" localSheetId="3">#REF!</definedName>
    <definedName name="_XD6" localSheetId="7">#REF!</definedName>
    <definedName name="_XD6" localSheetId="0">#REF!</definedName>
    <definedName name="_XD6" localSheetId="8">#REF!</definedName>
    <definedName name="_XD6" localSheetId="12">#REF!</definedName>
    <definedName name="_XD6" localSheetId="4">#REF!</definedName>
    <definedName name="_XD6">#REF!</definedName>
    <definedName name="_XD7" localSheetId="3">#REF!</definedName>
    <definedName name="_XD7" localSheetId="7">#REF!</definedName>
    <definedName name="_XD7" localSheetId="0">#REF!</definedName>
    <definedName name="_XD7" localSheetId="8">#REF!</definedName>
    <definedName name="_XD7" localSheetId="12">#REF!</definedName>
    <definedName name="_XD7" localSheetId="4">#REF!</definedName>
    <definedName name="_XD7">#REF!</definedName>
    <definedName name="_XD8" localSheetId="3">#REF!</definedName>
    <definedName name="_XD8" localSheetId="7">#REF!</definedName>
    <definedName name="_XD8" localSheetId="0">#REF!</definedName>
    <definedName name="_XD8" localSheetId="8">#REF!</definedName>
    <definedName name="_XD8" localSheetId="12">#REF!</definedName>
    <definedName name="_XD8" localSheetId="4">#REF!</definedName>
    <definedName name="_XD8">#REF!</definedName>
    <definedName name="_XD9" localSheetId="3">#REF!</definedName>
    <definedName name="_XD9" localSheetId="7">#REF!</definedName>
    <definedName name="_XD9" localSheetId="0">#REF!</definedName>
    <definedName name="_XD9" localSheetId="8">#REF!</definedName>
    <definedName name="_XD9" localSheetId="12">#REF!</definedName>
    <definedName name="_XD9" localSheetId="4">#REF!</definedName>
    <definedName name="_XD9">#REF!</definedName>
    <definedName name="_YD1" localSheetId="3">#REF!</definedName>
    <definedName name="_YD1" localSheetId="7">#REF!</definedName>
    <definedName name="_YD1" localSheetId="0">#REF!</definedName>
    <definedName name="_YD1" localSheetId="8">#REF!</definedName>
    <definedName name="_YD1" localSheetId="12">#REF!</definedName>
    <definedName name="_YD1" localSheetId="4">#REF!</definedName>
    <definedName name="_YD1">#REF!</definedName>
    <definedName name="_YD10" localSheetId="3">#REF!</definedName>
    <definedName name="_YD10" localSheetId="7">#REF!</definedName>
    <definedName name="_YD10" localSheetId="0">#REF!</definedName>
    <definedName name="_YD10" localSheetId="8">#REF!</definedName>
    <definedName name="_YD10" localSheetId="12">#REF!</definedName>
    <definedName name="_YD10" localSheetId="4">#REF!</definedName>
    <definedName name="_YD10">#REF!</definedName>
    <definedName name="_YD11" localSheetId="3">#REF!</definedName>
    <definedName name="_YD11" localSheetId="7">#REF!</definedName>
    <definedName name="_YD11" localSheetId="0">#REF!</definedName>
    <definedName name="_YD11" localSheetId="8">#REF!</definedName>
    <definedName name="_YD11" localSheetId="12">#REF!</definedName>
    <definedName name="_YD11" localSheetId="4">#REF!</definedName>
    <definedName name="_YD11">#REF!</definedName>
    <definedName name="_YD12" localSheetId="3">#REF!</definedName>
    <definedName name="_YD12" localSheetId="7">#REF!</definedName>
    <definedName name="_YD12" localSheetId="0">#REF!</definedName>
    <definedName name="_YD12" localSheetId="8">#REF!</definedName>
    <definedName name="_YD12" localSheetId="12">#REF!</definedName>
    <definedName name="_YD12" localSheetId="4">#REF!</definedName>
    <definedName name="_YD12">#REF!</definedName>
    <definedName name="_YD13" localSheetId="3">#REF!</definedName>
    <definedName name="_YD13" localSheetId="7">#REF!</definedName>
    <definedName name="_YD13" localSheetId="0">#REF!</definedName>
    <definedName name="_YD13" localSheetId="8">#REF!</definedName>
    <definedName name="_YD13" localSheetId="12">#REF!</definedName>
    <definedName name="_YD13" localSheetId="4">#REF!</definedName>
    <definedName name="_YD13">#REF!</definedName>
    <definedName name="_YD14" localSheetId="3">#REF!</definedName>
    <definedName name="_YD14" localSheetId="7">#REF!</definedName>
    <definedName name="_YD14" localSheetId="0">#REF!</definedName>
    <definedName name="_YD14" localSheetId="8">#REF!</definedName>
    <definedName name="_YD14" localSheetId="12">#REF!</definedName>
    <definedName name="_YD14" localSheetId="4">#REF!</definedName>
    <definedName name="_YD14">#REF!</definedName>
    <definedName name="_YD2" localSheetId="3">#REF!</definedName>
    <definedName name="_YD2" localSheetId="7">#REF!</definedName>
    <definedName name="_YD2" localSheetId="0">#REF!</definedName>
    <definedName name="_YD2" localSheetId="8">#REF!</definedName>
    <definedName name="_YD2" localSheetId="12">#REF!</definedName>
    <definedName name="_YD2" localSheetId="4">#REF!</definedName>
    <definedName name="_YD2">#REF!</definedName>
    <definedName name="_YD3" localSheetId="3">#REF!</definedName>
    <definedName name="_YD3" localSheetId="7">#REF!</definedName>
    <definedName name="_YD3" localSheetId="0">#REF!</definedName>
    <definedName name="_YD3" localSheetId="8">#REF!</definedName>
    <definedName name="_YD3" localSheetId="12">#REF!</definedName>
    <definedName name="_YD3" localSheetId="4">#REF!</definedName>
    <definedName name="_YD3">#REF!</definedName>
    <definedName name="_YD4" localSheetId="3">#REF!</definedName>
    <definedName name="_YD4" localSheetId="7">#REF!</definedName>
    <definedName name="_YD4" localSheetId="0">#REF!</definedName>
    <definedName name="_YD4" localSheetId="8">#REF!</definedName>
    <definedName name="_YD4" localSheetId="12">#REF!</definedName>
    <definedName name="_YD4" localSheetId="4">#REF!</definedName>
    <definedName name="_YD4">#REF!</definedName>
    <definedName name="_YD5" localSheetId="3">#REF!</definedName>
    <definedName name="_YD5" localSheetId="7">#REF!</definedName>
    <definedName name="_YD5" localSheetId="0">#REF!</definedName>
    <definedName name="_YD5" localSheetId="8">#REF!</definedName>
    <definedName name="_YD5" localSheetId="12">#REF!</definedName>
    <definedName name="_YD5" localSheetId="4">#REF!</definedName>
    <definedName name="_YD5">#REF!</definedName>
    <definedName name="_YD6" localSheetId="3">#REF!</definedName>
    <definedName name="_YD6" localSheetId="7">#REF!</definedName>
    <definedName name="_YD6" localSheetId="0">#REF!</definedName>
    <definedName name="_YD6" localSheetId="8">#REF!</definedName>
    <definedName name="_YD6" localSheetId="12">#REF!</definedName>
    <definedName name="_YD6" localSheetId="4">#REF!</definedName>
    <definedName name="_YD6">#REF!</definedName>
    <definedName name="_YD7" localSheetId="3">#REF!</definedName>
    <definedName name="_YD7" localSheetId="7">#REF!</definedName>
    <definedName name="_YD7" localSheetId="0">#REF!</definedName>
    <definedName name="_YD7" localSheetId="8">#REF!</definedName>
    <definedName name="_YD7" localSheetId="12">#REF!</definedName>
    <definedName name="_YD7" localSheetId="4">#REF!</definedName>
    <definedName name="_YD7">#REF!</definedName>
    <definedName name="_YD8" localSheetId="3">#REF!</definedName>
    <definedName name="_YD8" localSheetId="7">#REF!</definedName>
    <definedName name="_YD8" localSheetId="0">#REF!</definedName>
    <definedName name="_YD8" localSheetId="8">#REF!</definedName>
    <definedName name="_YD8" localSheetId="12">#REF!</definedName>
    <definedName name="_YD8" localSheetId="4">#REF!</definedName>
    <definedName name="_YD8">#REF!</definedName>
    <definedName name="_YD9" localSheetId="3">#REF!</definedName>
    <definedName name="_YD9" localSheetId="7">#REF!</definedName>
    <definedName name="_YD9" localSheetId="0">#REF!</definedName>
    <definedName name="_YD9" localSheetId="8">#REF!</definedName>
    <definedName name="_YD9" localSheetId="12">#REF!</definedName>
    <definedName name="_YD9" localSheetId="4">#REF!</definedName>
    <definedName name="_YD9">#REF!</definedName>
    <definedName name="_ZD1" localSheetId="3">#REF!</definedName>
    <definedName name="_ZD1" localSheetId="7">#REF!</definedName>
    <definedName name="_ZD1" localSheetId="0">#REF!</definedName>
    <definedName name="_ZD1" localSheetId="8">#REF!</definedName>
    <definedName name="_ZD1" localSheetId="12">#REF!</definedName>
    <definedName name="_ZD1" localSheetId="4">#REF!</definedName>
    <definedName name="_ZD1">#REF!</definedName>
    <definedName name="_ZD10" localSheetId="3">#REF!</definedName>
    <definedName name="_ZD10" localSheetId="7">#REF!</definedName>
    <definedName name="_ZD10" localSheetId="0">#REF!</definedName>
    <definedName name="_ZD10" localSheetId="8">#REF!</definedName>
    <definedName name="_ZD10" localSheetId="12">#REF!</definedName>
    <definedName name="_ZD10" localSheetId="4">#REF!</definedName>
    <definedName name="_ZD10">#REF!</definedName>
    <definedName name="_ZD11" localSheetId="3">#REF!</definedName>
    <definedName name="_ZD11" localSheetId="7">#REF!</definedName>
    <definedName name="_ZD11" localSheetId="0">#REF!</definedName>
    <definedName name="_ZD11" localSheetId="8">#REF!</definedName>
    <definedName name="_ZD11" localSheetId="12">#REF!</definedName>
    <definedName name="_ZD11" localSheetId="4">#REF!</definedName>
    <definedName name="_ZD11">#REF!</definedName>
    <definedName name="_ZD12" localSheetId="3">#REF!</definedName>
    <definedName name="_ZD12" localSheetId="7">#REF!</definedName>
    <definedName name="_ZD12" localSheetId="0">#REF!</definedName>
    <definedName name="_ZD12" localSheetId="8">#REF!</definedName>
    <definedName name="_ZD12" localSheetId="12">#REF!</definedName>
    <definedName name="_ZD12" localSheetId="4">#REF!</definedName>
    <definedName name="_ZD12">#REF!</definedName>
    <definedName name="_ZD13" localSheetId="3">#REF!</definedName>
    <definedName name="_ZD13" localSheetId="7">#REF!</definedName>
    <definedName name="_ZD13" localSheetId="0">#REF!</definedName>
    <definedName name="_ZD13" localSheetId="8">#REF!</definedName>
    <definedName name="_ZD13" localSheetId="12">#REF!</definedName>
    <definedName name="_ZD13" localSheetId="4">#REF!</definedName>
    <definedName name="_ZD13">#REF!</definedName>
    <definedName name="_ZD14" localSheetId="3">#REF!</definedName>
    <definedName name="_ZD14" localSheetId="7">#REF!</definedName>
    <definedName name="_ZD14" localSheetId="0">#REF!</definedName>
    <definedName name="_ZD14" localSheetId="8">#REF!</definedName>
    <definedName name="_ZD14" localSheetId="12">#REF!</definedName>
    <definedName name="_ZD14" localSheetId="4">#REF!</definedName>
    <definedName name="_ZD14">#REF!</definedName>
    <definedName name="_ZD2" localSheetId="3">#REF!</definedName>
    <definedName name="_ZD2" localSheetId="7">#REF!</definedName>
    <definedName name="_ZD2" localSheetId="0">#REF!</definedName>
    <definedName name="_ZD2" localSheetId="8">#REF!</definedName>
    <definedName name="_ZD2" localSheetId="12">#REF!</definedName>
    <definedName name="_ZD2" localSheetId="4">#REF!</definedName>
    <definedName name="_ZD2">#REF!</definedName>
    <definedName name="_ZD3" localSheetId="3">#REF!</definedName>
    <definedName name="_ZD3" localSheetId="7">#REF!</definedName>
    <definedName name="_ZD3" localSheetId="0">#REF!</definedName>
    <definedName name="_ZD3" localSheetId="8">#REF!</definedName>
    <definedName name="_ZD3" localSheetId="12">#REF!</definedName>
    <definedName name="_ZD3" localSheetId="4">#REF!</definedName>
    <definedName name="_ZD3">#REF!</definedName>
    <definedName name="_ZD4" localSheetId="3">#REF!</definedName>
    <definedName name="_ZD4" localSheetId="7">#REF!</definedName>
    <definedName name="_ZD4" localSheetId="0">#REF!</definedName>
    <definedName name="_ZD4" localSheetId="8">#REF!</definedName>
    <definedName name="_ZD4" localSheetId="12">#REF!</definedName>
    <definedName name="_ZD4" localSheetId="4">#REF!</definedName>
    <definedName name="_ZD4">#REF!</definedName>
    <definedName name="_ZD5" localSheetId="3">#REF!</definedName>
    <definedName name="_ZD5" localSheetId="7">#REF!</definedName>
    <definedName name="_ZD5" localSheetId="0">#REF!</definedName>
    <definedName name="_ZD5" localSheetId="8">#REF!</definedName>
    <definedName name="_ZD5" localSheetId="12">#REF!</definedName>
    <definedName name="_ZD5" localSheetId="4">#REF!</definedName>
    <definedName name="_ZD5">#REF!</definedName>
    <definedName name="_ZD6" localSheetId="3">#REF!</definedName>
    <definedName name="_ZD6" localSheetId="7">#REF!</definedName>
    <definedName name="_ZD6" localSheetId="0">#REF!</definedName>
    <definedName name="_ZD6" localSheetId="8">#REF!</definedName>
    <definedName name="_ZD6" localSheetId="12">#REF!</definedName>
    <definedName name="_ZD6" localSheetId="4">#REF!</definedName>
    <definedName name="_ZD6">#REF!</definedName>
    <definedName name="_ZD7" localSheetId="3">#REF!</definedName>
    <definedName name="_ZD7" localSheetId="7">#REF!</definedName>
    <definedName name="_ZD7" localSheetId="0">#REF!</definedName>
    <definedName name="_ZD7" localSheetId="8">#REF!</definedName>
    <definedName name="_ZD7" localSheetId="12">#REF!</definedName>
    <definedName name="_ZD7" localSheetId="4">#REF!</definedName>
    <definedName name="_ZD7">#REF!</definedName>
    <definedName name="_ZD8" localSheetId="3">#REF!</definedName>
    <definedName name="_ZD8" localSheetId="7">#REF!</definedName>
    <definedName name="_ZD8" localSheetId="0">#REF!</definedName>
    <definedName name="_ZD8" localSheetId="8">#REF!</definedName>
    <definedName name="_ZD8" localSheetId="12">#REF!</definedName>
    <definedName name="_ZD8" localSheetId="4">#REF!</definedName>
    <definedName name="_ZD8">#REF!</definedName>
    <definedName name="_ZD9" localSheetId="3">#REF!</definedName>
    <definedName name="_ZD9" localSheetId="7">#REF!</definedName>
    <definedName name="_ZD9" localSheetId="0">#REF!</definedName>
    <definedName name="_ZD9" localSheetId="8">#REF!</definedName>
    <definedName name="_ZD9" localSheetId="12">#REF!</definedName>
    <definedName name="_ZD9" localSheetId="4">#REF!</definedName>
    <definedName name="_ZD9">#REF!</definedName>
    <definedName name="A" localSheetId="3">#REF!</definedName>
    <definedName name="A" localSheetId="7">#REF!</definedName>
    <definedName name="A" localSheetId="0">#REF!</definedName>
    <definedName name="A" localSheetId="8">#REF!</definedName>
    <definedName name="A" localSheetId="12">#REF!</definedName>
    <definedName name="A" localSheetId="4">#REF!</definedName>
    <definedName name="A">#REF!</definedName>
    <definedName name="aa" localSheetId="8" hidden="1">{#N/A,#N/A,FALSE,"BB GG - D";#N/A,#N/A,FALSE,"G&amp;P Mens";#N/A,#N/A,FALSE,"G&amp;P Acum";#N/A,#N/A,FALSE,"GPA Mens Ajust ";#N/A,#N/A,FALSE,"REI";#N/A,#N/A,FALSE,"G&amp;P Mens Resum"}</definedName>
    <definedName name="aa" localSheetId="12" hidden="1">{#N/A,#N/A,FALSE,"BB GG - D";#N/A,#N/A,FALSE,"G&amp;P Mens";#N/A,#N/A,FALSE,"G&amp;P Acum";#N/A,#N/A,FALSE,"GPA Mens Ajust ";#N/A,#N/A,FALSE,"REI";#N/A,#N/A,FALSE,"G&amp;P Mens Resum"}</definedName>
    <definedName name="aa" localSheetId="4" hidden="1">{#N/A,#N/A,FALSE,"BB GG - D";#N/A,#N/A,FALSE,"G&amp;P Mens";#N/A,#N/A,FALSE,"G&amp;P Acum";#N/A,#N/A,FALSE,"GPA Mens Ajust ";#N/A,#N/A,FALSE,"REI";#N/A,#N/A,FALSE,"G&amp;P Mens Resum"}</definedName>
    <definedName name="aa" hidden="1">{#N/A,#N/A,FALSE,"BB GG - D";#N/A,#N/A,FALSE,"G&amp;P Mens";#N/A,#N/A,FALSE,"G&amp;P Acum";#N/A,#N/A,FALSE,"GPA Mens Ajust ";#N/A,#N/A,FALSE,"REI";#N/A,#N/A,FALSE,"G&amp;P Mens Resum"}</definedName>
    <definedName name="AAA">#N/A</definedName>
    <definedName name="actual">'[5]Inv. EERR'!$C$4</definedName>
    <definedName name="acum2">#N/A</definedName>
    <definedName name="acumulada">#N/A</definedName>
    <definedName name="AGOSTO01" localSheetId="3">#REF!</definedName>
    <definedName name="AGOSTO01" localSheetId="7">#REF!</definedName>
    <definedName name="AGOSTO01" localSheetId="0">#REF!</definedName>
    <definedName name="AGOSTO01" localSheetId="8">#REF!</definedName>
    <definedName name="AGOSTO01" localSheetId="12">#REF!</definedName>
    <definedName name="AGOSTO01" localSheetId="4">#REF!</definedName>
    <definedName name="AGOSTO01">#REF!</definedName>
    <definedName name="alex">#N/A</definedName>
    <definedName name="alvaro" localSheetId="3">#REF!</definedName>
    <definedName name="alvaro" localSheetId="7">#REF!</definedName>
    <definedName name="alvaro" localSheetId="0">#REF!</definedName>
    <definedName name="alvaro" localSheetId="8">#REF!</definedName>
    <definedName name="alvaro" localSheetId="12">#REF!</definedName>
    <definedName name="alvaro" localSheetId="4">#REF!</definedName>
    <definedName name="alvaro">#REF!</definedName>
    <definedName name="amounts">[3]BS!$D$9</definedName>
    <definedName name="ANEXO" localSheetId="3">#REF!</definedName>
    <definedName name="ANEXO" localSheetId="7">#REF!</definedName>
    <definedName name="ANEXO" localSheetId="0">#REF!</definedName>
    <definedName name="ANEXO" localSheetId="8">#REF!</definedName>
    <definedName name="ANEXO" localSheetId="12">#REF!</definedName>
    <definedName name="ANEXO" localSheetId="4">#REF!</definedName>
    <definedName name="ANEXO">#REF!</definedName>
    <definedName name="area">'[6]TB-RMB'!$E$6:$M$160</definedName>
    <definedName name="_xlnm.Extract" localSheetId="3">#REF!</definedName>
    <definedName name="_xlnm.Extract" localSheetId="7">#REF!</definedName>
    <definedName name="_xlnm.Extract" localSheetId="0">#REF!</definedName>
    <definedName name="_xlnm.Extract" localSheetId="8">#REF!</definedName>
    <definedName name="_xlnm.Extract" localSheetId="12">#REF!</definedName>
    <definedName name="_xlnm.Extract" localSheetId="4">#REF!</definedName>
    <definedName name="_xlnm.Extract">#REF!</definedName>
    <definedName name="_xlnm.Print_Area" localSheetId="3">#REF!</definedName>
    <definedName name="_xlnm.Print_Area" localSheetId="7">#REF!</definedName>
    <definedName name="_xlnm.Print_Area" localSheetId="0">#REF!</definedName>
    <definedName name="_xlnm.Print_Area" localSheetId="8">#REF!</definedName>
    <definedName name="_xlnm.Print_Area" localSheetId="12">#REF!</definedName>
    <definedName name="_xlnm.Print_Area" localSheetId="4">#REF!</definedName>
    <definedName name="_xlnm.Print_Area">#REF!</definedName>
    <definedName name="arp">'[7]CLP-BRL-ARP'!$G$3:$H$838</definedName>
    <definedName name="asda">#N/A</definedName>
    <definedName name="asdas">#N/A</definedName>
    <definedName name="_xlnm.Auto_Open">[8]QE!$A$1</definedName>
    <definedName name="b" localSheetId="3" hidden="1">#REF!</definedName>
    <definedName name="b" localSheetId="7" hidden="1">#REF!</definedName>
    <definedName name="b" localSheetId="0" hidden="1">#REF!</definedName>
    <definedName name="b" localSheetId="8" hidden="1">#REF!</definedName>
    <definedName name="b" localSheetId="12" hidden="1">#REF!</definedName>
    <definedName name="b" localSheetId="4" hidden="1">#REF!</definedName>
    <definedName name="b" hidden="1">#REF!</definedName>
    <definedName name="B_ASB" localSheetId="3">#REF!</definedName>
    <definedName name="B_ASB" localSheetId="7">#REF!</definedName>
    <definedName name="B_ASB" localSheetId="0">#REF!</definedName>
    <definedName name="B_ASB" localSheetId="8">#REF!</definedName>
    <definedName name="B_ASB" localSheetId="12">#REF!</definedName>
    <definedName name="B_ASB" localSheetId="4">#REF!</definedName>
    <definedName name="B_ASB">#REF!</definedName>
    <definedName name="B_CREDITO" localSheetId="3">#REF!</definedName>
    <definedName name="B_CREDITO" localSheetId="7">#REF!</definedName>
    <definedName name="B_CREDITO" localSheetId="0">#REF!</definedName>
    <definedName name="B_CREDITO" localSheetId="8">#REF!</definedName>
    <definedName name="B_CREDITO" localSheetId="12">#REF!</definedName>
    <definedName name="B_CREDITO" localSheetId="4">#REF!</definedName>
    <definedName name="B_CREDITO">#REF!</definedName>
    <definedName name="B_FINANCIERO" localSheetId="3">#REF!</definedName>
    <definedName name="B_FINANCIERO" localSheetId="7">#REF!</definedName>
    <definedName name="B_FINANCIERO" localSheetId="0">#REF!</definedName>
    <definedName name="B_FINANCIERO" localSheetId="8">#REF!</definedName>
    <definedName name="B_FINANCIERO" localSheetId="12">#REF!</definedName>
    <definedName name="B_FINANCIERO" localSheetId="4">#REF!</definedName>
    <definedName name="B_FINANCIERO">#REF!</definedName>
    <definedName name="B_REPUBLICA" localSheetId="3">#REF!</definedName>
    <definedName name="B_REPUBLICA" localSheetId="7">#REF!</definedName>
    <definedName name="B_REPUBLICA" localSheetId="0">#REF!</definedName>
    <definedName name="B_REPUBLICA" localSheetId="8">#REF!</definedName>
    <definedName name="B_REPUBLICA" localSheetId="12">#REF!</definedName>
    <definedName name="B_REPUBLICA" localSheetId="4">#REF!</definedName>
    <definedName name="B_REPUBLICA">#REF!</definedName>
    <definedName name="B_Saldo">[9]Balance!$BY$8:$BY$13,[9]Balance!$BY$17:$BY$23,[9]Balance!$BY$28:$BY$32,[9]Balance!$BY$36:$BY$37,[9]Balance!$BY$41,[9]Balance!$BY$44:$BY$53</definedName>
    <definedName name="B_SUDAMERICANO" localSheetId="3">#REF!</definedName>
    <definedName name="B_SUDAMERICANO" localSheetId="7">#REF!</definedName>
    <definedName name="B_SUDAMERICANO" localSheetId="0">#REF!</definedName>
    <definedName name="B_SUDAMERICANO" localSheetId="8">#REF!</definedName>
    <definedName name="B_SUDAMERICANO" localSheetId="12">#REF!</definedName>
    <definedName name="B_SUDAMERICANO" localSheetId="4">#REF!</definedName>
    <definedName name="B_SUDAMERICANO">#REF!</definedName>
    <definedName name="B_TODOS" localSheetId="3">#REF!</definedName>
    <definedName name="B_TODOS" localSheetId="7">#REF!</definedName>
    <definedName name="B_TODOS" localSheetId="0">#REF!</definedName>
    <definedName name="B_TODOS" localSheetId="8">#REF!</definedName>
    <definedName name="B_TODOS" localSheetId="12">#REF!</definedName>
    <definedName name="B_TODOS" localSheetId="4">#REF!</definedName>
    <definedName name="B_TODOS">#REF!</definedName>
    <definedName name="B_WIESE" localSheetId="3">#REF!</definedName>
    <definedName name="B_WIESE" localSheetId="7">#REF!</definedName>
    <definedName name="B_WIESE" localSheetId="0">#REF!</definedName>
    <definedName name="B_WIESE" localSheetId="8">#REF!</definedName>
    <definedName name="B_WIESE" localSheetId="12">#REF!</definedName>
    <definedName name="B_WIESE" localSheetId="4">#REF!</definedName>
    <definedName name="B_WIESE">#REF!</definedName>
    <definedName name="BAL">#N/A</definedName>
    <definedName name="balsheet">[3]BS!$B$2:$M$71</definedName>
    <definedName name="_xlnm.Database" localSheetId="3">#REF!</definedName>
    <definedName name="_xlnm.Database" localSheetId="7">#REF!</definedName>
    <definedName name="_xlnm.Database" localSheetId="0">#REF!</definedName>
    <definedName name="_xlnm.Database" localSheetId="8">#REF!</definedName>
    <definedName name="_xlnm.Database" localSheetId="12">#REF!</definedName>
    <definedName name="_xlnm.Database" localSheetId="4">#REF!</definedName>
    <definedName name="_xlnm.Database">#REF!</definedName>
    <definedName name="basilea">'[10]Tabla C04'!$P$4:$T$33</definedName>
    <definedName name="basileac">'[10]Tabla C04'!$AF$4:$AJ$33</definedName>
    <definedName name="BCE_ACTUAL" localSheetId="3">#REF!</definedName>
    <definedName name="BCE_ACTUAL" localSheetId="7">#REF!</definedName>
    <definedName name="BCE_ACTUAL" localSheetId="0">#REF!</definedName>
    <definedName name="BCE_ACTUAL" localSheetId="8">#REF!</definedName>
    <definedName name="BCE_ACTUAL" localSheetId="12">#REF!</definedName>
    <definedName name="BCE_ACTUAL" localSheetId="4">#REF!</definedName>
    <definedName name="BCE_ACTUAL">#REF!</definedName>
    <definedName name="BORR" localSheetId="3">#REF!</definedName>
    <definedName name="BORR" localSheetId="7">#REF!</definedName>
    <definedName name="BORR" localSheetId="0">#REF!</definedName>
    <definedName name="BORR" localSheetId="8">#REF!</definedName>
    <definedName name="BORR" localSheetId="12">#REF!</definedName>
    <definedName name="BORR" localSheetId="4">#REF!</definedName>
    <definedName name="BORR">#REF!</definedName>
    <definedName name="brl">'[7]CLP-BRL-ARP'!$D$3:$E$838</definedName>
    <definedName name="BS">[3]BS!$B$4:$M$71</definedName>
    <definedName name="BuiltIn_Print_Area" localSheetId="3">#REF!</definedName>
    <definedName name="BuiltIn_Print_Area" localSheetId="7">#REF!</definedName>
    <definedName name="BuiltIn_Print_Area" localSheetId="0">#REF!</definedName>
    <definedName name="BuiltIn_Print_Area" localSheetId="8">#REF!</definedName>
    <definedName name="BuiltIn_Print_Area" localSheetId="12">#REF!</definedName>
    <definedName name="BuiltIn_Print_Area" localSheetId="4">#REF!</definedName>
    <definedName name="BuiltIn_Print_Area">#REF!</definedName>
    <definedName name="BuiltIn_Print_Area___0___0" localSheetId="3">#REF!</definedName>
    <definedName name="BuiltIn_Print_Area___0___0" localSheetId="7">#REF!</definedName>
    <definedName name="BuiltIn_Print_Area___0___0" localSheetId="0">#REF!</definedName>
    <definedName name="BuiltIn_Print_Area___0___0" localSheetId="8">#REF!</definedName>
    <definedName name="BuiltIn_Print_Area___0___0" localSheetId="12">#REF!</definedName>
    <definedName name="BuiltIn_Print_Area___0___0" localSheetId="4">#REF!</definedName>
    <definedName name="BuiltIn_Print_Area___0___0">#REF!</definedName>
    <definedName name="BuiltIn_Print_Area___0___0___0___0___0" localSheetId="3">#REF!</definedName>
    <definedName name="BuiltIn_Print_Area___0___0___0___0___0" localSheetId="7">#REF!</definedName>
    <definedName name="BuiltIn_Print_Area___0___0___0___0___0" localSheetId="0">#REF!</definedName>
    <definedName name="BuiltIn_Print_Area___0___0___0___0___0" localSheetId="8">#REF!</definedName>
    <definedName name="BuiltIn_Print_Area___0___0___0___0___0" localSheetId="12">#REF!</definedName>
    <definedName name="BuiltIn_Print_Area___0___0___0___0___0" localSheetId="4">#REF!</definedName>
    <definedName name="BuiltIn_Print_Area___0___0___0___0___0">#REF!</definedName>
    <definedName name="BuiltIn_Print_Area___10" localSheetId="3">#REF!</definedName>
    <definedName name="BuiltIn_Print_Area___10" localSheetId="7">#REF!</definedName>
    <definedName name="BuiltIn_Print_Area___10" localSheetId="0">#REF!</definedName>
    <definedName name="BuiltIn_Print_Area___10" localSheetId="8">#REF!</definedName>
    <definedName name="BuiltIn_Print_Area___10" localSheetId="12">#REF!</definedName>
    <definedName name="BuiltIn_Print_Area___10" localSheetId="4">#REF!</definedName>
    <definedName name="BuiltIn_Print_Area___10">#REF!</definedName>
    <definedName name="BuiltIn_Print_Area___11" localSheetId="3">#REF!</definedName>
    <definedName name="BuiltIn_Print_Area___11" localSheetId="7">#REF!</definedName>
    <definedName name="BuiltIn_Print_Area___11" localSheetId="0">#REF!</definedName>
    <definedName name="BuiltIn_Print_Area___11" localSheetId="8">#REF!</definedName>
    <definedName name="BuiltIn_Print_Area___11" localSheetId="12">#REF!</definedName>
    <definedName name="BuiltIn_Print_Area___11" localSheetId="4">#REF!</definedName>
    <definedName name="BuiltIn_Print_Area___11">#REF!</definedName>
    <definedName name="BuiltIn_Print_Area___12" localSheetId="3">#REF!</definedName>
    <definedName name="BuiltIn_Print_Area___12" localSheetId="7">#REF!</definedName>
    <definedName name="BuiltIn_Print_Area___12" localSheetId="0">#REF!</definedName>
    <definedName name="BuiltIn_Print_Area___12" localSheetId="8">#REF!</definedName>
    <definedName name="BuiltIn_Print_Area___12" localSheetId="12">#REF!</definedName>
    <definedName name="BuiltIn_Print_Area___12" localSheetId="4">#REF!</definedName>
    <definedName name="BuiltIn_Print_Area___12">#REF!</definedName>
    <definedName name="BuiltIn_Print_Area___4" localSheetId="3">#REF!</definedName>
    <definedName name="BuiltIn_Print_Area___4" localSheetId="7">#REF!</definedName>
    <definedName name="BuiltIn_Print_Area___4" localSheetId="0">#REF!</definedName>
    <definedName name="BuiltIn_Print_Area___4" localSheetId="8">#REF!</definedName>
    <definedName name="BuiltIn_Print_Area___4" localSheetId="12">#REF!</definedName>
    <definedName name="BuiltIn_Print_Area___4" localSheetId="4">#REF!</definedName>
    <definedName name="BuiltIn_Print_Area___4">#REF!</definedName>
    <definedName name="BuiltIn_Print_Area___5" localSheetId="3">#REF!</definedName>
    <definedName name="BuiltIn_Print_Area___5" localSheetId="7">#REF!</definedName>
    <definedName name="BuiltIn_Print_Area___5" localSheetId="0">#REF!</definedName>
    <definedName name="BuiltIn_Print_Area___5" localSheetId="8">#REF!</definedName>
    <definedName name="BuiltIn_Print_Area___5" localSheetId="12">#REF!</definedName>
    <definedName name="BuiltIn_Print_Area___5" localSheetId="4">#REF!</definedName>
    <definedName name="BuiltIn_Print_Area___5">#REF!</definedName>
    <definedName name="BuiltIn_Print_Titles" localSheetId="3">#REF!</definedName>
    <definedName name="BuiltIn_Print_Titles" localSheetId="7">#REF!</definedName>
    <definedName name="BuiltIn_Print_Titles" localSheetId="0">#REF!</definedName>
    <definedName name="BuiltIn_Print_Titles" localSheetId="8">#REF!</definedName>
    <definedName name="BuiltIn_Print_Titles" localSheetId="12">#REF!</definedName>
    <definedName name="BuiltIn_Print_Titles" localSheetId="4">#REF!</definedName>
    <definedName name="BuiltIn_Print_Titles">#REF!</definedName>
    <definedName name="busrisk">[3]BRR!$B$7:$J$79</definedName>
    <definedName name="CAJA1" localSheetId="3">#REF!</definedName>
    <definedName name="CAJA1" localSheetId="7">#REF!</definedName>
    <definedName name="CAJA1" localSheetId="0">#REF!</definedName>
    <definedName name="CAJA1" localSheetId="8">#REF!</definedName>
    <definedName name="CAJA1" localSheetId="12">#REF!</definedName>
    <definedName name="CAJA1" localSheetId="4">#REF!</definedName>
    <definedName name="CAJA1">#REF!</definedName>
    <definedName name="CAJA2" localSheetId="3">#REF!</definedName>
    <definedName name="CAJA2" localSheetId="7">#REF!</definedName>
    <definedName name="CAJA2" localSheetId="0">#REF!</definedName>
    <definedName name="CAJA2" localSheetId="8">#REF!</definedName>
    <definedName name="CAJA2" localSheetId="12">#REF!</definedName>
    <definedName name="CAJA2" localSheetId="4">#REF!</definedName>
    <definedName name="CAJA2">#REF!</definedName>
    <definedName name="CAJA3" localSheetId="3">#REF!</definedName>
    <definedName name="CAJA3" localSheetId="7">#REF!</definedName>
    <definedName name="CAJA3" localSheetId="0">#REF!</definedName>
    <definedName name="CAJA3" localSheetId="8">#REF!</definedName>
    <definedName name="CAJA3" localSheetId="12">#REF!</definedName>
    <definedName name="CAJA3" localSheetId="4">#REF!</definedName>
    <definedName name="CAJA3">#REF!</definedName>
    <definedName name="CAJA4" localSheetId="3">#REF!</definedName>
    <definedName name="CAJA4" localSheetId="7">#REF!</definedName>
    <definedName name="CAJA4" localSheetId="0">#REF!</definedName>
    <definedName name="CAJA4" localSheetId="8">#REF!</definedName>
    <definedName name="CAJA4" localSheetId="12">#REF!</definedName>
    <definedName name="CAJA4" localSheetId="4">#REF!</definedName>
    <definedName name="CAJA4">#REF!</definedName>
    <definedName name="CAJA5" localSheetId="3">#REF!</definedName>
    <definedName name="CAJA5" localSheetId="7">#REF!</definedName>
    <definedName name="CAJA5" localSheetId="0">#REF!</definedName>
    <definedName name="CAJA5" localSheetId="8">#REF!</definedName>
    <definedName name="CAJA5" localSheetId="12">#REF!</definedName>
    <definedName name="CAJA5" localSheetId="4">#REF!</definedName>
    <definedName name="CAJA5">#REF!</definedName>
    <definedName name="CALCULO" localSheetId="3">#REF!</definedName>
    <definedName name="CALCULO" localSheetId="7">#REF!</definedName>
    <definedName name="CALCULO" localSheetId="0">#REF!</definedName>
    <definedName name="CALCULO" localSheetId="8">#REF!</definedName>
    <definedName name="CALCULO" localSheetId="12">#REF!</definedName>
    <definedName name="CALCULO" localSheetId="4">#REF!</definedName>
    <definedName name="CALCULO">#REF!</definedName>
    <definedName name="captable" localSheetId="3">'[3]Lookup table'!#REF!</definedName>
    <definedName name="captable" localSheetId="7">'[3]Lookup table'!#REF!</definedName>
    <definedName name="captable" localSheetId="0">'[3]Lookup table'!#REF!</definedName>
    <definedName name="captable" localSheetId="8">'[3]Lookup table'!#REF!</definedName>
    <definedName name="captable" localSheetId="12">'[3]Lookup table'!#REF!</definedName>
    <definedName name="captable" localSheetId="4">'[3]Lookup table'!#REF!</definedName>
    <definedName name="captable">'[3]Lookup table'!#REF!</definedName>
    <definedName name="cashall">[3]CF!$B$7:$M$82</definedName>
    <definedName name="cashflo">[3]CF!$B$7:$M$69</definedName>
    <definedName name="CF">[3]CF!$B$7:$M$69</definedName>
    <definedName name="Chile_Argentina" localSheetId="3">#REF!</definedName>
    <definedName name="Chile_Argentina" localSheetId="7">#REF!</definedName>
    <definedName name="Chile_Argentina" localSheetId="0">#REF!</definedName>
    <definedName name="Chile_Argentina" localSheetId="8">#REF!</definedName>
    <definedName name="Chile_Argentina" localSheetId="12">#REF!</definedName>
    <definedName name="Chile_Argentina" localSheetId="4">#REF!</definedName>
    <definedName name="Chile_Argentina">#REF!</definedName>
    <definedName name="CINCO" localSheetId="3">#REF!</definedName>
    <definedName name="CINCO" localSheetId="7">#REF!</definedName>
    <definedName name="CINCO" localSheetId="0">#REF!</definedName>
    <definedName name="CINCO" localSheetId="8">#REF!</definedName>
    <definedName name="CINCO" localSheetId="12">#REF!</definedName>
    <definedName name="CINCO" localSheetId="4">#REF!</definedName>
    <definedName name="CINCO">#REF!</definedName>
    <definedName name="cliente" localSheetId="8" hidden="1">{#N/A,#N/A,FALSE,"BB GG - D";#N/A,#N/A,FALSE,"G&amp;P Mens";#N/A,#N/A,FALSE,"G&amp;P Acum";#N/A,#N/A,FALSE,"GPA Mens Ajust ";#N/A,#N/A,FALSE,"REI";#N/A,#N/A,FALSE,"G&amp;P Mens Resum"}</definedName>
    <definedName name="cliente" localSheetId="12" hidden="1">{#N/A,#N/A,FALSE,"BB GG - D";#N/A,#N/A,FALSE,"G&amp;P Mens";#N/A,#N/A,FALSE,"G&amp;P Acum";#N/A,#N/A,FALSE,"GPA Mens Ajust ";#N/A,#N/A,FALSE,"REI";#N/A,#N/A,FALSE,"G&amp;P Mens Resum"}</definedName>
    <definedName name="cliente" localSheetId="4" hidden="1">{#N/A,#N/A,FALSE,"BB GG - D";#N/A,#N/A,FALSE,"G&amp;P Mens";#N/A,#N/A,FALSE,"G&amp;P Acum";#N/A,#N/A,FALSE,"GPA Mens Ajust ";#N/A,#N/A,FALSE,"REI";#N/A,#N/A,FALSE,"G&amp;P Mens Resum"}</definedName>
    <definedName name="cliente" hidden="1">{#N/A,#N/A,FALSE,"BB GG - D";#N/A,#N/A,FALSE,"G&amp;P Mens";#N/A,#N/A,FALSE,"G&amp;P Acum";#N/A,#N/A,FALSE,"GPA Mens Ajust ";#N/A,#N/A,FALSE,"REI";#N/A,#N/A,FALSE,"G&amp;P Mens Resum"}</definedName>
    <definedName name="clp">'[7]CLP-BRL-ARP'!$A$3:$B$838</definedName>
    <definedName name="CompanyName">[9]Variables!$B$1</definedName>
    <definedName name="compu">[11]compus!$A$1:$P$174</definedName>
    <definedName name="CON" localSheetId="3">[12]SLRJL01!#REF!</definedName>
    <definedName name="CON" localSheetId="7">[12]SLRJL01!#REF!</definedName>
    <definedName name="CON" localSheetId="0">[12]SLRJL01!#REF!</definedName>
    <definedName name="CON" localSheetId="8">[13]SLRJL01!#REF!</definedName>
    <definedName name="CON" localSheetId="12">[13]SLRJL01!#REF!</definedName>
    <definedName name="CON" localSheetId="4">[12]SLRJL01!#REF!</definedName>
    <definedName name="CON">[12]SLRJL01!#REF!</definedName>
    <definedName name="coname">[3]BS!$D$7</definedName>
    <definedName name="copias" localSheetId="8" hidden="1">{#N/A,#N/A,FALSE,"BB GG - D";#N/A,#N/A,FALSE,"G&amp;P Mens";#N/A,#N/A,FALSE,"G&amp;P Acum";#N/A,#N/A,FALSE,"GPA Mens Ajust ";#N/A,#N/A,FALSE,"REI";#N/A,#N/A,FALSE,"G&amp;P Mens Resum"}</definedName>
    <definedName name="copias" localSheetId="12" hidden="1">{#N/A,#N/A,FALSE,"BB GG - D";#N/A,#N/A,FALSE,"G&amp;P Mens";#N/A,#N/A,FALSE,"G&amp;P Acum";#N/A,#N/A,FALSE,"GPA Mens Ajust ";#N/A,#N/A,FALSE,"REI";#N/A,#N/A,FALSE,"G&amp;P Mens Resum"}</definedName>
    <definedName name="copias" localSheetId="4" hidden="1">{#N/A,#N/A,FALSE,"BB GG - D";#N/A,#N/A,FALSE,"G&amp;P Mens";#N/A,#N/A,FALSE,"G&amp;P Acum";#N/A,#N/A,FALSE,"GPA Mens Ajust ";#N/A,#N/A,FALSE,"REI";#N/A,#N/A,FALSE,"G&amp;P Mens Resum"}</definedName>
    <definedName name="copias" hidden="1">{#N/A,#N/A,FALSE,"BB GG - D";#N/A,#N/A,FALSE,"G&amp;P Mens";#N/A,#N/A,FALSE,"G&amp;P Acum";#N/A,#N/A,FALSE,"GPA Mens Ajust ";#N/A,#N/A,FALSE,"REI";#N/A,#N/A,FALSE,"G&amp;P Mens Resum"}</definedName>
    <definedName name="CUADRO" localSheetId="3">#REF!</definedName>
    <definedName name="CUADRO" localSheetId="7">#REF!</definedName>
    <definedName name="CUADRO" localSheetId="0">#REF!</definedName>
    <definedName name="CUADRO" localSheetId="8">#REF!</definedName>
    <definedName name="CUADRO" localSheetId="12">#REF!</definedName>
    <definedName name="CUADRO" localSheetId="4">#REF!</definedName>
    <definedName name="CUADRO">#REF!</definedName>
    <definedName name="Cuentas" localSheetId="3">#REF!</definedName>
    <definedName name="Cuentas" localSheetId="7">#REF!</definedName>
    <definedName name="Cuentas" localSheetId="0">#REF!</definedName>
    <definedName name="Cuentas" localSheetId="8">#REF!</definedName>
    <definedName name="Cuentas" localSheetId="12">#REF!</definedName>
    <definedName name="Cuentas" localSheetId="4">#REF!</definedName>
    <definedName name="Cuentas">#REF!</definedName>
    <definedName name="currency">[3]BS!$D$10</definedName>
    <definedName name="daniel" localSheetId="3">#REF!</definedName>
    <definedName name="daniel" localSheetId="7">#REF!</definedName>
    <definedName name="daniel" localSheetId="0">#REF!</definedName>
    <definedName name="daniel" localSheetId="8">#REF!</definedName>
    <definedName name="daniel" localSheetId="12">#REF!</definedName>
    <definedName name="daniel" localSheetId="4">#REF!</definedName>
    <definedName name="daniel">#REF!</definedName>
    <definedName name="DATA" localSheetId="3">#REF!</definedName>
    <definedName name="DATA" localSheetId="7">#REF!</definedName>
    <definedName name="DATA" localSheetId="0">#REF!</definedName>
    <definedName name="DATA" localSheetId="8">#REF!</definedName>
    <definedName name="DATA" localSheetId="12">#REF!</definedName>
    <definedName name="DATA" localSheetId="4">#REF!</definedName>
    <definedName name="DATA">#REF!</definedName>
    <definedName name="DATA1" localSheetId="3">#REF!</definedName>
    <definedName name="DATA1" localSheetId="7">#REF!</definedName>
    <definedName name="DATA1" localSheetId="0">#REF!</definedName>
    <definedName name="DATA1" localSheetId="8">#REF!</definedName>
    <definedName name="DATA1" localSheetId="12">#REF!</definedName>
    <definedName name="DATA1" localSheetId="4">#REF!</definedName>
    <definedName name="DATA1">#REF!</definedName>
    <definedName name="Datab">[9]Estado!$E$8:$AY$13,[9]Estado!$E$18:$AY$28,[9]Estado!$E$35:$AY$42,[9]Estado!$E$52:$AY$52</definedName>
    <definedName name="DATE1" localSheetId="3">#REF!</definedName>
    <definedName name="DATE1" localSheetId="7">#REF!</definedName>
    <definedName name="DATE1" localSheetId="0">#REF!</definedName>
    <definedName name="DATE1" localSheetId="8">#REF!</definedName>
    <definedName name="DATE1" localSheetId="12">#REF!</definedName>
    <definedName name="DATE1" localSheetId="4">#REF!</definedName>
    <definedName name="DATE1">#REF!</definedName>
    <definedName name="DATE2" localSheetId="3">#REF!</definedName>
    <definedName name="DATE2" localSheetId="7">#REF!</definedName>
    <definedName name="DATE2" localSheetId="0">#REF!</definedName>
    <definedName name="DATE2" localSheetId="8">#REF!</definedName>
    <definedName name="DATE2" localSheetId="12">#REF!</definedName>
    <definedName name="DATE2" localSheetId="4">#REF!</definedName>
    <definedName name="DATE2">#REF!</definedName>
    <definedName name="DATE3" localSheetId="3">#REF!</definedName>
    <definedName name="DATE3" localSheetId="7">#REF!</definedName>
    <definedName name="DATE3" localSheetId="0">#REF!</definedName>
    <definedName name="DATE3" localSheetId="8">#REF!</definedName>
    <definedName name="DATE3" localSheetId="12">#REF!</definedName>
    <definedName name="DATE3" localSheetId="4">#REF!</definedName>
    <definedName name="DATE3">#REF!</definedName>
    <definedName name="DATE4" localSheetId="3">#REF!</definedName>
    <definedName name="DATE4" localSheetId="7">#REF!</definedName>
    <definedName name="DATE4" localSheetId="0">#REF!</definedName>
    <definedName name="DATE4" localSheetId="8">#REF!</definedName>
    <definedName name="DATE4" localSheetId="12">#REF!</definedName>
    <definedName name="DATE4" localSheetId="4">#REF!</definedName>
    <definedName name="DATE4">#REF!</definedName>
    <definedName name="DATE5" localSheetId="3">#REF!</definedName>
    <definedName name="DATE5" localSheetId="7">#REF!</definedName>
    <definedName name="DATE5" localSheetId="0">#REF!</definedName>
    <definedName name="DATE5" localSheetId="8">#REF!</definedName>
    <definedName name="DATE5" localSheetId="12">#REF!</definedName>
    <definedName name="DATE5" localSheetId="4">#REF!</definedName>
    <definedName name="DATE5">#REF!</definedName>
    <definedName name="DATE6" localSheetId="3">#REF!</definedName>
    <definedName name="DATE6" localSheetId="7">#REF!</definedName>
    <definedName name="DATE6" localSheetId="0">#REF!</definedName>
    <definedName name="DATE6" localSheetId="8">#REF!</definedName>
    <definedName name="DATE6" localSheetId="12">#REF!</definedName>
    <definedName name="DATE6" localSheetId="4">#REF!</definedName>
    <definedName name="DATE6">#REF!</definedName>
    <definedName name="Deprec" localSheetId="3">#REF!</definedName>
    <definedName name="Deprec" localSheetId="7">#REF!</definedName>
    <definedName name="Deprec" localSheetId="0">#REF!</definedName>
    <definedName name="Deprec" localSheetId="8">#REF!</definedName>
    <definedName name="Deprec" localSheetId="12">#REF!</definedName>
    <definedName name="Deprec" localSheetId="4">#REF!</definedName>
    <definedName name="Deprec">#REF!</definedName>
    <definedName name="DESPFIN">#N/A</definedName>
    <definedName name="DEVA" localSheetId="3">#REF!</definedName>
    <definedName name="DEVA" localSheetId="7">#REF!</definedName>
    <definedName name="DEVA" localSheetId="0">#REF!</definedName>
    <definedName name="DEVA" localSheetId="8">#REF!</definedName>
    <definedName name="DEVA" localSheetId="12">#REF!</definedName>
    <definedName name="DEVA" localSheetId="4">#REF!</definedName>
    <definedName name="DEVA">#REF!</definedName>
    <definedName name="DIC00" localSheetId="3">#REF!</definedName>
    <definedName name="DIC00" localSheetId="7">#REF!</definedName>
    <definedName name="DIC00" localSheetId="0">#REF!</definedName>
    <definedName name="DIC00" localSheetId="8">#REF!</definedName>
    <definedName name="DIC00" localSheetId="12">#REF!</definedName>
    <definedName name="DIC00" localSheetId="4">#REF!</definedName>
    <definedName name="DIC00">#REF!</definedName>
    <definedName name="DIC00A" localSheetId="3">#REF!</definedName>
    <definedName name="DIC00A" localSheetId="7">#REF!</definedName>
    <definedName name="DIC00A" localSheetId="0">#REF!</definedName>
    <definedName name="DIC00A" localSheetId="8">#REF!</definedName>
    <definedName name="DIC00A" localSheetId="12">#REF!</definedName>
    <definedName name="DIC00A" localSheetId="4">#REF!</definedName>
    <definedName name="DIC00A">#REF!</definedName>
    <definedName name="dolar" localSheetId="3">#REF!</definedName>
    <definedName name="dolar" localSheetId="7">#REF!</definedName>
    <definedName name="dolar" localSheetId="0">#REF!</definedName>
    <definedName name="dolar" localSheetId="8">#REF!</definedName>
    <definedName name="dolar" localSheetId="12">#REF!</definedName>
    <definedName name="dolar" localSheetId="4">#REF!</definedName>
    <definedName name="dolar">#REF!</definedName>
    <definedName name="DVL" localSheetId="3">#REF!</definedName>
    <definedName name="DVL" localSheetId="7">#REF!</definedName>
    <definedName name="DVL" localSheetId="0">#REF!</definedName>
    <definedName name="DVL" localSheetId="8">#REF!</definedName>
    <definedName name="DVL" localSheetId="12">#REF!</definedName>
    <definedName name="DVL" localSheetId="4">#REF!</definedName>
    <definedName name="DVL">#REF!</definedName>
    <definedName name="E_Saldo">[9]Estado!$BY$8:$BY$13,[9]Estado!$BY$18:$BY$28,[9]Estado!$BY$35:$BY$42,[9]Estado!$BY$52</definedName>
    <definedName name="eeeeeee"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12"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localSheetId="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eeeeee"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EPMWorkbookOptions_1" hidden="1">"LTAAAB+LCAAAAAAABADtmm1vokoUx99vst/B8B4BAR8a6oYibb1RMILtbZrGDDBWsgrcAWv77e+AoqLYVdZtxCXxhc6cc+bw438OZBzhx/t0UnqDyLdd55pgyjRRgo7pWrbzek3MghHJVIkfze/fhEcX/TRc96fqBdjUL2E/x7969+1rYhwE3hVFzefz8pwtu+iVqtA0Q/3b7WjmGE4BaTt+ABwTEisv69deBF61VBIk13GgGa6pu9IMIegE"</definedName>
    <definedName name="EPMWorkbookOptions_2" hidden="1">"DzacR5OJ6RYIwHIUjytgCherrVYK4NSbITtaauBD1ENwBHE8E5ZxQkRzeNvrDm96kvLI0MPnpZNh0aRpl80Qij+zyqaLvKs6TdOUDzzK8EzqZfgsqYqmdtotUWqrylCSFUkNRzEmd2JbIMwO/x6BiQ9fBCpMbZ2o6HkT2wQbUA9OOI6RjLIxvOTQTGSylcCC4hpsido7dW9bFnRa9hQ6fpTuftN1qn7CBltpY3e+iiG5Exc1AzSDApUy8Zlr"</definedName>
    <definedName name="EPMWorkbookOptions_3" hidden="1">"dBUpnjtXt3TEEAL4HtyCNxfZAc4ruh8L5525A/xvbeQHGwmkz28FWmW5H9ChVpt2A8f+bwajKxclSR0oukClTX4WY0Ec1ztPM2yd2QiQdi8iXxVZEDVpgVp8SY3uexPw0UOuB1Hw0WT4Kj+CxojkqxZHcpVRg6zzEJI0gBXOMmpczWDDlZNeKYE7wA80OMGlD60unBq4g6WYJUWZaoBNFv4bmJ6XEF/Kzz2xLyv6PYO/3jyIHVy+O9Z7ot7b"</definedName>
    <definedName name="EPMWorkbookOptions_4" hidden="1">"EAFkjj/WpiXcLq8ce3JNhLIhturn8xt7mK9A/ep6TwnkRuznHYhAHaKkjWL4c4U7aLX1dit74dI0hx9Mh9ctc4F1u2CYlKnY6QzjiUKtaWlmUKsk6vKd2n/KLFeW5XmO4w6Xa+Xy5BpD3NKrpA/y/6Q5I6mGb+eapPbkzGKt1hi6Xq8dLlb2AsW6wpiU692whx89eZfr6amIfEFll4qu6vnvbafHIuFXt7xTOaOOP+hjtlL2lxPc0KpVlj3i"</definedName>
    <definedName name="EPMWorkbookOptions_5" hidden="1">"ZZo7ouED2DAaDa5BWobBkhzP1EljVAMkqFqs0WD5SmVknUPDX1JMalXq9PIu1NMCuen/vf0sFYjY1/IO5HxaGYba1n+jkR29m8df3pvrguFWG1tu0xdCTUszg1BvO+rjF8q0enkyDQkmRXrbaORdoKeDISvF9l16mhmqta3ocl9Sv7Bga5dXsEuIu7vN8UTO5XpSLu2hSNNMgSSBRJLzr5LzaWqafNfFbL+yq9Uvr6vFFJNa1bV2IdTUNDMI"</definedName>
    <definedName name="EPMWorkbookOptions_6" hidden="1">"VW93s/8XcbxIG5e3NxUSTAq0QjP1sji4y7tKT0zkn8Ffuzu1l4hSEEkQ6YpPBZFkH+kVB5vS08zwtOvKojboy9oXPvGYCzyTGGPEGsWfJ73YDTnKKJFNupFApR2jTozG5jja7sHzzcHdw+pCH44Q9Meqo3rQiU8fJwcjO2kCAQqDqo4G3mBsuT0c2can8rEsgwhjbL07Edm3/QeAbGBMYBei17X5zvj3b+sYyyP/zf8BswC2XC0wAAA="</definedName>
    <definedName name="EPMWorkbookOptions_7">"ZfcXJxuze5LZIZhA4L/IjuwBJ95kmm6M7Pgp0GHoVHZU/RXEltvNkW28+RrJMogwxtbZjshe9O91aOvGFAwAfN6YZ9q/f9v4WO3s7vwH0Z0oWhQ+AAA="</definedName>
    <definedName name="ESTADO_DE_RESULTADOS" localSheetId="3">#REF!</definedName>
    <definedName name="ESTADO_DE_RESULTADOS" localSheetId="7">#REF!</definedName>
    <definedName name="ESTADO_DE_RESULTADOS" localSheetId="0">#REF!</definedName>
    <definedName name="ESTADO_DE_RESULTADOS" localSheetId="8">#REF!</definedName>
    <definedName name="ESTADO_DE_RESULTADOS" localSheetId="12">#REF!</definedName>
    <definedName name="ESTADO_DE_RESULTADOS" localSheetId="4">#REF!</definedName>
    <definedName name="ESTADO_DE_RESULTADOS">#REF!</definedName>
    <definedName name="EV__EVCOM_OPTIONS__" hidden="1">8</definedName>
    <definedName name="EV__EXPOPTIONS__" hidden="1">1</definedName>
    <definedName name="EV__MAXEXPROWS__" hidden="1">1000</definedName>
    <definedName name="EV__MEMORYCVW__" hidden="1">0</definedName>
    <definedName name="EV__MEMORYCVW__LIBRO5" hidden="1">"C_LEGAL"</definedName>
    <definedName name="EV__MEMORYCVW__LIBRO5_CRITERIO_CONS" hidden="1">"G_A400"</definedName>
    <definedName name="EV__MEMORYCVW__LIBRO5_FUENTE_DATO" hidden="1">"ALL_DATASRC"</definedName>
    <definedName name="EV__MEMORYCVW__LIBRO5_MEASURES" hidden="1">"PERIODIC"</definedName>
    <definedName name="EV__MEMORYCVW__LIBRO5_PLAN_CUENTA" hidden="1">1</definedName>
    <definedName name="EV__MEMORYCVW__LIBRO5_SEGMENTO" hidden="1">"TSI"</definedName>
    <definedName name="EV__MEMORYCVW__LIBRO5_SOCIEDAD" hidden="1">"C414"</definedName>
    <definedName name="EV__MEMORYCVW__LIBRO5_SOCIEDAD_REL" hidden="1">"I_A002"</definedName>
    <definedName name="EV__MEMORYCVW__LIBRO5_TIEMPO" hidden="1">"2008.DEC"</definedName>
    <definedName name="EV__MEMORYCVW__LIBRO5_TIPO_MOVIM" hidden="1">"F_CLO"</definedName>
    <definedName name="EV__MEMORYCVW__LIBRO5_VERSION" hidden="1">"ACTUAL"</definedName>
    <definedName name="EV__WBEVMODE__" hidden="1">0</definedName>
    <definedName name="EV__WBREFOPTIONS__" hidden="1">134217783</definedName>
    <definedName name="EV__WBVERSION__" hidden="1">0</definedName>
    <definedName name="FEB_IGV" localSheetId="3">#REF!</definedName>
    <definedName name="FEB_IGV" localSheetId="7">#REF!</definedName>
    <definedName name="FEB_IGV" localSheetId="0">#REF!</definedName>
    <definedName name="FEB_IGV" localSheetId="8">#REF!</definedName>
    <definedName name="FEB_IGV" localSheetId="12">#REF!</definedName>
    <definedName name="FEB_IGV" localSheetId="4">#REF!</definedName>
    <definedName name="FEB_IGV">#REF!</definedName>
    <definedName name="FECHA1" localSheetId="3">#REF!</definedName>
    <definedName name="FECHA1" localSheetId="7">#REF!</definedName>
    <definedName name="FECHA1" localSheetId="0">#REF!</definedName>
    <definedName name="FECHA1" localSheetId="8">#REF!</definedName>
    <definedName name="FECHA1" localSheetId="12">#REF!</definedName>
    <definedName name="FECHA1" localSheetId="4">#REF!</definedName>
    <definedName name="FECHA1">#REF!</definedName>
    <definedName name="FECHA10" localSheetId="3">#REF!</definedName>
    <definedName name="FECHA10" localSheetId="7">#REF!</definedName>
    <definedName name="FECHA10" localSheetId="0">#REF!</definedName>
    <definedName name="FECHA10" localSheetId="8">#REF!</definedName>
    <definedName name="FECHA10" localSheetId="12">#REF!</definedName>
    <definedName name="FECHA10" localSheetId="4">#REF!</definedName>
    <definedName name="FECHA10">#REF!</definedName>
    <definedName name="FECHA2" localSheetId="3">#REF!</definedName>
    <definedName name="FECHA2" localSheetId="7">#REF!</definedName>
    <definedName name="FECHA2" localSheetId="0">#REF!</definedName>
    <definedName name="FECHA2" localSheetId="8">#REF!</definedName>
    <definedName name="FECHA2" localSheetId="12">#REF!</definedName>
    <definedName name="FECHA2" localSheetId="4">#REF!</definedName>
    <definedName name="FECHA2">#REF!</definedName>
    <definedName name="FECHA20" localSheetId="3">#REF!</definedName>
    <definedName name="FECHA20" localSheetId="7">#REF!</definedName>
    <definedName name="FECHA20" localSheetId="0">#REF!</definedName>
    <definedName name="FECHA20" localSheetId="8">#REF!</definedName>
    <definedName name="FECHA20" localSheetId="12">#REF!</definedName>
    <definedName name="FECHA20" localSheetId="4">#REF!</definedName>
    <definedName name="FECHA20">#REF!</definedName>
    <definedName name="FECHA3" localSheetId="3">#REF!</definedName>
    <definedName name="FECHA3" localSheetId="7">#REF!</definedName>
    <definedName name="FECHA3" localSheetId="0">#REF!</definedName>
    <definedName name="FECHA3" localSheetId="8">#REF!</definedName>
    <definedName name="FECHA3" localSheetId="12">#REF!</definedName>
    <definedName name="FECHA3" localSheetId="4">#REF!</definedName>
    <definedName name="FECHA3">#REF!</definedName>
    <definedName name="FECHA30" localSheetId="3">#REF!</definedName>
    <definedName name="FECHA30" localSheetId="7">#REF!</definedName>
    <definedName name="FECHA30" localSheetId="0">#REF!</definedName>
    <definedName name="FECHA30" localSheetId="8">#REF!</definedName>
    <definedName name="FECHA30" localSheetId="12">#REF!</definedName>
    <definedName name="FECHA30" localSheetId="4">#REF!</definedName>
    <definedName name="FECHA30">#REF!</definedName>
    <definedName name="FECHA4" localSheetId="3">#REF!</definedName>
    <definedName name="FECHA4" localSheetId="7">#REF!</definedName>
    <definedName name="FECHA4" localSheetId="0">#REF!</definedName>
    <definedName name="FECHA4" localSheetId="8">#REF!</definedName>
    <definedName name="FECHA4" localSheetId="12">#REF!</definedName>
    <definedName name="FECHA4" localSheetId="4">#REF!</definedName>
    <definedName name="FECHA4">#REF!</definedName>
    <definedName name="FECHA40" localSheetId="3">#REF!</definedName>
    <definedName name="FECHA40" localSheetId="7">#REF!</definedName>
    <definedName name="FECHA40" localSheetId="0">#REF!</definedName>
    <definedName name="FECHA40" localSheetId="8">#REF!</definedName>
    <definedName name="FECHA40" localSheetId="12">#REF!</definedName>
    <definedName name="FECHA40" localSheetId="4">#REF!</definedName>
    <definedName name="FECHA40">#REF!</definedName>
    <definedName name="FECHA5" localSheetId="3">#REF!</definedName>
    <definedName name="FECHA5" localSheetId="7">#REF!</definedName>
    <definedName name="FECHA5" localSheetId="0">#REF!</definedName>
    <definedName name="FECHA5" localSheetId="8">#REF!</definedName>
    <definedName name="FECHA5" localSheetId="12">#REF!</definedName>
    <definedName name="FECHA5" localSheetId="4">#REF!</definedName>
    <definedName name="FECHA5">#REF!</definedName>
    <definedName name="FECHA50" localSheetId="3">#REF!</definedName>
    <definedName name="FECHA50" localSheetId="7">#REF!</definedName>
    <definedName name="FECHA50" localSheetId="0">#REF!</definedName>
    <definedName name="FECHA50" localSheetId="8">#REF!</definedName>
    <definedName name="FECHA50" localSheetId="12">#REF!</definedName>
    <definedName name="FECHA50" localSheetId="4">#REF!</definedName>
    <definedName name="FECHA50">#REF!</definedName>
    <definedName name="FECHA6" localSheetId="3">#REF!</definedName>
    <definedName name="FECHA6" localSheetId="7">#REF!</definedName>
    <definedName name="FECHA6" localSheetId="0">#REF!</definedName>
    <definedName name="FECHA6" localSheetId="8">#REF!</definedName>
    <definedName name="FECHA6" localSheetId="12">#REF!</definedName>
    <definedName name="FECHA6" localSheetId="4">#REF!</definedName>
    <definedName name="FECHA6">#REF!</definedName>
    <definedName name="FECHA60" localSheetId="3">#REF!</definedName>
    <definedName name="FECHA60" localSheetId="7">#REF!</definedName>
    <definedName name="FECHA60" localSheetId="0">#REF!</definedName>
    <definedName name="FECHA60" localSheetId="8">#REF!</definedName>
    <definedName name="FECHA60" localSheetId="12">#REF!</definedName>
    <definedName name="FECHA60" localSheetId="4">#REF!</definedName>
    <definedName name="FECHA60">#REF!</definedName>
    <definedName name="FF">#N/A</definedName>
    <definedName name="ffff"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12"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localSheetId="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ffff" localSheetId="8"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12"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localSheetId="4"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ffff"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ffr"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12"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localSheetId="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fr"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fgty" localSheetId="8" hidden="1">{#N/A,#N/A,FALSE,"BB GG - ERP";#N/A,#N/A,FALSE,"G&amp;P Mens - ERP";#N/A,#N/A,FALSE,"G&amp;P Acum -ERP";#N/A,#N/A,FALSE,"GPA Mens Ajust - ERP"}</definedName>
    <definedName name="fgty" localSheetId="12" hidden="1">{#N/A,#N/A,FALSE,"BB GG - ERP";#N/A,#N/A,FALSE,"G&amp;P Mens - ERP";#N/A,#N/A,FALSE,"G&amp;P Acum -ERP";#N/A,#N/A,FALSE,"GPA Mens Ajust - ERP"}</definedName>
    <definedName name="fgty" localSheetId="4" hidden="1">{#N/A,#N/A,FALSE,"BB GG - ERP";#N/A,#N/A,FALSE,"G&amp;P Mens - ERP";#N/A,#N/A,FALSE,"G&amp;P Acum -ERP";#N/A,#N/A,FALSE,"GPA Mens Ajust - ERP"}</definedName>
    <definedName name="fgty" hidden="1">{#N/A,#N/A,FALSE,"BB GG - ERP";#N/A,#N/A,FALSE,"G&amp;P Mens - ERP";#N/A,#N/A,FALSE,"G&amp;P Acum -ERP";#N/A,#N/A,FALSE,"GPA Mens Ajust - ERP"}</definedName>
    <definedName name="FIJO1" localSheetId="3">#REF!</definedName>
    <definedName name="FIJO1" localSheetId="7">#REF!</definedName>
    <definedName name="FIJO1" localSheetId="0">#REF!</definedName>
    <definedName name="FIJO1" localSheetId="8">#REF!</definedName>
    <definedName name="FIJO1" localSheetId="12">#REF!</definedName>
    <definedName name="FIJO1" localSheetId="4">#REF!</definedName>
    <definedName name="FIJO1">#REF!</definedName>
    <definedName name="FIJO2" localSheetId="3">#REF!</definedName>
    <definedName name="FIJO2" localSheetId="7">#REF!</definedName>
    <definedName name="FIJO2" localSheetId="0">#REF!</definedName>
    <definedName name="FIJO2" localSheetId="8">#REF!</definedName>
    <definedName name="FIJO2" localSheetId="12">#REF!</definedName>
    <definedName name="FIJO2" localSheetId="4">#REF!</definedName>
    <definedName name="FIJO2">#REF!</definedName>
    <definedName name="FIJO3" localSheetId="3">#REF!</definedName>
    <definedName name="FIJO3" localSheetId="7">#REF!</definedName>
    <definedName name="FIJO3" localSheetId="0">#REF!</definedName>
    <definedName name="FIJO3" localSheetId="8">#REF!</definedName>
    <definedName name="FIJO3" localSheetId="12">#REF!</definedName>
    <definedName name="FIJO3" localSheetId="4">#REF!</definedName>
    <definedName name="FIJO3">#REF!</definedName>
    <definedName name="FIJO4" localSheetId="3">#REF!</definedName>
    <definedName name="FIJO4" localSheetId="7">#REF!</definedName>
    <definedName name="FIJO4" localSheetId="0">#REF!</definedName>
    <definedName name="FIJO4" localSheetId="8">#REF!</definedName>
    <definedName name="FIJO4" localSheetId="12">#REF!</definedName>
    <definedName name="FIJO4" localSheetId="4">#REF!</definedName>
    <definedName name="FIJO4">#REF!</definedName>
    <definedName name="FIJO5" localSheetId="3">#REF!</definedName>
    <definedName name="FIJO5" localSheetId="7">#REF!</definedName>
    <definedName name="FIJO5" localSheetId="0">#REF!</definedName>
    <definedName name="FIJO5" localSheetId="8">#REF!</definedName>
    <definedName name="FIJO5" localSheetId="12">#REF!</definedName>
    <definedName name="FIJO5" localSheetId="4">#REF!</definedName>
    <definedName name="FIJO5">#REF!</definedName>
    <definedName name="finalbusrat">[3]BRR!$D$77</definedName>
    <definedName name="finalrat">[3]ORR!$B$7:$L$68</definedName>
    <definedName name="finanrr">[3]ORR!$B$7:$L$42</definedName>
    <definedName name="FLOTACOSTOS1" localSheetId="3">#REF!</definedName>
    <definedName name="FLOTACOSTOS1" localSheetId="7">#REF!</definedName>
    <definedName name="FLOTACOSTOS1" localSheetId="0">#REF!</definedName>
    <definedName name="FLOTACOSTOS1" localSheetId="8">#REF!</definedName>
    <definedName name="FLOTACOSTOS1" localSheetId="12">#REF!</definedName>
    <definedName name="FLOTACOSTOS1" localSheetId="4">#REF!</definedName>
    <definedName name="FLOTACOSTOS1">#REF!</definedName>
    <definedName name="FR">[3]ORR!$B$7:$L$68</definedName>
    <definedName name="fxcaplook" localSheetId="3">'[3]Lookup table'!#REF!</definedName>
    <definedName name="fxcaplook" localSheetId="7">'[3]Lookup table'!#REF!</definedName>
    <definedName name="fxcaplook" localSheetId="0">'[3]Lookup table'!#REF!</definedName>
    <definedName name="fxcaplook" localSheetId="8">'[3]Lookup table'!#REF!</definedName>
    <definedName name="fxcaplook" localSheetId="12">'[3]Lookup table'!#REF!</definedName>
    <definedName name="fxcaplook" localSheetId="4">'[3]Lookup table'!#REF!</definedName>
    <definedName name="fxcaplook">'[3]Lookup table'!#REF!</definedName>
    <definedName name="gastos_colocacion" localSheetId="3">#REF!</definedName>
    <definedName name="gastos_colocacion" localSheetId="7">#REF!</definedName>
    <definedName name="gastos_colocacion" localSheetId="0">#REF!</definedName>
    <definedName name="gastos_colocacion" localSheetId="8">#REF!</definedName>
    <definedName name="gastos_colocacion" localSheetId="12">#REF!</definedName>
    <definedName name="gastos_colocacion" localSheetId="4">#REF!</definedName>
    <definedName name="gastos_colocacion">#REF!</definedName>
    <definedName name="gghjkl" localSheetId="8" hidden="1">{#N/A,#N/A,FALSE,"BB GG - D";#N/A,#N/A,FALSE,"G&amp;P Mens";#N/A,#N/A,FALSE,"G&amp;P Acum";#N/A,#N/A,FALSE,"GPA Mens Ajust ";#N/A,#N/A,FALSE,"REI";#N/A,#N/A,FALSE,"G&amp;P Mens Resum"}</definedName>
    <definedName name="gghjkl" localSheetId="12" hidden="1">{#N/A,#N/A,FALSE,"BB GG - D";#N/A,#N/A,FALSE,"G&amp;P Mens";#N/A,#N/A,FALSE,"G&amp;P Acum";#N/A,#N/A,FALSE,"GPA Mens Ajust ";#N/A,#N/A,FALSE,"REI";#N/A,#N/A,FALSE,"G&amp;P Mens Resum"}</definedName>
    <definedName name="gghjkl" localSheetId="4" hidden="1">{#N/A,#N/A,FALSE,"BB GG - D";#N/A,#N/A,FALSE,"G&amp;P Mens";#N/A,#N/A,FALSE,"G&amp;P Acum";#N/A,#N/A,FALSE,"GPA Mens Ajust ";#N/A,#N/A,FALSE,"REI";#N/A,#N/A,FALSE,"G&amp;P Mens Resum"}</definedName>
    <definedName name="gghjkl" hidden="1">{#N/A,#N/A,FALSE,"BB GG - D";#N/A,#N/A,FALSE,"G&amp;P Mens";#N/A,#N/A,FALSE,"G&amp;P Acum";#N/A,#N/A,FALSE,"GPA Mens Ajust ";#N/A,#N/A,FALSE,"REI";#N/A,#N/A,FALSE,"G&amp;P Mens Resum"}</definedName>
    <definedName name="global18">'[7]riesgo país'!$D$3:$E$690</definedName>
    <definedName name="global8">'[7]MERVAL y Global08'!$A$3:$B$1000</definedName>
    <definedName name="_xlnm.Recorder" localSheetId="8">[14]Macro1!$A$1:$A$65536</definedName>
    <definedName name="_xlnm.Recorder" localSheetId="12">[14]Macro1!$A$1:$A$65536</definedName>
    <definedName name="_xlnm.Recorder">[15]Macro1!$A$1:$A$65536</definedName>
    <definedName name="hhhhhhhh" localSheetId="8" hidden="1">{#N/A,#N/A,FALSE,"BB GG - ERP";#N/A,#N/A,FALSE,"G&amp;P Mens - ERP";#N/A,#N/A,FALSE,"G&amp;P Acum -ERP";#N/A,#N/A,FALSE,"GPA Mens Ajust - ERP"}</definedName>
    <definedName name="hhhhhhhh" localSheetId="12" hidden="1">{#N/A,#N/A,FALSE,"BB GG - ERP";#N/A,#N/A,FALSE,"G&amp;P Mens - ERP";#N/A,#N/A,FALSE,"G&amp;P Acum -ERP";#N/A,#N/A,FALSE,"GPA Mens Ajust - ERP"}</definedName>
    <definedName name="hhhhhhhh" localSheetId="4" hidden="1">{#N/A,#N/A,FALSE,"BB GG - ERP";#N/A,#N/A,FALSE,"G&amp;P Mens - ERP";#N/A,#N/A,FALSE,"G&amp;P Acum -ERP";#N/A,#N/A,FALSE,"GPA Mens Ajust - ERP"}</definedName>
    <definedName name="hhhhhhhh" hidden="1">{#N/A,#N/A,FALSE,"BB GG - ERP";#N/A,#N/A,FALSE,"G&amp;P Mens - ERP";#N/A,#N/A,FALSE,"G&amp;P Acum -ERP";#N/A,#N/A,FALSE,"GPA Mens Ajust - ERP"}</definedName>
    <definedName name="hhjk" localSheetId="8" hidden="1">{#N/A,#N/A,FALSE,"BB GG - D";#N/A,#N/A,FALSE,"G&amp;P Mens";#N/A,#N/A,FALSE,"G&amp;P Acum";#N/A,#N/A,FALSE,"GPA Mens Ajust ";#N/A,#N/A,FALSE,"REI";#N/A,#N/A,FALSE,"G&amp;P Mens Resum"}</definedName>
    <definedName name="hhjk" localSheetId="12" hidden="1">{#N/A,#N/A,FALSE,"BB GG - D";#N/A,#N/A,FALSE,"G&amp;P Mens";#N/A,#N/A,FALSE,"G&amp;P Acum";#N/A,#N/A,FALSE,"GPA Mens Ajust ";#N/A,#N/A,FALSE,"REI";#N/A,#N/A,FALSE,"G&amp;P Mens Resum"}</definedName>
    <definedName name="hhjk" localSheetId="4" hidden="1">{#N/A,#N/A,FALSE,"BB GG - D";#N/A,#N/A,FALSE,"G&amp;P Mens";#N/A,#N/A,FALSE,"G&amp;P Acum";#N/A,#N/A,FALSE,"GPA Mens Ajust ";#N/A,#N/A,FALSE,"REI";#N/A,#N/A,FALSE,"G&amp;P Mens Resum"}</definedName>
    <definedName name="hhjk" hidden="1">{#N/A,#N/A,FALSE,"BB GG - D";#N/A,#N/A,FALSE,"G&amp;P Mens";#N/A,#N/A,FALSE,"G&amp;P Acum";#N/A,#N/A,FALSE,"GPA Mens Ajust ";#N/A,#N/A,FALSE,"REI";#N/A,#N/A,FALSE,"G&amp;P Mens Resum"}</definedName>
    <definedName name="HIPERMERCADOS" localSheetId="8">[16]RESUMO!$A$5:$AJ$17</definedName>
    <definedName name="HIPERMERCADOS" localSheetId="12">[16]RESUMO!$A$5:$AJ$17</definedName>
    <definedName name="HIPERMERCADOS">[17]RESUMO!$A$5:$AJ$17</definedName>
    <definedName name="HOJA1">'[18]Evolución ctto. CRD'!$Q$1</definedName>
    <definedName name="HOJA10">'[18]Evolución ctto. CRD-TCR'!$N$1</definedName>
    <definedName name="HOJA11">'[18]Tasas Diarias'!$N$1</definedName>
    <definedName name="HOJA12">[18]Prepago!$O$2</definedName>
    <definedName name="HOJA13">[18]Castigos!$M$1</definedName>
    <definedName name="HOJA14">'[18]Cartera Vencida'!$M$1</definedName>
    <definedName name="HOJA15">[18]Amortizaciones!$M$1</definedName>
    <definedName name="HOJA19">[18]Seguros!$L$1</definedName>
    <definedName name="HOJA2">[18]VentaDiaria!$O$1</definedName>
    <definedName name="HOJA20">'[18]Tasas colocaciones'!$L$3</definedName>
    <definedName name="HOJA21">'[18]Bajas TC'!$N$1</definedName>
    <definedName name="HOJA3">'[18]Evolución ctto. TC'!$O$1</definedName>
    <definedName name="HOJA4">'[18]Venta TC'!$O$1</definedName>
    <definedName name="HOJA5">'[18]Activaciones TC'!$O$1</definedName>
    <definedName name="HOJA6">'[18]Venta Seguros'!$N$1</definedName>
    <definedName name="HOJA7">'[18]Ctto. DP MES'!$O$1</definedName>
    <definedName name="HOJA8">'[18]Ctto. AHO MES'!$N$1</definedName>
    <definedName name="HOJA9">'[18] Stock CRD-TCR'!$Q$1</definedName>
    <definedName name="hola" localSheetId="8">{" ","","","","","";"SALDOS","dBASEFile",0,1,FALSE,#N/A;"saldos1","dBASEFile",1,1,FALSE,#N/A}</definedName>
    <definedName name="hola" localSheetId="12">{" ","","","","","";"SALDOS","dBASEFile",0,1,FALSE,#N/A;"saldos1","dBASEFile",1,1,FALSE,#N/A}</definedName>
    <definedName name="hola" localSheetId="4">{" ","","","","","";"SALDOS","dBASEFile",0,1,FALSE,#N/A;"saldos1","dBASEFile",1,1,FALSE,#N/A}</definedName>
    <definedName name="hola">{" ","","","","","";"SALDOS","dBASEFile",0,1,FALSE,#N/A;"saldos1","dBASEFile",1,1,FALSE,#N/A}</definedName>
    <definedName name="IGV_ABR01" localSheetId="3">#REF!</definedName>
    <definedName name="IGV_ABR01" localSheetId="7">#REF!</definedName>
    <definedName name="IGV_ABR01" localSheetId="0">#REF!</definedName>
    <definedName name="IGV_ABR01" localSheetId="8">#REF!</definedName>
    <definedName name="IGV_ABR01" localSheetId="12">#REF!</definedName>
    <definedName name="IGV_ABR01" localSheetId="4">#REF!</definedName>
    <definedName name="IGV_ABR01">#REF!</definedName>
    <definedName name="income">[3]IS!$B$7:$M$59</definedName>
    <definedName name="incomst">[3]CF!$B$7:$M$69</definedName>
    <definedName name="incost">[3]IS!$B$7:$M$40</definedName>
    <definedName name="INF" localSheetId="3">#REF!</definedName>
    <definedName name="INF" localSheetId="7">#REF!</definedName>
    <definedName name="INF" localSheetId="0">#REF!</definedName>
    <definedName name="INF" localSheetId="8">#REF!</definedName>
    <definedName name="INF" localSheetId="12">#REF!</definedName>
    <definedName name="INF" localSheetId="4">#REF!</definedName>
    <definedName name="INF">#REF!</definedName>
    <definedName name="INPUT" localSheetId="3">#REF!</definedName>
    <definedName name="INPUT" localSheetId="7">#REF!</definedName>
    <definedName name="INPUT" localSheetId="0">#REF!</definedName>
    <definedName name="INPUT" localSheetId="8">#REF!</definedName>
    <definedName name="INPUT" localSheetId="12">#REF!</definedName>
    <definedName name="INPUT" localSheetId="4">#REF!</definedName>
    <definedName name="INPUT">#REF!</definedName>
    <definedName name="inter1">'[11]FX e interv dia'!$A$1:$F$1506</definedName>
    <definedName name="internet">[11]internet!$A$1:$P$217</definedName>
    <definedName name="interv">'[11]FX e interv dia'!$A$1:$F$472</definedName>
    <definedName name="ipc" localSheetId="3">#REF!</definedName>
    <definedName name="ipc" localSheetId="7">#REF!</definedName>
    <definedName name="ipc" localSheetId="0">#REF!</definedName>
    <definedName name="ipc" localSheetId="8">#REF!</definedName>
    <definedName name="ipc" localSheetId="12">#REF!</definedName>
    <definedName name="ipc" localSheetId="4">#REF!</definedName>
    <definedName name="ipc">#REF!</definedName>
    <definedName name="IRP">#N/A</definedName>
    <definedName name="IS">[3]IS!$B$7:$M$59</definedName>
    <definedName name="jjjjjj" localSheetId="8" hidden="1">{#N/A,#N/A,FALSE,"BB GG - D";#N/A,#N/A,FALSE,"G&amp;P Mens";#N/A,#N/A,FALSE,"G&amp;P Acum";#N/A,#N/A,FALSE,"GPA Mens Ajust ";#N/A,#N/A,FALSE,"REI";#N/A,#N/A,FALSE,"G&amp;P Mens Resum"}</definedName>
    <definedName name="jjjjjj" localSheetId="12" hidden="1">{#N/A,#N/A,FALSE,"BB GG - D";#N/A,#N/A,FALSE,"G&amp;P Mens";#N/A,#N/A,FALSE,"G&amp;P Acum";#N/A,#N/A,FALSE,"GPA Mens Ajust ";#N/A,#N/A,FALSE,"REI";#N/A,#N/A,FALSE,"G&amp;P Mens Resum"}</definedName>
    <definedName name="jjjjjj" localSheetId="4" hidden="1">{#N/A,#N/A,FALSE,"BB GG - D";#N/A,#N/A,FALSE,"G&amp;P Mens";#N/A,#N/A,FALSE,"G&amp;P Acum";#N/A,#N/A,FALSE,"GPA Mens Ajust ";#N/A,#N/A,FALSE,"REI";#N/A,#N/A,FALSE,"G&amp;P Mens Resum"}</definedName>
    <definedName name="jjjjjj" hidden="1">{#N/A,#N/A,FALSE,"BB GG - D";#N/A,#N/A,FALSE,"G&amp;P Mens";#N/A,#N/A,FALSE,"G&amp;P Acum";#N/A,#N/A,FALSE,"GPA Mens Ajust ";#N/A,#N/A,FALSE,"REI";#N/A,#N/A,FALSE,"G&amp;P Mens Resum"}</definedName>
    <definedName name="jkly"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12"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localSheetId="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kly"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JULIO01" localSheetId="3">#REF!</definedName>
    <definedName name="JULIO01" localSheetId="7">#REF!</definedName>
    <definedName name="JULIO01" localSheetId="0">#REF!</definedName>
    <definedName name="JULIO01" localSheetId="8">#REF!</definedName>
    <definedName name="JULIO01" localSheetId="12">#REF!</definedName>
    <definedName name="JULIO01" localSheetId="4">#REF!</definedName>
    <definedName name="JULIO01">#REF!</definedName>
    <definedName name="JUNIO01" localSheetId="3">#REF!</definedName>
    <definedName name="JUNIO01" localSheetId="7">#REF!</definedName>
    <definedName name="JUNIO01" localSheetId="0">#REF!</definedName>
    <definedName name="JUNIO01" localSheetId="8">#REF!</definedName>
    <definedName name="JUNIO01" localSheetId="12">#REF!</definedName>
    <definedName name="JUNIO01" localSheetId="4">#REF!</definedName>
    <definedName name="JUNIO01">#REF!</definedName>
    <definedName name="kkk" localSheetId="3">#REF!</definedName>
    <definedName name="kkk" localSheetId="7">#REF!</definedName>
    <definedName name="kkk" localSheetId="0">#REF!</definedName>
    <definedName name="kkk" localSheetId="8">#REF!</definedName>
    <definedName name="kkk" localSheetId="12">#REF!</definedName>
    <definedName name="kkk" localSheetId="4">#REF!</definedName>
    <definedName name="kkk">#REF!</definedName>
    <definedName name="kok">#N/A</definedName>
    <definedName name="LIBOR" localSheetId="3">#REF!</definedName>
    <definedName name="LIBOR" localSheetId="7">#REF!</definedName>
    <definedName name="LIBOR" localSheetId="0">#REF!</definedName>
    <definedName name="LIBOR" localSheetId="8">#REF!</definedName>
    <definedName name="LIBOR" localSheetId="12">#REF!</definedName>
    <definedName name="LIBOR" localSheetId="4">#REF!</definedName>
    <definedName name="LIBOR">#REF!</definedName>
    <definedName name="libor1m" localSheetId="3">#REF!</definedName>
    <definedName name="libor1m" localSheetId="7">#REF!</definedName>
    <definedName name="libor1m" localSheetId="0">#REF!</definedName>
    <definedName name="libor1m" localSheetId="8">#REF!</definedName>
    <definedName name="libor1m" localSheetId="12">#REF!</definedName>
    <definedName name="libor1m" localSheetId="4">#REF!</definedName>
    <definedName name="libor1m">#REF!</definedName>
    <definedName name="libor3m" localSheetId="3">#REF!</definedName>
    <definedName name="libor3m" localSheetId="7">#REF!</definedName>
    <definedName name="libor3m" localSheetId="0">#REF!</definedName>
    <definedName name="libor3m" localSheetId="8">#REF!</definedName>
    <definedName name="libor3m" localSheetId="12">#REF!</definedName>
    <definedName name="libor3m" localSheetId="4">#REF!</definedName>
    <definedName name="libor3m">#REF!</definedName>
    <definedName name="libor6m" localSheetId="3">#REF!</definedName>
    <definedName name="libor6m" localSheetId="7">#REF!</definedName>
    <definedName name="libor6m" localSheetId="0">#REF!</definedName>
    <definedName name="libor6m" localSheetId="8">#REF!</definedName>
    <definedName name="libor6m" localSheetId="12">#REF!</definedName>
    <definedName name="libor6m" localSheetId="4">#REF!</definedName>
    <definedName name="libor6m">#REF!</definedName>
    <definedName name="MAR01_IGV" localSheetId="3">#REF!</definedName>
    <definedName name="MAR01_IGV" localSheetId="7">#REF!</definedName>
    <definedName name="MAR01_IGV" localSheetId="0">#REF!</definedName>
    <definedName name="MAR01_IGV" localSheetId="8">#REF!</definedName>
    <definedName name="MAR01_IGV" localSheetId="12">#REF!</definedName>
    <definedName name="MAR01_IGV" localSheetId="4">#REF!</definedName>
    <definedName name="MAR01_IGV">#REF!</definedName>
    <definedName name="MAYO01" localSheetId="3">#REF!</definedName>
    <definedName name="MAYO01" localSheetId="7">#REF!</definedName>
    <definedName name="MAYO01" localSheetId="0">#REF!</definedName>
    <definedName name="MAYO01" localSheetId="8">#REF!</definedName>
    <definedName name="MAYO01" localSheetId="12">#REF!</definedName>
    <definedName name="MAYO01" localSheetId="4">#REF!</definedName>
    <definedName name="MAYO01">#REF!</definedName>
    <definedName name="MENU0" localSheetId="3">#REF!</definedName>
    <definedName name="MENU0" localSheetId="7">#REF!</definedName>
    <definedName name="MENU0" localSheetId="0">#REF!</definedName>
    <definedName name="MENU0" localSheetId="8">#REF!</definedName>
    <definedName name="MENU0" localSheetId="12">#REF!</definedName>
    <definedName name="MENU0" localSheetId="4">#REF!</definedName>
    <definedName name="MENU0">#REF!</definedName>
    <definedName name="MENU1" localSheetId="3">#REF!</definedName>
    <definedName name="MENU1" localSheetId="7">#REF!</definedName>
    <definedName name="MENU1" localSheetId="0">#REF!</definedName>
    <definedName name="MENU1" localSheetId="8">#REF!</definedName>
    <definedName name="MENU1" localSheetId="12">#REF!</definedName>
    <definedName name="MENU1" localSheetId="4">#REF!</definedName>
    <definedName name="MENU1">#REF!</definedName>
    <definedName name="MENU10" localSheetId="3">#REF!</definedName>
    <definedName name="MENU10" localSheetId="7">#REF!</definedName>
    <definedName name="MENU10" localSheetId="0">#REF!</definedName>
    <definedName name="MENU10" localSheetId="8">#REF!</definedName>
    <definedName name="MENU10" localSheetId="12">#REF!</definedName>
    <definedName name="MENU10" localSheetId="4">#REF!</definedName>
    <definedName name="MENU10">#REF!</definedName>
    <definedName name="MENU2" localSheetId="3">#REF!</definedName>
    <definedName name="MENU2" localSheetId="7">#REF!</definedName>
    <definedName name="MENU2" localSheetId="0">#REF!</definedName>
    <definedName name="MENU2" localSheetId="8">#REF!</definedName>
    <definedName name="MENU2" localSheetId="12">#REF!</definedName>
    <definedName name="MENU2" localSheetId="4">#REF!</definedName>
    <definedName name="MENU2">#REF!</definedName>
    <definedName name="MENU21" localSheetId="3">#REF!</definedName>
    <definedName name="MENU21" localSheetId="7">#REF!</definedName>
    <definedName name="MENU21" localSheetId="0">#REF!</definedName>
    <definedName name="MENU21" localSheetId="8">#REF!</definedName>
    <definedName name="MENU21" localSheetId="12">#REF!</definedName>
    <definedName name="MENU21" localSheetId="4">#REF!</definedName>
    <definedName name="MENU21">#REF!</definedName>
    <definedName name="MENU3" localSheetId="3">#REF!</definedName>
    <definedName name="MENU3" localSheetId="7">#REF!</definedName>
    <definedName name="MENU3" localSheetId="0">#REF!</definedName>
    <definedName name="MENU3" localSheetId="8">#REF!</definedName>
    <definedName name="MENU3" localSheetId="12">#REF!</definedName>
    <definedName name="MENU3" localSheetId="4">#REF!</definedName>
    <definedName name="MENU3">#REF!</definedName>
    <definedName name="MENU4" localSheetId="3">#REF!</definedName>
    <definedName name="MENU4" localSheetId="7">#REF!</definedName>
    <definedName name="MENU4" localSheetId="0">#REF!</definedName>
    <definedName name="MENU4" localSheetId="8">#REF!</definedName>
    <definedName name="MENU4" localSheetId="12">#REF!</definedName>
    <definedName name="MENU4" localSheetId="4">#REF!</definedName>
    <definedName name="MENU4">#REF!</definedName>
    <definedName name="MENU5" localSheetId="3">#REF!</definedName>
    <definedName name="MENU5" localSheetId="7">#REF!</definedName>
    <definedName name="MENU5" localSheetId="0">#REF!</definedName>
    <definedName name="MENU5" localSheetId="8">#REF!</definedName>
    <definedName name="MENU5" localSheetId="12">#REF!</definedName>
    <definedName name="MENU5" localSheetId="4">#REF!</definedName>
    <definedName name="MENU5">#REF!</definedName>
    <definedName name="MENU6" localSheetId="3">#REF!</definedName>
    <definedName name="MENU6" localSheetId="7">#REF!</definedName>
    <definedName name="MENU6" localSheetId="0">#REF!</definedName>
    <definedName name="MENU6" localSheetId="8">#REF!</definedName>
    <definedName name="MENU6" localSheetId="12">#REF!</definedName>
    <definedName name="MENU6" localSheetId="4">#REF!</definedName>
    <definedName name="MENU6">#REF!</definedName>
    <definedName name="MENU61" localSheetId="3">#REF!</definedName>
    <definedName name="MENU61" localSheetId="7">#REF!</definedName>
    <definedName name="MENU61" localSheetId="0">#REF!</definedName>
    <definedName name="MENU61" localSheetId="8">#REF!</definedName>
    <definedName name="MENU61" localSheetId="12">#REF!</definedName>
    <definedName name="MENU61" localSheetId="4">#REF!</definedName>
    <definedName name="MENU61">#REF!</definedName>
    <definedName name="MENU7" localSheetId="3">#REF!</definedName>
    <definedName name="MENU7" localSheetId="7">#REF!</definedName>
    <definedName name="MENU7" localSheetId="0">#REF!</definedName>
    <definedName name="MENU7" localSheetId="8">#REF!</definedName>
    <definedName name="MENU7" localSheetId="12">#REF!</definedName>
    <definedName name="MENU7" localSheetId="4">#REF!</definedName>
    <definedName name="MENU7">#REF!</definedName>
    <definedName name="MENU8" localSheetId="3">#REF!</definedName>
    <definedName name="MENU8" localSheetId="7">#REF!</definedName>
    <definedName name="MENU8" localSheetId="0">#REF!</definedName>
    <definedName name="MENU8" localSheetId="8">#REF!</definedName>
    <definedName name="MENU8" localSheetId="12">#REF!</definedName>
    <definedName name="MENU8" localSheetId="4">#REF!</definedName>
    <definedName name="MENU8">#REF!</definedName>
    <definedName name="MENU9" localSheetId="3">#REF!</definedName>
    <definedName name="MENU9" localSheetId="7">#REF!</definedName>
    <definedName name="MENU9" localSheetId="0">#REF!</definedName>
    <definedName name="MENU9" localSheetId="8">#REF!</definedName>
    <definedName name="MENU9" localSheetId="12">#REF!</definedName>
    <definedName name="MENU9" localSheetId="4">#REF!</definedName>
    <definedName name="MENU9">#REF!</definedName>
    <definedName name="merval_usd">'[7]MERVAL y Global08'!$D$3:$E$685</definedName>
    <definedName name="mes" localSheetId="3">#REF!</definedName>
    <definedName name="mes" localSheetId="7">#REF!</definedName>
    <definedName name="mes" localSheetId="0">#REF!</definedName>
    <definedName name="mes" localSheetId="8">#REF!</definedName>
    <definedName name="mes" localSheetId="12">#REF!</definedName>
    <definedName name="mes" localSheetId="4">#REF!</definedName>
    <definedName name="mes">#REF!</definedName>
    <definedName name="Mil">[19]MesG!$AG$1</definedName>
    <definedName name="Month" localSheetId="3">IF(AND(('[20]Unsec Bonds P1'!XEV1&gt;=1),('[20]Unsec Bonds P1'!XEV1&lt;='[20]Unsec Bonds P1'!#REF!)),'[20]Unsec Bonds P1'!#REF!,0)</definedName>
    <definedName name="Month" localSheetId="7">IF(AND(('[20]Unsec Bonds P1'!XEV1&gt;=1),('[20]Unsec Bonds P1'!XEV1&lt;='[20]Unsec Bonds P1'!#REF!)),'[20]Unsec Bonds P1'!#REF!,0)</definedName>
    <definedName name="Month" localSheetId="0">IF(AND(('[20]Unsec Bonds P1'!XEV1&gt;=1),('[20]Unsec Bonds P1'!XEV1&lt;='[20]Unsec Bonds P1'!#REF!)),'[20]Unsec Bonds P1'!#REF!,0)</definedName>
    <definedName name="Month" localSheetId="8">IF(AND(('[20]Unsec Bonds P1'!XEV1&gt;=1),('[20]Unsec Bonds P1'!XEV1&lt;='[20]Unsec Bonds P1'!#REF!)),'[20]Unsec Bonds P1'!#REF!,0)</definedName>
    <definedName name="Month">IF(AND(('[20]Unsec Bonds P1'!XEV1&gt;=1),('[20]Unsec Bonds P1'!XEV1&lt;='[20]Unsec Bonds P1'!#REF!)),'[20]Unsec Bonds P1'!#REF!,0)</definedName>
    <definedName name="monthly" localSheetId="3">IF(AND(('[20]REG P1'!XEV1&gt;=1),('[20]REG P1'!XEV1&lt;='[20]REG P1'!#REF!)),'[20]REG P1'!#REF!,0)</definedName>
    <definedName name="monthly" localSheetId="7">IF(AND(('[20]REG P1'!XEV1&gt;=1),('[20]REG P1'!XEV1&lt;='[20]REG P1'!#REF!)),'[20]REG P1'!#REF!,0)</definedName>
    <definedName name="monthly" localSheetId="0">IF(AND(('[20]REG P1'!XEV1&gt;=1),('[20]REG P1'!XEV1&lt;='[20]REG P1'!#REF!)),'[20]REG P1'!#REF!,0)</definedName>
    <definedName name="monthly" localSheetId="8">IF(AND(('[20]REG P1'!XEV1&gt;=1),('[20]REG P1'!XEV1&lt;='[20]REG P1'!#REF!)),'[20]REG P1'!#REF!,0)</definedName>
    <definedName name="monthly">IF(AND(('[20]REG P1'!XEV1&gt;=1),('[20]REG P1'!XEV1&lt;='[20]REG P1'!#REF!)),'[20]REG P1'!#REF!,0)</definedName>
    <definedName name="NAME1" localSheetId="3">#REF!</definedName>
    <definedName name="NAME1" localSheetId="7">#REF!</definedName>
    <definedName name="NAME1" localSheetId="0">#REF!</definedName>
    <definedName name="NAME1" localSheetId="8">#REF!</definedName>
    <definedName name="NAME1" localSheetId="12">#REF!</definedName>
    <definedName name="NAME1" localSheetId="4">#REF!</definedName>
    <definedName name="NAME1">#REF!</definedName>
    <definedName name="NAME2" localSheetId="3">#REF!</definedName>
    <definedName name="NAME2" localSheetId="7">#REF!</definedName>
    <definedName name="NAME2" localSheetId="0">#REF!</definedName>
    <definedName name="NAME2" localSheetId="8">#REF!</definedName>
    <definedName name="NAME2" localSheetId="12">#REF!</definedName>
    <definedName name="NAME2" localSheetId="4">#REF!</definedName>
    <definedName name="NAME2">#REF!</definedName>
    <definedName name="NAME3" localSheetId="3">#REF!</definedName>
    <definedName name="NAME3" localSheetId="7">#REF!</definedName>
    <definedName name="NAME3" localSheetId="0">#REF!</definedName>
    <definedName name="NAME3" localSheetId="8">#REF!</definedName>
    <definedName name="NAME3" localSheetId="12">#REF!</definedName>
    <definedName name="NAME3" localSheetId="4">#REF!</definedName>
    <definedName name="NAME3">#REF!</definedName>
    <definedName name="NAME4" localSheetId="3">#REF!</definedName>
    <definedName name="NAME4" localSheetId="7">#REF!</definedName>
    <definedName name="NAME4" localSheetId="0">#REF!</definedName>
    <definedName name="NAME4" localSheetId="8">#REF!</definedName>
    <definedName name="NAME4" localSheetId="12">#REF!</definedName>
    <definedName name="NAME4" localSheetId="4">#REF!</definedName>
    <definedName name="NAME4">#REF!</definedName>
    <definedName name="NAME5" localSheetId="3">#REF!</definedName>
    <definedName name="NAME5" localSheetId="7">#REF!</definedName>
    <definedName name="NAME5" localSheetId="0">#REF!</definedName>
    <definedName name="NAME5" localSheetId="8">#REF!</definedName>
    <definedName name="NAME5" localSheetId="12">#REF!</definedName>
    <definedName name="NAME5" localSheetId="4">#REF!</definedName>
    <definedName name="NAME5">#REF!</definedName>
    <definedName name="NAME6" localSheetId="3">#REF!</definedName>
    <definedName name="NAME6" localSheetId="7">#REF!</definedName>
    <definedName name="NAME6" localSheetId="0">#REF!</definedName>
    <definedName name="NAME6" localSheetId="8">#REF!</definedName>
    <definedName name="NAME6" localSheetId="12">#REF!</definedName>
    <definedName name="NAME6" localSheetId="4">#REF!</definedName>
    <definedName name="NAME6">#REF!</definedName>
    <definedName name="NOM" localSheetId="3">#REF!</definedName>
    <definedName name="NOM" localSheetId="7">#REF!</definedName>
    <definedName name="NOM" localSheetId="0">#REF!</definedName>
    <definedName name="NOM" localSheetId="8">#REF!</definedName>
    <definedName name="NOM" localSheetId="12">#REF!</definedName>
    <definedName name="NOM" localSheetId="4">#REF!</definedName>
    <definedName name="NOM">#REF!</definedName>
    <definedName name="NOMCIA" localSheetId="3">#REF!</definedName>
    <definedName name="NOMCIA" localSheetId="7">#REF!</definedName>
    <definedName name="NOMCIA" localSheetId="0">#REF!</definedName>
    <definedName name="NOMCIA" localSheetId="8">#REF!</definedName>
    <definedName name="NOMCIA" localSheetId="12">#REF!</definedName>
    <definedName name="NOMCIA" localSheetId="4">#REF!</definedName>
    <definedName name="NOMCIA">#REF!</definedName>
    <definedName name="NOV_1" localSheetId="3">#REF!</definedName>
    <definedName name="NOV_1" localSheetId="7">#REF!</definedName>
    <definedName name="NOV_1" localSheetId="0">#REF!</definedName>
    <definedName name="NOV_1" localSheetId="8">#REF!</definedName>
    <definedName name="NOV_1" localSheetId="12">#REF!</definedName>
    <definedName name="NOV_1" localSheetId="4">#REF!</definedName>
    <definedName name="NOV_1">#REF!</definedName>
    <definedName name="NOV_2" localSheetId="3">#REF!</definedName>
    <definedName name="NOV_2" localSheetId="7">#REF!</definedName>
    <definedName name="NOV_2" localSheetId="0">#REF!</definedName>
    <definedName name="NOV_2" localSheetId="8">#REF!</definedName>
    <definedName name="NOV_2" localSheetId="12">#REF!</definedName>
    <definedName name="NOV_2" localSheetId="4">#REF!</definedName>
    <definedName name="NOV_2">#REF!</definedName>
    <definedName name="NOVIEMBRE01" localSheetId="3">#REF!</definedName>
    <definedName name="NOVIEMBRE01" localSheetId="7">#REF!</definedName>
    <definedName name="NOVIEMBRE01" localSheetId="0">#REF!</definedName>
    <definedName name="NOVIEMBRE01" localSheetId="8">#REF!</definedName>
    <definedName name="NOVIEMBRE01" localSheetId="12">#REF!</definedName>
    <definedName name="NOVIEMBRE01" localSheetId="4">#REF!</definedName>
    <definedName name="NOVIEMBRE01">#REF!</definedName>
    <definedName name="OCTUBRE01" localSheetId="3">#REF!</definedName>
    <definedName name="OCTUBRE01" localSheetId="7">#REF!</definedName>
    <definedName name="OCTUBRE01" localSheetId="0">#REF!</definedName>
    <definedName name="OCTUBRE01" localSheetId="8">#REF!</definedName>
    <definedName name="OCTUBRE01" localSheetId="12">#REF!</definedName>
    <definedName name="OCTUBRE01" localSheetId="4">#REF!</definedName>
    <definedName name="OCTUBRE01">#REF!</definedName>
    <definedName name="ooo" localSheetId="3">#REF!</definedName>
    <definedName name="ooo" localSheetId="7">#REF!</definedName>
    <definedName name="ooo" localSheetId="0">#REF!</definedName>
    <definedName name="ooo" localSheetId="8">#REF!</definedName>
    <definedName name="ooo" localSheetId="12">#REF!</definedName>
    <definedName name="ooo" localSheetId="4">#REF!</definedName>
    <definedName name="ooo">#REF!</definedName>
    <definedName name="ooooq" localSheetId="3">#REF!</definedName>
    <definedName name="ooooq" localSheetId="7">#REF!</definedName>
    <definedName name="ooooq" localSheetId="0">#REF!</definedName>
    <definedName name="ooooq" localSheetId="8">#REF!</definedName>
    <definedName name="ooooq" localSheetId="12">#REF!</definedName>
    <definedName name="ooooq" localSheetId="4">#REF!</definedName>
    <definedName name="ooooq">#REF!</definedName>
    <definedName name="OPTICAS" localSheetId="3">#REF!</definedName>
    <definedName name="OPTICAS" localSheetId="7">#REF!</definedName>
    <definedName name="OPTICAS" localSheetId="0">#REF!</definedName>
    <definedName name="OPTICAS" localSheetId="8">#REF!</definedName>
    <definedName name="OPTICAS" localSheetId="12">#REF!</definedName>
    <definedName name="OPTICAS" localSheetId="4">#REF!</definedName>
    <definedName name="OPTICAS">#REF!</definedName>
    <definedName name="P_CIRC" localSheetId="3">#REF!</definedName>
    <definedName name="P_CIRC" localSheetId="7">#REF!</definedName>
    <definedName name="P_CIRC" localSheetId="0">#REF!</definedName>
    <definedName name="P_CIRC" localSheetId="8">#REF!</definedName>
    <definedName name="P_CIRC" localSheetId="12">#REF!</definedName>
    <definedName name="P_CIRC" localSheetId="4">#REF!</definedName>
    <definedName name="P_CIRC">#REF!</definedName>
    <definedName name="PeriodDate">[9]Variables!$B$2</definedName>
    <definedName name="PesqContratos" localSheetId="3">#REF!</definedName>
    <definedName name="PesqContratos" localSheetId="7">#REF!</definedName>
    <definedName name="PesqContratos" localSheetId="0">#REF!</definedName>
    <definedName name="PesqContratos" localSheetId="8">#REF!</definedName>
    <definedName name="PesqContratos" localSheetId="12">#REF!</definedName>
    <definedName name="PesqContratos" localSheetId="4">#REF!</definedName>
    <definedName name="PesqContratos">#REF!</definedName>
    <definedName name="plotting.DialogEnd" localSheetId="12">[21]!plotting.DialogEnd</definedName>
    <definedName name="plotting.DialogEnd">[22]!plotting.DialogEnd</definedName>
    <definedName name="plotting.DialogOK" localSheetId="12">[21]!plotting.DialogOK</definedName>
    <definedName name="plotting.DialogOK">[22]!plotting.DialogOK</definedName>
    <definedName name="PR_ALL_ENCL" localSheetId="3">#REF!</definedName>
    <definedName name="PR_ALL_ENCL" localSheetId="7">#REF!</definedName>
    <definedName name="PR_ALL_ENCL" localSheetId="0">#REF!</definedName>
    <definedName name="PR_ALL_ENCL" localSheetId="8">#REF!</definedName>
    <definedName name="PR_ALL_ENCL" localSheetId="12">#REF!</definedName>
    <definedName name="PR_ALL_ENCL" localSheetId="4">#REF!</definedName>
    <definedName name="PR_ALL_ENCL">#REF!</definedName>
    <definedName name="PR_BALANCE_SH" localSheetId="3">#REF!</definedName>
    <definedName name="PR_BALANCE_SH" localSheetId="7">#REF!</definedName>
    <definedName name="PR_BALANCE_SH" localSheetId="0">#REF!</definedName>
    <definedName name="PR_BALANCE_SH" localSheetId="8">#REF!</definedName>
    <definedName name="PR_BALANCE_SH" localSheetId="12">#REF!</definedName>
    <definedName name="PR_BALANCE_SH" localSheetId="4">#REF!</definedName>
    <definedName name="PR_BALANCE_SH">#REF!</definedName>
    <definedName name="PR_CONTENTS" localSheetId="3">#REF!</definedName>
    <definedName name="PR_CONTENTS" localSheetId="7">#REF!</definedName>
    <definedName name="PR_CONTENTS" localSheetId="0">#REF!</definedName>
    <definedName name="PR_CONTENTS" localSheetId="8">#REF!</definedName>
    <definedName name="PR_CONTENTS" localSheetId="12">#REF!</definedName>
    <definedName name="PR_CONTENTS" localSheetId="4">#REF!</definedName>
    <definedName name="PR_CONTENTS">#REF!</definedName>
    <definedName name="PR_NARRATIVE" localSheetId="3">#REF!</definedName>
    <definedName name="PR_NARRATIVE" localSheetId="7">#REF!</definedName>
    <definedName name="PR_NARRATIVE" localSheetId="0">#REF!</definedName>
    <definedName name="PR_NARRATIVE" localSheetId="8">#REF!</definedName>
    <definedName name="PR_NARRATIVE" localSheetId="12">#REF!</definedName>
    <definedName name="PR_NARRATIVE" localSheetId="4">#REF!</definedName>
    <definedName name="PR_NARRATIVE">#REF!</definedName>
    <definedName name="PR_SELECT_ENCL" localSheetId="3">#REF!</definedName>
    <definedName name="PR_SELECT_ENCL" localSheetId="7">#REF!</definedName>
    <definedName name="PR_SELECT_ENCL" localSheetId="0">#REF!</definedName>
    <definedName name="PR_SELECT_ENCL" localSheetId="8">#REF!</definedName>
    <definedName name="PR_SELECT_ENCL" localSheetId="12">#REF!</definedName>
    <definedName name="PR_SELECT_ENCL" localSheetId="4">#REF!</definedName>
    <definedName name="PR_SELECT_ENCL">#REF!</definedName>
    <definedName name="PRIM" localSheetId="3">#REF!</definedName>
    <definedName name="PRIM" localSheetId="7">#REF!</definedName>
    <definedName name="PRIM" localSheetId="0">#REF!</definedName>
    <definedName name="PRIM" localSheetId="8">#REF!</definedName>
    <definedName name="PRIM" localSheetId="12">#REF!</definedName>
    <definedName name="PRIM" localSheetId="4">#REF!</definedName>
    <definedName name="PRIM">#REF!</definedName>
    <definedName name="prime" localSheetId="3">#REF!</definedName>
    <definedName name="prime" localSheetId="7">#REF!</definedName>
    <definedName name="prime" localSheetId="0">#REF!</definedName>
    <definedName name="prime" localSheetId="8">#REF!</definedName>
    <definedName name="prime" localSheetId="12">#REF!</definedName>
    <definedName name="prime" localSheetId="4">#REF!</definedName>
    <definedName name="prime">#REF!</definedName>
    <definedName name="PRIME_RATE" localSheetId="3">#REF!</definedName>
    <definedName name="PRIME_RATE" localSheetId="7">#REF!</definedName>
    <definedName name="PRIME_RATE" localSheetId="0">#REF!</definedName>
    <definedName name="PRIME_RATE" localSheetId="8">#REF!</definedName>
    <definedName name="PRIME_RATE" localSheetId="12">#REF!</definedName>
    <definedName name="PRIME_RATE" localSheetId="4">#REF!</definedName>
    <definedName name="PRIME_RATE">#REF!</definedName>
    <definedName name="PRINT">#N/A</definedName>
    <definedName name="Print_Area_MI" localSheetId="3">#REF!</definedName>
    <definedName name="Print_Area_MI" localSheetId="7">#REF!</definedName>
    <definedName name="Print_Area_MI" localSheetId="0">#REF!</definedName>
    <definedName name="Print_Area_MI" localSheetId="8">#REF!</definedName>
    <definedName name="Print_Area_MI" localSheetId="12">#REF!</definedName>
    <definedName name="Print_Area_MI" localSheetId="4">#REF!</definedName>
    <definedName name="Print_Area_MI">#REF!</definedName>
    <definedName name="print1">[3]BS!$B$2:$F$149</definedName>
    <definedName name="printall">[3]BS!$B$2:$M$341</definedName>
    <definedName name="PrintArea" localSheetId="3">#REF!</definedName>
    <definedName name="PrintArea" localSheetId="7">#REF!</definedName>
    <definedName name="PrintArea" localSheetId="0">#REF!</definedName>
    <definedName name="PrintArea" localSheetId="8">#REF!</definedName>
    <definedName name="PrintArea" localSheetId="12">#REF!</definedName>
    <definedName name="PrintArea" localSheetId="4">#REF!</definedName>
    <definedName name="PrintArea">#REF!</definedName>
    <definedName name="proj" localSheetId="3">[3]PRO!#REF!,[3]PRO!#REF!,[3]PRO!#REF!</definedName>
    <definedName name="proj" localSheetId="7">[3]PRO!#REF!,[3]PRO!#REF!,[3]PRO!#REF!</definedName>
    <definedName name="proj" localSheetId="0">[3]PRO!#REF!,[3]PRO!#REF!,[3]PRO!#REF!</definedName>
    <definedName name="proj" localSheetId="8">[3]PRO!#REF!,[3]PRO!#REF!,[3]PRO!#REF!</definedName>
    <definedName name="proj" localSheetId="12">[3]PRO!#REF!,[3]PRO!#REF!,[3]PRO!#REF!</definedName>
    <definedName name="proj" localSheetId="4">[3]PRO!#REF!,[3]PRO!#REF!,[3]PRO!#REF!</definedName>
    <definedName name="proj">[3]PRO!#REF!,[3]PRO!#REF!,[3]PRO!#REF!</definedName>
    <definedName name="proj1" localSheetId="3">[3]PRO!#REF!</definedName>
    <definedName name="proj1" localSheetId="7">[3]PRO!#REF!</definedName>
    <definedName name="proj1" localSheetId="0">[3]PRO!#REF!</definedName>
    <definedName name="proj1" localSheetId="8">[3]PRO!#REF!</definedName>
    <definedName name="proj1" localSheetId="12">[3]PRO!#REF!</definedName>
    <definedName name="proj1" localSheetId="4">[3]PRO!#REF!</definedName>
    <definedName name="proj1">[3]PRO!#REF!</definedName>
    <definedName name="proj2" localSheetId="3">[3]PRO!#REF!</definedName>
    <definedName name="proj2" localSheetId="7">[3]PRO!#REF!</definedName>
    <definedName name="proj2" localSheetId="0">[3]PRO!#REF!</definedName>
    <definedName name="proj2" localSheetId="8">[3]PRO!#REF!</definedName>
    <definedName name="proj2" localSheetId="12">[3]PRO!#REF!</definedName>
    <definedName name="proj2" localSheetId="4">[3]PRO!#REF!</definedName>
    <definedName name="proj2">[3]PRO!#REF!</definedName>
    <definedName name="proj3" localSheetId="3">[3]PRO!#REF!</definedName>
    <definedName name="proj3" localSheetId="7">[3]PRO!#REF!</definedName>
    <definedName name="proj3" localSheetId="0">[3]PRO!#REF!</definedName>
    <definedName name="proj3" localSheetId="8">[3]PRO!#REF!</definedName>
    <definedName name="proj3" localSheetId="12">[3]PRO!#REF!</definedName>
    <definedName name="proj3" localSheetId="4">[3]PRO!#REF!</definedName>
    <definedName name="proj3">[3]PRO!#REF!</definedName>
    <definedName name="proj4" localSheetId="3">[3]PRO!#REF!</definedName>
    <definedName name="proj4" localSheetId="7">[3]PRO!#REF!</definedName>
    <definedName name="proj4" localSheetId="0">[3]PRO!#REF!</definedName>
    <definedName name="proj4" localSheetId="8">[3]PRO!#REF!</definedName>
    <definedName name="proj4" localSheetId="12">[3]PRO!#REF!</definedName>
    <definedName name="proj4" localSheetId="4">[3]PRO!#REF!</definedName>
    <definedName name="proj4">[3]PRO!#REF!</definedName>
    <definedName name="RA">[3]Ratios!$A$7:$N$112</definedName>
    <definedName name="ratios">[3]Ratios!$B$7:$N$112</definedName>
    <definedName name="ratpage">[3]ORR!$B$55:$L$68</definedName>
    <definedName name="re">[3]REC!$B$7:$N$104</definedName>
    <definedName name="reconc">[3]REC!$B$7:$N$10</definedName>
    <definedName name="regu" localSheetId="3">#REF!</definedName>
    <definedName name="regu" localSheetId="7">#REF!</definedName>
    <definedName name="regu" localSheetId="0">#REF!</definedName>
    <definedName name="regu" localSheetId="8">#REF!</definedName>
    <definedName name="regu" localSheetId="12">#REF!</definedName>
    <definedName name="regu" localSheetId="4">#REF!</definedName>
    <definedName name="regu">#REF!</definedName>
    <definedName name="RENTA_ABR01" localSheetId="3">#REF!</definedName>
    <definedName name="RENTA_ABR01" localSheetId="7">#REF!</definedName>
    <definedName name="RENTA_ABR01" localSheetId="0">#REF!</definedName>
    <definedName name="RENTA_ABR01" localSheetId="8">#REF!</definedName>
    <definedName name="RENTA_ABR01" localSheetId="12">#REF!</definedName>
    <definedName name="RENTA_ABR01" localSheetId="4">#REF!</definedName>
    <definedName name="RENTA_ABR01">#REF!</definedName>
    <definedName name="RENTA_MAR01" localSheetId="3">#REF!</definedName>
    <definedName name="RENTA_MAR01" localSheetId="7">#REF!</definedName>
    <definedName name="RENTA_MAR01" localSheetId="0">#REF!</definedName>
    <definedName name="RENTA_MAR01" localSheetId="8">#REF!</definedName>
    <definedName name="RENTA_MAR01" localSheetId="12">#REF!</definedName>
    <definedName name="RENTA_MAR01" localSheetId="4">#REF!</definedName>
    <definedName name="RENTA_MAR01">#REF!</definedName>
    <definedName name="REPORTE" localSheetId="3">#REF!</definedName>
    <definedName name="REPORTE" localSheetId="7">#REF!</definedName>
    <definedName name="REPORTE" localSheetId="0">#REF!</definedName>
    <definedName name="REPORTE" localSheetId="8">#REF!</definedName>
    <definedName name="REPORTE" localSheetId="12">#REF!</definedName>
    <definedName name="REPORTE" localSheetId="4">#REF!</definedName>
    <definedName name="REPORTE">#REF!</definedName>
    <definedName name="RES">#N/A</definedName>
    <definedName name="resultado" localSheetId="3">#REF!</definedName>
    <definedName name="resultado" localSheetId="7">#REF!</definedName>
    <definedName name="resultado" localSheetId="0">#REF!</definedName>
    <definedName name="resultado" localSheetId="8">#REF!</definedName>
    <definedName name="resultado" localSheetId="12">#REF!</definedName>
    <definedName name="resultado" localSheetId="4">#REF!</definedName>
    <definedName name="resultado">#REF!</definedName>
    <definedName name="rrrrr" localSheetId="8" hidden="1">{#N/A,#N/A,FALSE,"BB GG - ERP";#N/A,#N/A,FALSE,"G&amp;P Mens - ERP";#N/A,#N/A,FALSE,"G&amp;P Acum -ERP";#N/A,#N/A,FALSE,"GPA Mens Ajust - ERP"}</definedName>
    <definedName name="rrrrr" localSheetId="12" hidden="1">{#N/A,#N/A,FALSE,"BB GG - ERP";#N/A,#N/A,FALSE,"G&amp;P Mens - ERP";#N/A,#N/A,FALSE,"G&amp;P Acum -ERP";#N/A,#N/A,FALSE,"GPA Mens Ajust - ERP"}</definedName>
    <definedName name="rrrrr" localSheetId="4" hidden="1">{#N/A,#N/A,FALSE,"BB GG - ERP";#N/A,#N/A,FALSE,"G&amp;P Mens - ERP";#N/A,#N/A,FALSE,"G&amp;P Acum -ERP";#N/A,#N/A,FALSE,"GPA Mens Ajust - ERP"}</definedName>
    <definedName name="rrrrr" hidden="1">{#N/A,#N/A,FALSE,"BB GG - ERP";#N/A,#N/A,FALSE,"G&amp;P Mens - ERP";#N/A,#N/A,FALSE,"G&amp;P Acum -ERP";#N/A,#N/A,FALSE,"GPA Mens Ajust - ERP"}</definedName>
    <definedName name="SALDOTOTAL" localSheetId="3">#REF!</definedName>
    <definedName name="SALDOTOTAL" localSheetId="7">#REF!</definedName>
    <definedName name="SALDOTOTAL" localSheetId="0">#REF!</definedName>
    <definedName name="SALDOTOTAL" localSheetId="8">#REF!</definedName>
    <definedName name="SALDOTOTAL" localSheetId="12">#REF!</definedName>
    <definedName name="SALDOTOTAL" localSheetId="4">#REF!</definedName>
    <definedName name="SALDOTOTAL">#REF!</definedName>
    <definedName name="SAPBEXdnldView" hidden="1">"XLS_00O2TQSZJ622U9UES8M4XVG4D"</definedName>
    <definedName name="SAPBEXsysID" hidden="1">"BP0"</definedName>
    <definedName name="SCH" localSheetId="3">#REF!</definedName>
    <definedName name="SCH" localSheetId="7">#REF!</definedName>
    <definedName name="SCH" localSheetId="0">#REF!</definedName>
    <definedName name="SCH" localSheetId="8">#REF!</definedName>
    <definedName name="SCH" localSheetId="12">#REF!</definedName>
    <definedName name="SCH" localSheetId="4">#REF!</definedName>
    <definedName name="SCH">#REF!</definedName>
    <definedName name="scorange">[3]ORR!$E$72:$AI$80</definedName>
    <definedName name="SETIEMBRE" localSheetId="3">#REF!</definedName>
    <definedName name="SETIEMBRE" localSheetId="7">#REF!</definedName>
    <definedName name="SETIEMBRE" localSheetId="0">#REF!</definedName>
    <definedName name="SETIEMBRE" localSheetId="8">#REF!</definedName>
    <definedName name="SETIEMBRE" localSheetId="12">#REF!</definedName>
    <definedName name="SETIEMBRE" localSheetId="4">#REF!</definedName>
    <definedName name="SETIEMBRE">#REF!</definedName>
    <definedName name="SHARED_FORMULA_0">#N/A</definedName>
    <definedName name="SHARED_FORMULA_0___0">#N/A</definedName>
    <definedName name="SHARED_FORMULA_1">#N/A</definedName>
    <definedName name="SHARED_FORMULA_1___0">#N/A</definedName>
    <definedName name="SHARED_FORMULA_2">#N/A</definedName>
    <definedName name="SHARED_FORMULA_2___0">#N/A</definedName>
    <definedName name="SHARED_FORMULA_3">#N/A</definedName>
    <definedName name="SHARED_FORMULA_3___0">#N/A</definedName>
    <definedName name="SHARED_FORMULA_4">#N/A</definedName>
    <definedName name="SHARED_FORMULA_4___0">#N/A</definedName>
    <definedName name="SHARED_FORMULA_5">#N/A</definedName>
    <definedName name="SHARED_FORMULA_5___0">#N/A</definedName>
    <definedName name="SHARED_FORMULA_6">#N/A</definedName>
    <definedName name="SHARED_FORMULA_7">#N/A</definedName>
    <definedName name="SHARED_FORMULA_8">#N/A</definedName>
    <definedName name="SHARED_FORMULA_9">#N/A</definedName>
    <definedName name="Spec" localSheetId="3">#REF!</definedName>
    <definedName name="Spec" localSheetId="7">#REF!</definedName>
    <definedName name="Spec" localSheetId="0">#REF!</definedName>
    <definedName name="Spec" localSheetId="8">#REF!</definedName>
    <definedName name="Spec" localSheetId="12">#REF!</definedName>
    <definedName name="Spec" localSheetId="4">#REF!</definedName>
    <definedName name="Spec">#REF!</definedName>
    <definedName name="spread">'[7]riesgo país'!$A$3:$B$717</definedName>
    <definedName name="ssdf" localSheetId="8" hidden="1">{#N/A,#N/A,FALSE,"BB GG - D";#N/A,#N/A,FALSE,"G&amp;P Mens";#N/A,#N/A,FALSE,"G&amp;P Acum";#N/A,#N/A,FALSE,"GPA Mens Ajust ";#N/A,#N/A,FALSE,"REI";#N/A,#N/A,FALSE,"G&amp;P Mens Resum"}</definedName>
    <definedName name="ssdf" localSheetId="12" hidden="1">{#N/A,#N/A,FALSE,"BB GG - D";#N/A,#N/A,FALSE,"G&amp;P Mens";#N/A,#N/A,FALSE,"G&amp;P Acum";#N/A,#N/A,FALSE,"GPA Mens Ajust ";#N/A,#N/A,FALSE,"REI";#N/A,#N/A,FALSE,"G&amp;P Mens Resum"}</definedName>
    <definedName name="ssdf" localSheetId="4" hidden="1">{#N/A,#N/A,FALSE,"BB GG - D";#N/A,#N/A,FALSE,"G&amp;P Mens";#N/A,#N/A,FALSE,"G&amp;P Acum";#N/A,#N/A,FALSE,"GPA Mens Ajust ";#N/A,#N/A,FALSE,"REI";#N/A,#N/A,FALSE,"G&amp;P Mens Resum"}</definedName>
    <definedName name="ssdf" hidden="1">{#N/A,#N/A,FALSE,"BB GG - D";#N/A,#N/A,FALSE,"G&amp;P Mens";#N/A,#N/A,FALSE,"G&amp;P Acum";#N/A,#N/A,FALSE,"GPA Mens Ajust ";#N/A,#N/A,FALSE,"REI";#N/A,#N/A,FALSE,"G&amp;P Mens Resum"}</definedName>
    <definedName name="ssdfg" localSheetId="8" hidden="1">{#N/A,#N/A,FALSE,"BB GG - ERP";#N/A,#N/A,FALSE,"G&amp;P Mens - ERP";#N/A,#N/A,FALSE,"G&amp;P Acum -ERP";#N/A,#N/A,FALSE,"GPA Mens Ajust - ERP"}</definedName>
    <definedName name="ssdfg" localSheetId="12" hidden="1">{#N/A,#N/A,FALSE,"BB GG - ERP";#N/A,#N/A,FALSE,"G&amp;P Mens - ERP";#N/A,#N/A,FALSE,"G&amp;P Acum -ERP";#N/A,#N/A,FALSE,"GPA Mens Ajust - ERP"}</definedName>
    <definedName name="ssdfg" localSheetId="4" hidden="1">{#N/A,#N/A,FALSE,"BB GG - ERP";#N/A,#N/A,FALSE,"G&amp;P Mens - ERP";#N/A,#N/A,FALSE,"G&amp;P Acum -ERP";#N/A,#N/A,FALSE,"GPA Mens Ajust - ERP"}</definedName>
    <definedName name="ssdfg" hidden="1">{#N/A,#N/A,FALSE,"BB GG - ERP";#N/A,#N/A,FALSE,"G&amp;P Mens - ERP";#N/A,#N/A,FALSE,"G&amp;P Acum -ERP";#N/A,#N/A,FALSE,"GPA Mens Ajust - ERP"}</definedName>
    <definedName name="tc" localSheetId="3">'[4]S101 | Parque Brown-'!#REF!</definedName>
    <definedName name="tc" localSheetId="7">'[4]S101 | Parque Brown-'!#REF!</definedName>
    <definedName name="tc" localSheetId="0">'[4]S101 | Parque Brown-'!#REF!</definedName>
    <definedName name="tc" localSheetId="8">'[4]S101 | Parque Brown-'!#REF!</definedName>
    <definedName name="tc" localSheetId="12">'[4]S101 | Parque Brown-'!#REF!</definedName>
    <definedName name="tc" localSheetId="4">'[4]S101 | Parque Brown-'!#REF!</definedName>
    <definedName name="tc">'[4]S101 | Parque Brown-'!#REF!</definedName>
    <definedName name="TDEV" localSheetId="3">#REF!</definedName>
    <definedName name="TDEV" localSheetId="7">#REF!</definedName>
    <definedName name="TDEV" localSheetId="0">#REF!</definedName>
    <definedName name="TDEV" localSheetId="8">#REF!</definedName>
    <definedName name="TDEV" localSheetId="12">#REF!</definedName>
    <definedName name="TDEV" localSheetId="4">#REF!</definedName>
    <definedName name="TDEV">#REF!</definedName>
    <definedName name="telefijo">[11]celulares!$A$1:$P$216</definedName>
    <definedName name="TIR_operador" localSheetId="3">#REF!</definedName>
    <definedName name="TIR_operador" localSheetId="7">#REF!</definedName>
    <definedName name="TIR_operador" localSheetId="0">#REF!</definedName>
    <definedName name="TIR_operador" localSheetId="8">#REF!</definedName>
    <definedName name="TIR_operador" localSheetId="12">#REF!</definedName>
    <definedName name="TIR_operador" localSheetId="4">#REF!</definedName>
    <definedName name="TIR_operador">#REF!</definedName>
    <definedName name="TIR_propietario" localSheetId="3">#REF!</definedName>
    <definedName name="TIR_propietario" localSheetId="7">#REF!</definedName>
    <definedName name="TIR_propietario" localSheetId="0">#REF!</definedName>
    <definedName name="TIR_propietario" localSheetId="8">#REF!</definedName>
    <definedName name="TIR_propietario" localSheetId="12">#REF!</definedName>
    <definedName name="TIR_propietario" localSheetId="4">#REF!</definedName>
    <definedName name="TIR_propietario">#REF!</definedName>
    <definedName name="TITULOS" localSheetId="3">#REF!</definedName>
    <definedName name="TITULOS" localSheetId="7">#REF!</definedName>
    <definedName name="TITULOS" localSheetId="0">#REF!</definedName>
    <definedName name="TITULOS" localSheetId="8">#REF!</definedName>
    <definedName name="TITULOS" localSheetId="12">#REF!</definedName>
    <definedName name="TITULOS" localSheetId="4">#REF!</definedName>
    <definedName name="TITULOS">#REF!</definedName>
    <definedName name="_xlnm.Print_Titles" localSheetId="3">#REF!</definedName>
    <definedName name="_xlnm.Print_Titles" localSheetId="7">#REF!</definedName>
    <definedName name="_xlnm.Print_Titles" localSheetId="0">#REF!</definedName>
    <definedName name="_xlnm.Print_Titles" localSheetId="8">#REF!</definedName>
    <definedName name="_xlnm.Print_Titles" localSheetId="12">#REF!</definedName>
    <definedName name="_xlnm.Print_Titles" localSheetId="4">#REF!</definedName>
    <definedName name="_xlnm.Print_Titles">#REF!</definedName>
    <definedName name="tttttt" localSheetId="8" hidden="1">{#N/A,#N/A,FALSE,"BB GG - ERP";#N/A,#N/A,FALSE,"G&amp;P Mens - ERP";#N/A,#N/A,FALSE,"G&amp;P Acum -ERP";#N/A,#N/A,FALSE,"GPA Mens Ajust - ERP"}</definedName>
    <definedName name="tttttt" localSheetId="12" hidden="1">{#N/A,#N/A,FALSE,"BB GG - ERP";#N/A,#N/A,FALSE,"G&amp;P Mens - ERP";#N/A,#N/A,FALSE,"G&amp;P Acum -ERP";#N/A,#N/A,FALSE,"GPA Mens Ajust - ERP"}</definedName>
    <definedName name="tttttt" localSheetId="4" hidden="1">{#N/A,#N/A,FALSE,"BB GG - ERP";#N/A,#N/A,FALSE,"G&amp;P Mens - ERP";#N/A,#N/A,FALSE,"G&amp;P Acum -ERP";#N/A,#N/A,FALSE,"GPA Mens Ajust - ERP"}</definedName>
    <definedName name="tttttt" hidden="1">{#N/A,#N/A,FALSE,"BB GG - ERP";#N/A,#N/A,FALSE,"G&amp;P Mens - ERP";#N/A,#N/A,FALSE,"G&amp;P Acum -ERP";#N/A,#N/A,FALSE,"GPA Mens Ajust - ERP"}</definedName>
    <definedName name="uf" localSheetId="3">'[4]S101 | Parque Brown-'!#REF!</definedName>
    <definedName name="uf" localSheetId="7">'[4]S101 | Parque Brown-'!#REF!</definedName>
    <definedName name="uf" localSheetId="0">'[4]S101 | Parque Brown-'!#REF!</definedName>
    <definedName name="uf" localSheetId="8">'[4]S101 | Parque Brown-'!#REF!</definedName>
    <definedName name="uf" localSheetId="12">'[4]S101 | Parque Brown-'!#REF!</definedName>
    <definedName name="uf" localSheetId="4">'[4]S101 | Parque Brown-'!#REF!</definedName>
    <definedName name="uf">'[4]S101 | Parque Brown-'!#REF!</definedName>
    <definedName name="uhu">#N/A</definedName>
    <definedName name="US">[9]Balance!$E$8:$AZ$13,[9]Balance!$E$17:$AZ$23,[9]Balance!$E$28:$AZ$32,[9]Balance!$E$36:$AZ$37,[9]Balance!$E$44:$AZ$53</definedName>
    <definedName name="Varios_patrimonio" localSheetId="3">#REF!</definedName>
    <definedName name="Varios_patrimonio" localSheetId="7">#REF!</definedName>
    <definedName name="Varios_patrimonio" localSheetId="0">#REF!</definedName>
    <definedName name="Varios_patrimonio" localSheetId="8">#REF!</definedName>
    <definedName name="Varios_patrimonio" localSheetId="12">#REF!</definedName>
    <definedName name="Varios_patrimonio" localSheetId="4">#REF!</definedName>
    <definedName name="Varios_patrimonio">#REF!</definedName>
    <definedName name="WORK" localSheetId="8" hidden="1">[23]DETAL0598!$B$134:$F$142</definedName>
    <definedName name="WORK" localSheetId="12" hidden="1">[23]DETAL0598!$B$134:$F$142</definedName>
    <definedName name="WORK" hidden="1">[24]DETAL0598!$B$134:$F$142</definedName>
    <definedName name="wrn.Anexos._.EE.FF.._.LPHSA." localSheetId="8"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12"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localSheetId="4"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exos._.EE.FF.._.LPHSA." hidden="1">{#N/A,#N/A,TRUE,"CAJA BANCOS";#N/A,#N/A,TRUE,"VALORES NEGOCIABLES";#N/A,#N/A,TRUE,"CUENTAS POR COB COMERCIALES";#N/A,#N/A,TRUE,"AFILIADAS POR COBRAR";#N/A,#N/A,TRUE,"CUENTAS POR COBRAR DIVERSAS";#N/A,#N/A,TRUE,"EXISTENCIAS";#N/A,#N/A,TRUE,"GASTOS PAGADOS POR ANTICIPA";#N/A,#N/A,TRUE,"CTAS COBRAR COMERC LP";#N/A,#N/A,TRUE,"INV VALORES";#N/A,#N/A,TRUE,"ACTIVO FIJO";#N/A,#N/A,TRUE,"OTROS ACTIVOS";#N/A,#N/A,TRUE,"SOBREGIROS BANCARIOS";#N/A,#N/A,TRUE,"TRIBUTOS POR PAGAR";#N/A,#N/A,TRUE,"OTRAS CUENTAS POR PAGAR";#N/A,#N/A,TRUE,"INSTIT. FINANCIERAS";#N/A,#N/A,TRUE,"AFILIADAS POR PAGAR";#N/A,#N/A,TRUE,"GANANCIAS DIFERIDAS"}</definedName>
    <definedName name="wrn.Anillado._.EE.FF.._.LPHSA." localSheetId="8"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12"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localSheetId="4"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Anillado._.EE.FF.._.LPHSA." hidden="1">{#N/A,#N/A,FALSE,"BB GG - D";#N/A,#N/A,FALSE,"G&amp;P Mens";#N/A,#N/A,FALSE,"G&amp;P Acum";#N/A,#N/A,FALSE,"GPA Mens Ajust ";#N/A,#N/A,FALSE,"G&amp;P Mens Resum";#N/A,#N/A,FALSE,"REI";#N/A,#N/A,FALSE,"Indicadores";#N/A,#N/A,FALSE,"G&amp;P Acum Comp";#N/A,#N/A,FALSE,"BB GG";#N/A,#N/A,FALSE,"GPA Mens Hist";#N/A,#N/A,FALSE,"GG PP";#N/A,#N/A,FALSE,"Detalle Balance";#N/A,#N/A,FALSE,"Detalle GyP Mens"}</definedName>
    <definedName name="wrn.EE.FF.._.LPHSA." localSheetId="8" hidden="1">{#N/A,#N/A,FALSE,"BB GG - D";#N/A,#N/A,FALSE,"G&amp;P Mens";#N/A,#N/A,FALSE,"G&amp;P Acum";#N/A,#N/A,FALSE,"GPA Mens Ajust ";#N/A,#N/A,FALSE,"REI";#N/A,#N/A,FALSE,"G&amp;P Mens Resum"}</definedName>
    <definedName name="wrn.EE.FF.._.LPHSA." localSheetId="12" hidden="1">{#N/A,#N/A,FALSE,"BB GG - D";#N/A,#N/A,FALSE,"G&amp;P Mens";#N/A,#N/A,FALSE,"G&amp;P Acum";#N/A,#N/A,FALSE,"GPA Mens Ajust ";#N/A,#N/A,FALSE,"REI";#N/A,#N/A,FALSE,"G&amp;P Mens Resum"}</definedName>
    <definedName name="wrn.EE.FF.._.LPHSA." localSheetId="4" hidden="1">{#N/A,#N/A,FALSE,"BB GG - D";#N/A,#N/A,FALSE,"G&amp;P Mens";#N/A,#N/A,FALSE,"G&amp;P Acum";#N/A,#N/A,FALSE,"GPA Mens Ajust ";#N/A,#N/A,FALSE,"REI";#N/A,#N/A,FALSE,"G&amp;P Mens Resum"}</definedName>
    <definedName name="wrn.EE.FF.._.LPHSA." hidden="1">{#N/A,#N/A,FALSE,"BB GG - D";#N/A,#N/A,FALSE,"G&amp;P Mens";#N/A,#N/A,FALSE,"G&amp;P Acum";#N/A,#N/A,FALSE,"GPA Mens Ajust ";#N/A,#N/A,FALSE,"REI";#N/A,#N/A,FALSE,"G&amp;P Mens Resum"}</definedName>
    <definedName name="wrn.EE.FF.._.LPHSA._.ERP." localSheetId="8" hidden="1">{#N/A,#N/A,FALSE,"BB GG - ERP";#N/A,#N/A,FALSE,"G&amp;P Mens - ERP";#N/A,#N/A,FALSE,"G&amp;P Acum -ERP";#N/A,#N/A,FALSE,"GPA Mens Ajust - ERP"}</definedName>
    <definedName name="wrn.EE.FF.._.LPHSA._.ERP." localSheetId="12" hidden="1">{#N/A,#N/A,FALSE,"BB GG - ERP";#N/A,#N/A,FALSE,"G&amp;P Mens - ERP";#N/A,#N/A,FALSE,"G&amp;P Acum -ERP";#N/A,#N/A,FALSE,"GPA Mens Ajust - ERP"}</definedName>
    <definedName name="wrn.EE.FF.._.LPHSA._.ERP." localSheetId="4" hidden="1">{#N/A,#N/A,FALSE,"BB GG - ERP";#N/A,#N/A,FALSE,"G&amp;P Mens - ERP";#N/A,#N/A,FALSE,"G&amp;P Acum -ERP";#N/A,#N/A,FALSE,"GPA Mens Ajust - ERP"}</definedName>
    <definedName name="wrn.EE.FF.._.LPHSA._.ERP." hidden="1">{#N/A,#N/A,FALSE,"BB GG - ERP";#N/A,#N/A,FALSE,"G&amp;P Mens - ERP";#N/A,#N/A,FALSE,"G&amp;P Acum -ERP";#N/A,#N/A,FALSE,"GPA Mens Ajust - ERP"}</definedName>
    <definedName name="wrn.EXECUTIVE._.REPORT." localSheetId="8" hidden="1">{#N/A,#N/A,FALSE,"ACTIVO FIJO";#N/A,#N/A,FALSE,"COBRAR";#N/A,#N/A,FALSE,"AFILIADAS";#N/A,#N/A,FALSE,"PAGAR";#N/A,#N/A,FALSE,"INSTIT. FINANCIERAS";#N/A,#N/A,FALSE,"VALORES"}</definedName>
    <definedName name="wrn.EXECUTIVE._.REPORT." localSheetId="12" hidden="1">{#N/A,#N/A,FALSE,"ACTIVO FIJO";#N/A,#N/A,FALSE,"COBRAR";#N/A,#N/A,FALSE,"AFILIADAS";#N/A,#N/A,FALSE,"PAGAR";#N/A,#N/A,FALSE,"INSTIT. FINANCIERAS";#N/A,#N/A,FALSE,"VALORES"}</definedName>
    <definedName name="wrn.EXECUTIVE._.REPORT." localSheetId="4" hidden="1">{#N/A,#N/A,FALSE,"ACTIVO FIJO";#N/A,#N/A,FALSE,"COBRAR";#N/A,#N/A,FALSE,"AFILIADAS";#N/A,#N/A,FALSE,"PAGAR";#N/A,#N/A,FALSE,"INSTIT. FINANCIERAS";#N/A,#N/A,FALSE,"VALORES"}</definedName>
    <definedName name="wrn.EXECUTIVE._.REPORT." hidden="1">{#N/A,#N/A,FALSE,"ACTIVO FIJO";#N/A,#N/A,FALSE,"COBRAR";#N/A,#N/A,FALSE,"AFILIADAS";#N/A,#N/A,FALSE,"PAGAR";#N/A,#N/A,FALSE,"INSTIT. FINANCIERAS";#N/A,#N/A,FALSE,"VALORES"}</definedName>
    <definedName name="xxxxx" localSheetId="8" hidden="1">{#N/A,#N/A,FALSE,"BB GG - D";#N/A,#N/A,FALSE,"G&amp;P Mens";#N/A,#N/A,FALSE,"G&amp;P Acum";#N/A,#N/A,FALSE,"GPA Mens Ajust ";#N/A,#N/A,FALSE,"REI";#N/A,#N/A,FALSE,"G&amp;P Mens Resum"}</definedName>
    <definedName name="xxxxx" localSheetId="12" hidden="1">{#N/A,#N/A,FALSE,"BB GG - D";#N/A,#N/A,FALSE,"G&amp;P Mens";#N/A,#N/A,FALSE,"G&amp;P Acum";#N/A,#N/A,FALSE,"GPA Mens Ajust ";#N/A,#N/A,FALSE,"REI";#N/A,#N/A,FALSE,"G&amp;P Mens Resum"}</definedName>
    <definedName name="xxxxx" localSheetId="4" hidden="1">{#N/A,#N/A,FALSE,"BB GG - D";#N/A,#N/A,FALSE,"G&amp;P Mens";#N/A,#N/A,FALSE,"G&amp;P Acum";#N/A,#N/A,FALSE,"GPA Mens Ajust ";#N/A,#N/A,FALSE,"REI";#N/A,#N/A,FALSE,"G&amp;P Mens Resum"}</definedName>
    <definedName name="xxxxx" hidden="1">{#N/A,#N/A,FALSE,"BB GG - D";#N/A,#N/A,FALSE,"G&amp;P Mens";#N/A,#N/A,FALSE,"G&amp;P Acum";#N/A,#N/A,FALSE,"GPA Mens Ajust ";#N/A,#N/A,FALSE,"REI";#N/A,#N/A,FALSE,"G&amp;P Mens Resum"}</definedName>
    <definedName name="ZEROFIN.DESPFIN">#N/A</definedName>
    <definedName name="ZEROFIN.ZEROFIN">#N/A</definedName>
    <definedName name="zerofin1">#N/A</definedName>
    <definedName name="科目表" localSheetId="3">#REF!</definedName>
    <definedName name="科目表" localSheetId="7">#REF!</definedName>
    <definedName name="科目表" localSheetId="0">#REF!</definedName>
    <definedName name="科目表" localSheetId="8">#REF!</definedName>
    <definedName name="科目表" localSheetId="12">#REF!</definedName>
    <definedName name="科目表" localSheetId="4">#REF!</definedName>
    <definedName name="科目表">#REF!</definedName>
    <definedName name="试算平衡表" localSheetId="3">#REF!</definedName>
    <definedName name="试算平衡表" localSheetId="7">#REF!</definedName>
    <definedName name="试算平衡表" localSheetId="0">#REF!</definedName>
    <definedName name="试算平衡表" localSheetId="8">#REF!</definedName>
    <definedName name="试算平衡表" localSheetId="12">#REF!</definedName>
    <definedName name="试算平衡表" localSheetId="4">#REF!</definedName>
    <definedName name="试算平衡表">#REF!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5" i="27" l="1"/>
  <c r="O25" i="27"/>
  <c r="P23" i="27"/>
  <c r="O23" i="27"/>
  <c r="P21" i="27"/>
  <c r="O21" i="27"/>
  <c r="O7" i="27"/>
  <c r="P7" i="27"/>
  <c r="O8" i="27"/>
  <c r="P8" i="27"/>
  <c r="O9" i="27"/>
  <c r="P9" i="27"/>
  <c r="O10" i="27"/>
  <c r="P10" i="27"/>
  <c r="O11" i="27"/>
  <c r="P11" i="27"/>
  <c r="O12" i="27"/>
  <c r="P12" i="27"/>
  <c r="O13" i="27"/>
  <c r="P13" i="27"/>
  <c r="O14" i="27"/>
  <c r="P14" i="27"/>
  <c r="O15" i="27"/>
  <c r="P15" i="27"/>
  <c r="O16" i="27"/>
  <c r="P16" i="27"/>
  <c r="O17" i="27"/>
  <c r="P17" i="27"/>
  <c r="O18" i="27"/>
  <c r="P18" i="27"/>
  <c r="O19" i="27"/>
  <c r="P19" i="27"/>
  <c r="P6" i="27"/>
  <c r="O6" i="27"/>
  <c r="H14" i="13"/>
  <c r="H16" i="13"/>
  <c r="H15" i="13"/>
  <c r="Q25" i="4" l="1"/>
  <c r="Q23" i="4"/>
  <c r="Q21" i="4"/>
  <c r="Q7" i="4"/>
  <c r="Q8" i="4"/>
  <c r="Q9" i="4"/>
  <c r="Q10" i="4"/>
  <c r="Q11" i="4"/>
  <c r="Q12" i="4"/>
  <c r="Q13" i="4"/>
  <c r="Q14" i="4"/>
  <c r="Q15" i="4"/>
  <c r="Q16" i="4"/>
  <c r="Q17" i="4"/>
  <c r="Q18" i="4"/>
  <c r="Q19" i="4"/>
  <c r="Q6" i="4"/>
  <c r="M30" i="27" l="1"/>
  <c r="M29" i="27"/>
  <c r="M28" i="27"/>
  <c r="D30" i="27"/>
  <c r="D29" i="27"/>
  <c r="D28" i="27"/>
  <c r="Q25" i="27"/>
  <c r="K25" i="27"/>
  <c r="H25" i="27"/>
  <c r="E25" i="27"/>
  <c r="Q23" i="27"/>
  <c r="K23" i="27"/>
  <c r="Q21" i="27"/>
  <c r="K21" i="27"/>
  <c r="H21" i="27"/>
  <c r="E21" i="27"/>
  <c r="Q19" i="27"/>
  <c r="K19" i="27"/>
  <c r="H19" i="27"/>
  <c r="E19" i="27"/>
  <c r="Q18" i="27"/>
  <c r="N18" i="27"/>
  <c r="K18" i="27"/>
  <c r="E18" i="27"/>
  <c r="Q17" i="27"/>
  <c r="K17" i="27"/>
  <c r="E17" i="27"/>
  <c r="Q16" i="27"/>
  <c r="K16" i="27"/>
  <c r="H16" i="27"/>
  <c r="E16" i="27"/>
  <c r="Q15" i="27"/>
  <c r="K15" i="27"/>
  <c r="H15" i="27"/>
  <c r="E15" i="27"/>
  <c r="Q14" i="27"/>
  <c r="N14" i="27"/>
  <c r="K14" i="27"/>
  <c r="H14" i="27"/>
  <c r="E14" i="27"/>
  <c r="Q13" i="27"/>
  <c r="K13" i="27"/>
  <c r="H13" i="27"/>
  <c r="E13" i="27"/>
  <c r="Q12" i="27"/>
  <c r="K12" i="27"/>
  <c r="H12" i="27"/>
  <c r="E12" i="27"/>
  <c r="Q11" i="27"/>
  <c r="K11" i="27"/>
  <c r="H11" i="27"/>
  <c r="E11" i="27"/>
  <c r="Q10" i="27"/>
  <c r="N10" i="27"/>
  <c r="K10" i="27"/>
  <c r="H10" i="27"/>
  <c r="E10" i="27"/>
  <c r="Q9" i="27"/>
  <c r="K9" i="27"/>
  <c r="H9" i="27"/>
  <c r="E9" i="27"/>
  <c r="Q8" i="27"/>
  <c r="K8" i="27"/>
  <c r="H8" i="27"/>
  <c r="E8" i="27"/>
  <c r="Q7" i="27"/>
  <c r="E7" i="27"/>
  <c r="Q6" i="27"/>
  <c r="N6" i="27"/>
  <c r="K6" i="27"/>
  <c r="H6" i="27"/>
  <c r="E6" i="27"/>
  <c r="N9" i="27" l="1"/>
  <c r="N13" i="27"/>
  <c r="N19" i="27"/>
  <c r="N8" i="27"/>
  <c r="N12" i="27"/>
  <c r="N16" i="27"/>
  <c r="N17" i="27"/>
  <c r="N7" i="27"/>
  <c r="N11" i="27"/>
  <c r="N15" i="27"/>
  <c r="N23" i="27"/>
  <c r="N25" i="27"/>
  <c r="E23" i="27"/>
  <c r="N21" i="27"/>
  <c r="AC7" i="4" l="1"/>
  <c r="AC8" i="4"/>
  <c r="AC9" i="4"/>
  <c r="AC10" i="4"/>
  <c r="AC11" i="4"/>
  <c r="AC12" i="4"/>
  <c r="AC13" i="4"/>
  <c r="AC14" i="4"/>
  <c r="AC15" i="4"/>
  <c r="AC16" i="4"/>
  <c r="AC17" i="4"/>
  <c r="AC18" i="4"/>
  <c r="AC19" i="4"/>
  <c r="AC6" i="4"/>
  <c r="H13" i="13" l="1"/>
  <c r="Z23" i="4"/>
  <c r="AC23" i="4"/>
  <c r="AC21" i="4"/>
  <c r="AC25" i="4"/>
  <c r="W25" i="4"/>
  <c r="W23" i="4"/>
  <c r="W21" i="4"/>
  <c r="W19" i="4"/>
  <c r="W18" i="4"/>
  <c r="W17" i="4"/>
  <c r="W16" i="4"/>
  <c r="W15" i="4"/>
  <c r="W14" i="4"/>
  <c r="W13" i="4"/>
  <c r="W12" i="4"/>
  <c r="W11" i="4"/>
  <c r="W10" i="4"/>
  <c r="W9" i="4"/>
  <c r="W8" i="4"/>
  <c r="W6" i="4"/>
  <c r="Z25" i="4"/>
  <c r="Z16" i="4"/>
  <c r="Z12" i="4"/>
  <c r="Z8" i="4"/>
  <c r="T25" i="4"/>
  <c r="T21" i="4"/>
  <c r="T19" i="4"/>
  <c r="T16" i="4"/>
  <c r="T15" i="4"/>
  <c r="T14" i="4"/>
  <c r="T13" i="4"/>
  <c r="T12" i="4"/>
  <c r="T11" i="4"/>
  <c r="T10" i="4"/>
  <c r="T9" i="4"/>
  <c r="T8" i="4"/>
  <c r="T6" i="4"/>
  <c r="N25" i="4"/>
  <c r="K25" i="4"/>
  <c r="N23" i="4"/>
  <c r="N21" i="4"/>
  <c r="N19" i="4"/>
  <c r="N18" i="4"/>
  <c r="N17" i="4"/>
  <c r="N16" i="4"/>
  <c r="N15" i="4"/>
  <c r="N14" i="4"/>
  <c r="N13" i="4"/>
  <c r="N12" i="4"/>
  <c r="N11" i="4"/>
  <c r="N10" i="4"/>
  <c r="N9" i="4"/>
  <c r="N8" i="4"/>
  <c r="N7" i="4"/>
  <c r="N6" i="4"/>
  <c r="K23" i="4"/>
  <c r="K21" i="4"/>
  <c r="K18" i="4"/>
  <c r="K17" i="4"/>
  <c r="K16" i="4"/>
  <c r="K15" i="4"/>
  <c r="K14" i="4"/>
  <c r="K13" i="4"/>
  <c r="K12" i="4"/>
  <c r="K11" i="4"/>
  <c r="K10" i="4"/>
  <c r="K9" i="4"/>
  <c r="K8" i="4"/>
  <c r="K7" i="4"/>
  <c r="K6" i="4"/>
  <c r="Z17" i="4"/>
  <c r="Z13" i="4"/>
  <c r="Z9" i="4"/>
  <c r="Z6" i="4"/>
  <c r="Z7" i="4"/>
  <c r="Z10" i="4"/>
  <c r="Z11" i="4"/>
  <c r="Z14" i="4"/>
  <c r="Z15" i="4"/>
  <c r="Z18" i="4"/>
  <c r="J19" i="4"/>
  <c r="I19" i="4"/>
  <c r="K19" i="4" s="1"/>
  <c r="G19" i="4"/>
  <c r="G25" i="4" s="1"/>
  <c r="F19" i="4"/>
  <c r="F25" i="4" s="1"/>
  <c r="C19" i="4"/>
  <c r="C25" i="4" s="1"/>
  <c r="D19" i="4"/>
  <c r="D25" i="4" s="1"/>
  <c r="Z21" i="4" l="1"/>
  <c r="Z19" i="4"/>
  <c r="E15" i="1" l="1"/>
  <c r="H15" i="1"/>
  <c r="E38" i="7" l="1"/>
  <c r="E24" i="7"/>
  <c r="E28" i="7"/>
  <c r="E32" i="7"/>
  <c r="E39" i="7"/>
  <c r="E36" i="7"/>
  <c r="E29" i="7"/>
  <c r="E31" i="7"/>
  <c r="E26" i="7"/>
  <c r="E30" i="7"/>
  <c r="E25" i="7"/>
  <c r="E11" i="7"/>
  <c r="J12" i="7"/>
  <c r="E17" i="7" l="1"/>
  <c r="H34" i="1" l="1"/>
  <c r="M31" i="27" l="1"/>
  <c r="H27" i="1"/>
  <c r="L28" i="27"/>
  <c r="H28" i="1"/>
  <c r="L29" i="27"/>
  <c r="L31" i="27"/>
  <c r="H29" i="1"/>
  <c r="L30" i="27"/>
  <c r="H26" i="1"/>
  <c r="H20" i="1"/>
  <c r="H19" i="1"/>
  <c r="H16" i="1"/>
  <c r="H14" i="1"/>
  <c r="H23" i="1"/>
  <c r="H18" i="1"/>
  <c r="H38" i="1" l="1"/>
  <c r="H40" i="1"/>
  <c r="H39" i="1"/>
  <c r="H21" i="1"/>
  <c r="H33" i="1"/>
  <c r="H41" i="1" l="1"/>
  <c r="H13" i="1" l="1"/>
  <c r="C29" i="27" l="1"/>
  <c r="C30" i="27"/>
  <c r="C28" i="27"/>
  <c r="H10" i="1"/>
  <c r="H8" i="1" l="1"/>
  <c r="H9" i="1"/>
  <c r="H7" i="1"/>
  <c r="D31" i="27" l="1"/>
  <c r="C31" i="27"/>
  <c r="H6" i="1"/>
  <c r="H30" i="1" l="1"/>
  <c r="H9" i="13"/>
  <c r="H11" i="1"/>
  <c r="H12" i="1" l="1"/>
  <c r="H17" i="1"/>
  <c r="H22" i="1" l="1"/>
  <c r="H24" i="1" l="1"/>
  <c r="H32" i="1" l="1"/>
  <c r="H35" i="1"/>
  <c r="H11" i="13"/>
  <c r="H10" i="13" l="1"/>
  <c r="E9" i="1" l="1"/>
  <c r="E8" i="1"/>
  <c r="E28" i="1" l="1"/>
  <c r="E29" i="1"/>
  <c r="E39" i="1" l="1"/>
  <c r="E38" i="1"/>
  <c r="E40" i="1"/>
  <c r="E41" i="1" l="1"/>
  <c r="E14" i="5" l="1"/>
  <c r="E20" i="7"/>
  <c r="E21" i="7"/>
  <c r="E8" i="7"/>
  <c r="H18" i="4" l="1"/>
  <c r="H23" i="4"/>
  <c r="H21" i="4"/>
  <c r="E23" i="4"/>
  <c r="E21" i="4"/>
  <c r="E25" i="4"/>
  <c r="H8" i="4"/>
  <c r="H9" i="4"/>
  <c r="H10" i="4"/>
  <c r="H11" i="4"/>
  <c r="H12" i="4"/>
  <c r="H13" i="4"/>
  <c r="H14" i="4"/>
  <c r="H15" i="4"/>
  <c r="H16" i="4"/>
  <c r="H17" i="4"/>
  <c r="H6" i="4"/>
  <c r="E7" i="4"/>
  <c r="E8" i="4"/>
  <c r="E9" i="4"/>
  <c r="E10" i="4"/>
  <c r="E11" i="4"/>
  <c r="E12" i="4"/>
  <c r="E13" i="4"/>
  <c r="E14" i="4"/>
  <c r="E15" i="4"/>
  <c r="E16" i="4"/>
  <c r="E17" i="4"/>
  <c r="E18" i="4"/>
  <c r="E6" i="4"/>
  <c r="E19" i="4" l="1"/>
  <c r="H19" i="4"/>
  <c r="H25" i="4"/>
  <c r="E9" i="7" l="1"/>
  <c r="E14" i="7"/>
  <c r="E10" i="7"/>
  <c r="E13" i="7"/>
  <c r="E19" i="7"/>
  <c r="E18" i="7"/>
  <c r="E27" i="7"/>
  <c r="E7" i="7"/>
  <c r="E22" i="7" l="1"/>
  <c r="E33" i="7"/>
  <c r="E12" i="7"/>
  <c r="E16" i="13"/>
  <c r="E15" i="7" l="1"/>
  <c r="E22" i="5" l="1"/>
  <c r="E38" i="5"/>
  <c r="E35" i="5"/>
  <c r="E30" i="5"/>
  <c r="E26" i="5"/>
  <c r="E18" i="5"/>
  <c r="E13" i="5"/>
  <c r="E10" i="5"/>
  <c r="D21" i="5"/>
  <c r="C21" i="5"/>
  <c r="E7" i="5" l="1"/>
  <c r="E11" i="5"/>
  <c r="E31" i="5"/>
  <c r="E9" i="5"/>
  <c r="E15" i="5"/>
  <c r="E34" i="5"/>
  <c r="E42" i="5"/>
  <c r="E19" i="5"/>
  <c r="E43" i="5"/>
  <c r="E39" i="5"/>
  <c r="E27" i="5"/>
  <c r="E23" i="5"/>
  <c r="E6" i="5"/>
  <c r="E17" i="5"/>
  <c r="E12" i="5"/>
  <c r="E8" i="5"/>
  <c r="E44" i="5"/>
  <c r="E40" i="5"/>
  <c r="E36" i="5"/>
  <c r="E32" i="5"/>
  <c r="E28" i="5"/>
  <c r="E24" i="5"/>
  <c r="E46" i="5"/>
  <c r="E41" i="5"/>
  <c r="E37" i="5"/>
  <c r="E33" i="5"/>
  <c r="E29" i="5"/>
  <c r="E25" i="5"/>
  <c r="E30" i="1" l="1"/>
  <c r="E27" i="1"/>
  <c r="E26" i="1"/>
  <c r="E23" i="1"/>
  <c r="E19" i="1"/>
  <c r="E20" i="1"/>
  <c r="E18" i="1"/>
  <c r="E21" i="1" l="1"/>
  <c r="E15" i="13" l="1"/>
  <c r="E14" i="13"/>
  <c r="E13" i="13"/>
  <c r="E16" i="1" l="1"/>
  <c r="E14" i="1"/>
  <c r="E13" i="1"/>
  <c r="E10" i="1" l="1"/>
  <c r="E7" i="1"/>
  <c r="E6" i="1"/>
  <c r="E11" i="1" l="1"/>
  <c r="E8" i="13"/>
  <c r="E7" i="13"/>
  <c r="E12" i="1" l="1"/>
  <c r="E17" i="1"/>
  <c r="H7" i="13"/>
  <c r="E9" i="13"/>
  <c r="E22" i="1" l="1"/>
  <c r="E35" i="7"/>
  <c r="E37" i="7" l="1"/>
  <c r="E24" i="1"/>
  <c r="E32" i="1" l="1"/>
  <c r="E11" i="13" l="1"/>
  <c r="E10" i="13"/>
  <c r="E35" i="1"/>
</calcChain>
</file>

<file path=xl/sharedStrings.xml><?xml version="1.0" encoding="utf-8"?>
<sst xmlns="http://schemas.openxmlformats.org/spreadsheetml/2006/main" count="435" uniqueCount="206">
  <si>
    <t>Margen EBITDA</t>
  </si>
  <si>
    <t>Ingresos</t>
  </si>
  <si>
    <t>EBITDA Ajustado</t>
  </si>
  <si>
    <t>Ganancia (pérdida)</t>
  </si>
  <si>
    <t>Impuesto a la renta</t>
  </si>
  <si>
    <t>Resultado antes de impuestos</t>
  </si>
  <si>
    <t>Resultado No Operacional</t>
  </si>
  <si>
    <t>Resultado por Unidades de Reajuste</t>
  </si>
  <si>
    <t>Variaciones por diferencias de tipo de cambio</t>
  </si>
  <si>
    <t>Costo Financiero Neto</t>
  </si>
  <si>
    <t>Resultado Operacional</t>
  </si>
  <si>
    <t>Otras ganancias (pérdidas)</t>
  </si>
  <si>
    <t>Otros ingresos, por función</t>
  </si>
  <si>
    <t>Gasto de Administración y Ventas</t>
  </si>
  <si>
    <t>Margen Bruto</t>
  </si>
  <si>
    <t>Ganancia Bruta</t>
  </si>
  <si>
    <t>Costo de Ventas</t>
  </si>
  <si>
    <t>Var. a/a (%)</t>
  </si>
  <si>
    <t>2T19</t>
  </si>
  <si>
    <t>ESTADO DE RESULTADOS</t>
  </si>
  <si>
    <t>n.a</t>
  </si>
  <si>
    <t>Chile</t>
  </si>
  <si>
    <t>Perú</t>
  </si>
  <si>
    <t>Colombia</t>
  </si>
  <si>
    <t>Ingresos ordinarios</t>
  </si>
  <si>
    <t>(+) Costo de ventas</t>
  </si>
  <si>
    <t>(+) Gasto de administración</t>
  </si>
  <si>
    <t>(+) Otros gastos de administración</t>
  </si>
  <si>
    <t>NOI</t>
  </si>
  <si>
    <t>FFO</t>
  </si>
  <si>
    <t>Otros Ingresos</t>
  </si>
  <si>
    <t>CONCILIACIÓN NOI Y FFO</t>
  </si>
  <si>
    <t>NOI / EBITDA AJUSTADO</t>
  </si>
  <si>
    <t>Ocupación</t>
  </si>
  <si>
    <t>NOI %</t>
  </si>
  <si>
    <t>Ubicaciones</t>
  </si>
  <si>
    <t>Var%</t>
  </si>
  <si>
    <t>∆ BPS</t>
  </si>
  <si>
    <t>Costanera Center</t>
  </si>
  <si>
    <t>Alto Las Condes</t>
  </si>
  <si>
    <t>Portal Florida Center</t>
  </si>
  <si>
    <t>Portal La Dehesa</t>
  </si>
  <si>
    <t>Portal La Reina</t>
  </si>
  <si>
    <t>Portal Rancagua</t>
  </si>
  <si>
    <t>Portal Temuco</t>
  </si>
  <si>
    <t>Portal Ñuñoa</t>
  </si>
  <si>
    <t>Portal Belloto</t>
  </si>
  <si>
    <t>Portal Osorno</t>
  </si>
  <si>
    <t>Visitas (miles)</t>
  </si>
  <si>
    <t>Ventas (ML MM)</t>
  </si>
  <si>
    <t>Total Chile</t>
  </si>
  <si>
    <t>GLA Total</t>
  </si>
  <si>
    <t>Ingresos (ML MM)</t>
  </si>
  <si>
    <t>BALANCE CONSOLIDADO</t>
  </si>
  <si>
    <t>Activos Corrientes</t>
  </si>
  <si>
    <t>Efectivo y Equivalentes al Efectivo</t>
  </si>
  <si>
    <t>Otros Activos No Financieros, Corriente</t>
  </si>
  <si>
    <t>Deudores comerciales y otras cuentas por cobrar corrientes</t>
  </si>
  <si>
    <t>Cuentas por Cobrar a Entidades Relacionadas, Corriente</t>
  </si>
  <si>
    <t>Activos por impuestos corrientes, corrientes</t>
  </si>
  <si>
    <t>Activos No Corrientes</t>
  </si>
  <si>
    <t>Activos intangibles distintos de la plusvalía</t>
  </si>
  <si>
    <t>Propiedades, planta y equipo</t>
  </si>
  <si>
    <t>Propiedades de Inversión</t>
  </si>
  <si>
    <t>Activos por Impuestos Diferidos</t>
  </si>
  <si>
    <t>Otros activos no financieros no corrientes</t>
  </si>
  <si>
    <t xml:space="preserve">TOTAL ACTIVOS </t>
  </si>
  <si>
    <t>Pasivos Corrientes</t>
  </si>
  <si>
    <t>Cuentas por pagar comerciales y otras cuentas por pagar</t>
  </si>
  <si>
    <t>Cuentas por Pagar a Entidades Relacionadas, Corriente</t>
  </si>
  <si>
    <t>Otros pasivos financieros corrientes</t>
  </si>
  <si>
    <t>Provisiones corrientes por beneficios a los empleados</t>
  </si>
  <si>
    <t>Otros pasivos no financieros corrientes</t>
  </si>
  <si>
    <t>Pasivos por arrendamientos, corrientes</t>
  </si>
  <si>
    <t>Pasivos por impuestos corrientes, corrientes</t>
  </si>
  <si>
    <t>Pasivos No Corrientes</t>
  </si>
  <si>
    <t>Cuentas por Pagar a Entidades Relacionadas, No Corriente</t>
  </si>
  <si>
    <t>Pasivo por impuestos diferidos</t>
  </si>
  <si>
    <t>Otros pasivos financieros no corrientes</t>
  </si>
  <si>
    <t>Otros pasivos no financieros no corrientes</t>
  </si>
  <si>
    <t>Pasivos por arrendamientos no corrientes</t>
  </si>
  <si>
    <t>TOTAL PASIVOS</t>
  </si>
  <si>
    <t>Capital Emitido</t>
  </si>
  <si>
    <t>Primas de emisión</t>
  </si>
  <si>
    <t>Ganancias (pérdidas) acumuladas</t>
  </si>
  <si>
    <t>Otras Reservas</t>
  </si>
  <si>
    <t>Patrimonio atribuible a los propietarios de la controladora</t>
  </si>
  <si>
    <t>Cobros procedentes de las ventas de bienes y prestación de servicios</t>
  </si>
  <si>
    <t>Otros cobros por actividades de operación</t>
  </si>
  <si>
    <t>Pagos a proveedores por el suministro de bienes y servicios</t>
  </si>
  <si>
    <t>Pagos a y por cuenta de los empleados</t>
  </si>
  <si>
    <t>Impuestos a las ganancias reembolsados (pagados)</t>
  </si>
  <si>
    <t>Otras entradas (salidas) de efectivo</t>
  </si>
  <si>
    <t>Compras de activos intangibles</t>
  </si>
  <si>
    <t>Compras de otros activos a largo plazo</t>
  </si>
  <si>
    <t>Préstamos de entidades relacionadas</t>
  </si>
  <si>
    <t>Pagos de pasivos por arrendamientos</t>
  </si>
  <si>
    <t>Pagos de préstamos a entidades relacionadas</t>
  </si>
  <si>
    <t>Incremento (disminución) en el efectivo y equivalentes al efectivo, antes del efecto de los cambios en la tasa de cambio</t>
  </si>
  <si>
    <t>Otros activos financieros corrientes</t>
  </si>
  <si>
    <t>1T19</t>
  </si>
  <si>
    <t>3T19</t>
  </si>
  <si>
    <t>SSS</t>
  </si>
  <si>
    <t>SSR</t>
  </si>
  <si>
    <t>Costo de Ocupación</t>
  </si>
  <si>
    <t>4T19</t>
  </si>
  <si>
    <t>Same Store Sales, Same Store Rent y Costo de Ocupación</t>
  </si>
  <si>
    <t>Intereses Pagados</t>
  </si>
  <si>
    <t>Torres de Oficinas Costanera</t>
  </si>
  <si>
    <t>DESEMPEÑO DEL NEGOCIO</t>
  </si>
  <si>
    <t>Total Perú</t>
  </si>
  <si>
    <t>Total Colombia</t>
  </si>
  <si>
    <t>Cencosud Shopping</t>
  </si>
  <si>
    <t>(en veces)</t>
  </si>
  <si>
    <t>Total Pasivos / Patrimonio</t>
  </si>
  <si>
    <t>Activos Corrientes / Pasivos Corrientes</t>
  </si>
  <si>
    <t>Total Pasivos / Total Activos</t>
  </si>
  <si>
    <t>Resultado / Total Activo</t>
  </si>
  <si>
    <t>Resultado / Total Patrimonio</t>
  </si>
  <si>
    <t>NOI (ML MM)</t>
  </si>
  <si>
    <t>n.a.</t>
  </si>
  <si>
    <t>Utilidad</t>
  </si>
  <si>
    <t>Revalorización de activos</t>
  </si>
  <si>
    <t xml:space="preserve">Impuesto diferido </t>
  </si>
  <si>
    <t>Utilidad Neta de Revalorización de activos</t>
  </si>
  <si>
    <t>Portal El Llano</t>
  </si>
  <si>
    <t>FLUJO DE EFECTIVO</t>
  </si>
  <si>
    <t>PRINCIPALES CIFRAS</t>
  </si>
  <si>
    <t>1T20</t>
  </si>
  <si>
    <t xml:space="preserve">Ingresos </t>
  </si>
  <si>
    <t>CLP millones</t>
  </si>
  <si>
    <t>EBITDA Ajustado/ NOI</t>
  </si>
  <si>
    <t>% EBITDA Ajustado / NOI</t>
  </si>
  <si>
    <t>Ventas locatarios (CLP millones)</t>
  </si>
  <si>
    <t>Tasa de ocupación (%)</t>
  </si>
  <si>
    <t>Total</t>
  </si>
  <si>
    <t>Power Centers</t>
  </si>
  <si>
    <t>Terceros</t>
  </si>
  <si>
    <t>Tipo de Cambio Cierre</t>
  </si>
  <si>
    <t>CLP/USD</t>
  </si>
  <si>
    <t>CLP/PEN</t>
  </si>
  <si>
    <t>CLP/COP</t>
  </si>
  <si>
    <t>Tipo de Cambio Promedio</t>
  </si>
  <si>
    <t>Inflación</t>
  </si>
  <si>
    <t>País</t>
  </si>
  <si>
    <t>Sin IFRS16</t>
  </si>
  <si>
    <t>Con IFRS16</t>
  </si>
  <si>
    <t>Consolidado</t>
  </si>
  <si>
    <t>valores nominales</t>
  </si>
  <si>
    <t>Tasa de descuento Propiedades de Inversión</t>
  </si>
  <si>
    <t>Otras provisiones corrientes</t>
  </si>
  <si>
    <t>Participaciones no controladoras</t>
  </si>
  <si>
    <t>Duración (años)</t>
  </si>
  <si>
    <t>Deuda Financiera Bruta (CLP millones)</t>
  </si>
  <si>
    <t>Caja (CLP millones)</t>
  </si>
  <si>
    <t>Deuda Financiera Neta (CLP millones)</t>
  </si>
  <si>
    <t>Deuda Financiera Neta / EBITDA Ajustado LTM (veces)</t>
  </si>
  <si>
    <t>GLA Terceros</t>
  </si>
  <si>
    <t>GLA Relacionadas</t>
  </si>
  <si>
    <t>Relacionadas</t>
  </si>
  <si>
    <t>Servicios esenciales</t>
  </si>
  <si>
    <t>Retail</t>
  </si>
  <si>
    <t>Servicios, Oficinas y Hotel</t>
  </si>
  <si>
    <t>Rubro</t>
  </si>
  <si>
    <t>Entretenimiento</t>
  </si>
  <si>
    <t>PATRIMONIO TOTAL</t>
  </si>
  <si>
    <t>TOTAL PASIVOS Y PATRIMONIO</t>
  </si>
  <si>
    <t>Arriendo Fijo</t>
  </si>
  <si>
    <t>Arriendo Variable</t>
  </si>
  <si>
    <t>Estacionamientos</t>
  </si>
  <si>
    <t>Oficinas, SkyCostanera y otros</t>
  </si>
  <si>
    <t>RESULTADO NO OPERACIONAL</t>
  </si>
  <si>
    <t>Intereses recibidos</t>
  </si>
  <si>
    <r>
      <t>GLA (m</t>
    </r>
    <r>
      <rPr>
        <vertAlign val="superscript"/>
        <sz val="9"/>
        <rFont val="Century Gothic"/>
        <family val="2"/>
      </rPr>
      <t>2</t>
    </r>
    <r>
      <rPr>
        <sz val="9"/>
        <rFont val="Century Gothic"/>
        <family val="2"/>
      </rPr>
      <t>)</t>
    </r>
  </si>
  <si>
    <t>Vacante</t>
  </si>
  <si>
    <t>2T20</t>
  </si>
  <si>
    <t>CLP MM AL 30 DE JUNIO 2020</t>
  </si>
  <si>
    <t>Deuda Financiera Neta / EBITDA Ajustado LTM</t>
  </si>
  <si>
    <t>Otros pagos por actividades de operación</t>
  </si>
  <si>
    <t>Compras de propiedades, planta y equipo</t>
  </si>
  <si>
    <t>Importes procedentes de la emisión de acciones</t>
  </si>
  <si>
    <t>Importes procedentes de préstamos de largo plazo</t>
  </si>
  <si>
    <t>Importes procedentes de préstamos de corto plazo</t>
  </si>
  <si>
    <t>Efectos de la variación en la tasa de cambio sobre el efectivo y equivalentes al efectivo</t>
  </si>
  <si>
    <t>Efectivo y equivalentes al efectivo al principio del período</t>
  </si>
  <si>
    <t>Efectivo y equivalentes al efectivo al final del período</t>
  </si>
  <si>
    <t>Utilidad neta de revaluación de activos</t>
  </si>
  <si>
    <t>6M20</t>
  </si>
  <si>
    <t>6M19</t>
  </si>
  <si>
    <t>Al 30 de Junio 2020</t>
  </si>
  <si>
    <t>(+) Depreciación y Amortización</t>
  </si>
  <si>
    <t>Flujos de efectivo procedentes de actividades de operación</t>
  </si>
  <si>
    <t>Flujos de efectivo procedentes operaciones</t>
  </si>
  <si>
    <t>Flujos de efectivo procedentes de actividades de inversión</t>
  </si>
  <si>
    <t>Flujos de efectivo procedentes de actividades de financiación</t>
  </si>
  <si>
    <t>Dividendos pagados</t>
  </si>
  <si>
    <t>Otros gastos, por función</t>
  </si>
  <si>
    <t>Var. (%)</t>
  </si>
  <si>
    <t>Incremento (disminución) de efectivo y equivalentes al efectivo</t>
  </si>
  <si>
    <t>menor a 2</t>
  </si>
  <si>
    <t>entre 2 y 3</t>
  </si>
  <si>
    <t>entre 3 y 4</t>
  </si>
  <si>
    <t>entre 4 y 5</t>
  </si>
  <si>
    <t>sobre 5</t>
  </si>
  <si>
    <t>% Vencimiento (de acuerdo al GLA)</t>
  </si>
  <si>
    <t>% Vencimiento (de acuerdo a los ingresos)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</si>
</sst>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167">
    <numFmt numFmtId="41" formatCode="_-* #,##0\ _€_-;\-* #,##0\ _€_-;_-* &quot;-&quot;\ _€_-;_-@_-"/>
    <numFmt numFmtId="43" formatCode="_-* #,##0.00\ _€_-;\-* #,##0.00\ _€_-;_-* &quot;-&quot;??\ _€_-;_-@_-"/>
    <numFmt numFmtId="164" formatCode="_ * #,##0.00_ ;_ * \-#,##0.00_ ;_ * &quot;-&quot;??_ ;_ @_ "/>
    <numFmt numFmtId="165" formatCode="_-* #,##0.00_-;\-* #,##0.00_-;_-* &quot;-&quot;??_-;_-@_-"/>
    <numFmt numFmtId="166" formatCode="0.0%"/>
    <numFmt numFmtId="167" formatCode="_ * #,##0.0_ ;_ * \-#,##0.0_ ;_ * &quot;-&quot;??_ ;_ @_ "/>
    <numFmt numFmtId="168" formatCode="#,##0.0_ ;\-#,##0.0\ "/>
    <numFmt numFmtId="169" formatCode="_-* #,##0_-;\-* #,##0_-;_-* &quot;-&quot;??_-;_-@_-"/>
    <numFmt numFmtId="170" formatCode="#,##0_ ;\-#,##0\ "/>
    <numFmt numFmtId="171" formatCode="#,##0.0"/>
    <numFmt numFmtId="172" formatCode="[$$-409]#,##0.00"/>
    <numFmt numFmtId="173" formatCode="_ * #,##0_ ;_ * \-#,##0_ ;_ * &quot;-&quot;??_ ;_ @_ "/>
    <numFmt numFmtId="174" formatCode="_(* #,##0_);_(* \(#,##0\);_(* &quot;-&quot;??_);_(@_)"/>
    <numFmt numFmtId="175" formatCode="_(* #,##0.00_);_(* \(#,##0.00\);_(* &quot;-&quot;??_);_(@_)"/>
    <numFmt numFmtId="176" formatCode="#,##0;\(#,##0\)"/>
    <numFmt numFmtId="177" formatCode="#,##0.00000"/>
    <numFmt numFmtId="178" formatCode="_-* #,##0_-;\-* #,##0_-;_-* &quot;-&quot;_-;_-@_-"/>
    <numFmt numFmtId="179" formatCode="0.0000%"/>
    <numFmt numFmtId="180" formatCode="_ * #,##0_ ;_ * \-#,##0_ ;_ * &quot;-&quot;_ ;_ @_ "/>
    <numFmt numFmtId="181" formatCode="#,##0_ ;[Red]\-#,##0\ "/>
    <numFmt numFmtId="182" formatCode="_-[$€-2]\ * #,##0.00_-;\-[$€-2]\ * #,##0.00_-;_-[$€-2]\ * &quot;-&quot;??_-"/>
    <numFmt numFmtId="183" formatCode="_-* #,##0.00\ [$€]_-;\-* #,##0.00\ [$€]_-;_-* &quot;-&quot;??\ [$€]_-;_-@_-"/>
    <numFmt numFmtId="184" formatCode="0.000"/>
    <numFmt numFmtId="185" formatCode="0.00_)"/>
    <numFmt numFmtId="186" formatCode="_(* #,##0.0_);_(* \(#,##0.00\);_(* &quot;-&quot;??_);_(@_)"/>
    <numFmt numFmtId="187" formatCode="General_)"/>
    <numFmt numFmtId="188" formatCode="&quot;fl&quot;#,##0_);\(&quot;fl&quot;#,##0\)"/>
    <numFmt numFmtId="189" formatCode="&quot;fl&quot;#,##0_);[Red]\(&quot;fl&quot;#,##0\)"/>
    <numFmt numFmtId="190" formatCode="&quot;fl&quot;#,##0.00_);\(&quot;fl&quot;#,##0.00\)"/>
    <numFmt numFmtId="191" formatCode="&quot;fl&quot;#,##0.00_);[Red]\(&quot;fl&quot;#,##0.00\)"/>
    <numFmt numFmtId="192" formatCode="_(&quot;fl&quot;* #,##0_);_(&quot;fl&quot;* \(#,##0\);_(&quot;fl&quot;* &quot;-&quot;_);_(@_)"/>
    <numFmt numFmtId="193" formatCode="\60\4\7\:"/>
    <numFmt numFmtId="194" formatCode="&quot;N$&quot;#,##0_);\(&quot;N$&quot;#,##0\)"/>
    <numFmt numFmtId="195" formatCode="0%_);\(0%\)"/>
    <numFmt numFmtId="196" formatCode="&quot;$&quot;#,##0\ ;\(&quot;$&quot;#,##0\)"/>
    <numFmt numFmtId="197" formatCode="* #,##0_);* \(#,##0\);&quot;-&quot;??_);@"/>
    <numFmt numFmtId="198" formatCode="#,##0.0\ \ "/>
    <numFmt numFmtId="199" formatCode="#,##0.0\ \ \ \ "/>
    <numFmt numFmtId="200" formatCode="#,##0\ \ "/>
    <numFmt numFmtId="201" formatCode="#,##0\ \ \ \ "/>
    <numFmt numFmtId="202" formatCode="#,##0.00;[Red]\(#,##0.00\)"/>
    <numFmt numFmtId="203" formatCode="&quot;$&quot;* #,##0.00_);&quot;$&quot;* \(#,##0.00\)"/>
    <numFmt numFmtId="204" formatCode="_._.* #,##0.0_)_%;_._.* \(#,##0.0\)_%;_._.* \ .0_)_%"/>
    <numFmt numFmtId="205" formatCode="_._.* #,##0.000_)_%;_._.* \(#,##0.000\)_%;_._.* \ .000_)_%"/>
    <numFmt numFmtId="206" formatCode="_._.&quot;$&quot;* #,##0.0_)_%;_._.&quot;$&quot;* \(#,##0.0\)_%;_._.&quot;$&quot;* \ .0_)_%"/>
    <numFmt numFmtId="207" formatCode="_._.&quot;$&quot;* #,##0.000_)_%;_._.&quot;$&quot;* \(#,##0.000\)_%;_._.&quot;$&quot;* \ .000_)_%"/>
    <numFmt numFmtId="208" formatCode="_(0_)%;\(0\)%;\ \ _)\%"/>
    <numFmt numFmtId="209" formatCode="_._._(* 0_)%;_._.\(* 0\)%;_._._(* \ _)\%"/>
    <numFmt numFmtId="210" formatCode="_(0.0_)%;\(0.0\)%;\ \ .0_)%"/>
    <numFmt numFmtId="211" formatCode="_._._(* 0.0_)%;_._.\(* 0.0\)%;_._._(* \ .0_)%"/>
    <numFmt numFmtId="212" formatCode="_(0.00_)%;\(0.00\)%;\ \ .00_)%"/>
    <numFmt numFmtId="213" formatCode="_._._(* 0.00_)%;_._.\(* 0.00\)%;_._._(* \ .00_)%"/>
    <numFmt numFmtId="214" formatCode="_(0.000_)%;\(0.000\)%;\ \ .000_)%"/>
    <numFmt numFmtId="215" formatCode="_._._(* 0.000_)%;_._.\(* 0.000\)%;_._._(* \ .000_)%"/>
    <numFmt numFmtId="216" formatCode="_(* #,##0_);_(* \(#,##0\);_(* \ _)"/>
    <numFmt numFmtId="217" formatCode="_(* #,##0.0_);_(* \(#,##0.0\);_(* \ .0_)"/>
    <numFmt numFmtId="218" formatCode="_(* #,##0.00_);_(* \(#,##0.00\);_(* \ .00_)"/>
    <numFmt numFmtId="219" formatCode="_(* #,##0.000_);_(* \(#,##0.000\);_(* \ .000_)"/>
    <numFmt numFmtId="220" formatCode="_(&quot;$&quot;* #,##0_);_(&quot;$&quot;* \(#,##0\);_(&quot;$&quot;* \ _)"/>
    <numFmt numFmtId="221" formatCode="_(&quot;$&quot;* #,##0.0_);_(&quot;$&quot;* \(#,##0.0\);_(&quot;$&quot;* \ .0_)"/>
    <numFmt numFmtId="222" formatCode="_(&quot;$&quot;* #,##0.00_);_(&quot;$&quot;* \(#,##0.00\);_(&quot;$&quot;* \ .00_)"/>
    <numFmt numFmtId="223" formatCode="_(&quot;$&quot;* #,##0.000_);_(&quot;$&quot;* \(#,##0.000\);_(&quot;$&quot;* \ .000_)"/>
    <numFmt numFmtId="224" formatCode="#,##0_)\ \ \ \ ;\(#,##0\)\ \ \ "/>
    <numFmt numFmtId="225" formatCode="#,###\-"/>
    <numFmt numFmtId="226" formatCode="#,##0%"/>
    <numFmt numFmtId="227" formatCode="#,##0.0%"/>
    <numFmt numFmtId="228" formatCode="_._.&quot;$&quot;* #,###_)_%;_._.&quot;$&quot;* \(#,###\)_%;_._.&quot;$&quot;* _)_%;_._.@_)_%"/>
    <numFmt numFmtId="229" formatCode="_._.&quot;$&quot;* #,###\-_)_%;_._.&quot;$&quot;* \(#,###\-\)_%;_._.&quot;$&quot;* \-_)_%;_._.@_)_%"/>
    <numFmt numFmtId="230" formatCode="_-* #,##0\ _B_F_-;\-* #,##0\ _B_F_-;_-* &quot;-&quot;\ _B_F_-;_-@_-"/>
    <numFmt numFmtId="231" formatCode="#,##0.0&quot;x&quot;"/>
    <numFmt numFmtId="232" formatCode="0.0&quot;x   &quot;"/>
    <numFmt numFmtId="233" formatCode="* #,##0.00000000_);* \(#,##0.00000000\)"/>
    <numFmt numFmtId="234" formatCode="#,##0_-;#,##0\-;&quot; &quot;"/>
    <numFmt numFmtId="235" formatCode="&quot;$&quot;#,##0.0000_);\(&quot;$&quot;#,##0.0000\)"/>
    <numFmt numFmtId="236" formatCode="#,##0_);\(#,##0\);\ &quot;   -   &quot;"/>
    <numFmt numFmtId="237" formatCode="#,##0_%_);\(#,##0\)_%;#,##0_%_);@_%_)"/>
    <numFmt numFmtId="238" formatCode="#,##0_%_);\(#,##0\)_%;**;@_%_)"/>
    <numFmt numFmtId="239" formatCode="#,##0.00_%_);\(#,##0.00\)_%;#,##0.00_%_);@_%_)"/>
    <numFmt numFmtId="240" formatCode="#,##0__"/>
    <numFmt numFmtId="241" formatCode="_ &quot;$&quot;\ * #,##0.00_ ;_ &quot;$&quot;\ * \-#,##0.00_ ;_ &quot;$&quot;\ * &quot;-&quot;??_ ;_ @_ "/>
    <numFmt numFmtId="242" formatCode="0.00_);\(0.00\);0.00"/>
    <numFmt numFmtId="243" formatCode="\$#,##0.00_);[Red]&quot;($&quot;#,##0.00\)"/>
    <numFmt numFmtId="244" formatCode="\$#,##0_%_);&quot;($&quot;#,##0\)_%;\$#,##0_%_);@_%_)"/>
    <numFmt numFmtId="245" formatCode="\$#,##0.00_%_);&quot;($&quot;#,##0.00\)_%;\$#,##0.00_%_);@_%_)"/>
    <numFmt numFmtId="246" formatCode="_(&quot;$&quot;\ * #,##0.00_);_(&quot;$&quot;\ * \(#,##0.00\);_(&quot;$&quot;\ * &quot;-&quot;??_);_(@_)"/>
    <numFmt numFmtId="247" formatCode="_-* #,##0.0\ _P_t_s_-;\-* #,##0.0\ _P_t_s_-;_-* &quot;-&quot;??\ _P_t_s_-;_-@_-"/>
    <numFmt numFmtId="248" formatCode="m/d/yy_%_)"/>
    <numFmt numFmtId="249" formatCode="#,###,"/>
    <numFmt numFmtId="250" formatCode="_ [$€-2]\ * #,##0.00_ ;_ [$€-2]\ * \-#,##0.00_ ;_ [$€-2]\ * &quot;-&quot;??_ "/>
    <numFmt numFmtId="251" formatCode="#,##0.0_);[Red]\(#,##0.0\)"/>
    <numFmt numFmtId="252" formatCode="0.0\%_);\(0.0&quot;%)&quot;;0.0\%_);@_%_)"/>
    <numFmt numFmtId="253" formatCode="#,##0.0\x;&quot;NM&quot;_x"/>
    <numFmt numFmtId="254" formatCode="&quot;HK$&quot;#,##0"/>
    <numFmt numFmtId="255" formatCode="&quot;HK$&quot;#,##0.00"/>
    <numFmt numFmtId="256" formatCode="#,##0.0_);\(#,##0.0\)"/>
    <numFmt numFmtId="257" formatCode="0.00_);\(0.00\);0.00_)"/>
    <numFmt numFmtId="258" formatCode="mmmm\-yy"/>
    <numFmt numFmtId="259" formatCode="_-* #,##0\ _€_-;\-* #,##0\ _€_-;_-* &quot;- &quot;_€_-;_-@_-"/>
    <numFmt numFmtId="260" formatCode="dd/mm/yy"/>
    <numFmt numFmtId="261" formatCode="_-* #,##0\ _F_-;\-* #,##0\ _F_-;_-* &quot;-&quot;\ _F_-;_-@_-"/>
    <numFmt numFmtId="262" formatCode="_-* #,##0.00\ _F_-;\-* #,##0.00\ _F_-;_-* &quot;-&quot;??\ _F_-;_-@_-"/>
    <numFmt numFmtId="263" formatCode="_(&quot;$&quot;* #,##0.00_);_(&quot;$&quot;* \(#,##0.00\);_(&quot;$&quot;* &quot;-&quot;??_);_(@_)"/>
    <numFmt numFmtId="264" formatCode="_-* #,##0\ &quot;F&quot;_-;\-* #,##0\ &quot;F&quot;_-;_-* &quot;-&quot;\ &quot;F&quot;_-;_-@_-"/>
    <numFmt numFmtId="265" formatCode="_-* #,##0.00\ &quot;F&quot;_-;\-* #,##0.00\ &quot;F&quot;_-;_-* &quot;-&quot;??\ &quot;F&quot;_-;_-@_-"/>
    <numFmt numFmtId="266" formatCode="0.0\x_)_);&quot;NM&quot;_x_)_);0.0\x_)_);@_%_)"/>
    <numFmt numFmtId="267" formatCode="0.0000"/>
    <numFmt numFmtId="268" formatCode="mmmm/yyyy"/>
    <numFmt numFmtId="269" formatCode="#,##0,;[Red]\(#,##0,\)"/>
    <numFmt numFmtId="270" formatCode="#,##0.0,,;[Red]\(#,##0.0,,\)"/>
    <numFmt numFmtId="271" formatCode="#,##0.0;[Red]#,##0.0"/>
    <numFmt numFmtId="272" formatCode="0.00\%;\-0.00\%;0.00\%"/>
    <numFmt numFmtId="273" formatCode="&quot;$&quot;#,##0_);\(&quot;$&quot;#,##0\)"/>
    <numFmt numFmtId="274" formatCode="&quot;$&quot;\ #,##0;&quot;$&quot;\ \-#,##0"/>
    <numFmt numFmtId="275" formatCode="0.00\x;\-0.00\x;0.00\x"/>
    <numFmt numFmtId="276" formatCode="mm/dd/yy"/>
    <numFmt numFmtId="277" formatCode="##0.00000"/>
    <numFmt numFmtId="278" formatCode="_-* #,##0.00\ _p_t_a_-;\-* #,##0.00\ _p_t_a_-;_-* &quot;-&quot;??\ _p_t_a_-;_-@_-"/>
    <numFmt numFmtId="279" formatCode="0_%_);\(0\)_%;0_%_);@_%_)"/>
    <numFmt numFmtId="280" formatCode="&quot;US$&quot;#,##0"/>
    <numFmt numFmtId="281" formatCode="&quot;US$&quot;#,##0.00"/>
    <numFmt numFmtId="282" formatCode="0&quot;  &quot;;\(0&quot;)   &quot;"/>
    <numFmt numFmtId="283" formatCode="0&quot;E&quot;"/>
    <numFmt numFmtId="284" formatCode="\$#,##0\ ;\(\$#,##0\)"/>
    <numFmt numFmtId="285" formatCode="#,##0.00_-;\(#,##0.00\)"/>
    <numFmt numFmtId="286" formatCode="0.0%;\(0.0%\);\-__"/>
    <numFmt numFmtId="287" formatCode="#,##0_)_%;\(#,##0\)_%;"/>
    <numFmt numFmtId="288" formatCode="_-* #,##0\ _p_t_a_-;\-* #,##0\ _p_t_a_-;_-* &quot;-&quot;\ _p_t_a_-;_-@_-"/>
    <numFmt numFmtId="289" formatCode="#,##0.0_)_%;\(#,##0.0\)_%;\ \ .0_)_%"/>
    <numFmt numFmtId="290" formatCode="_._.* #,##0.0_)_%;_._.* \(#,##0.0\)_%"/>
    <numFmt numFmtId="291" formatCode="#,##0.00_)_%;\(#,##0.00\)_%;\ \ .00_)_%"/>
    <numFmt numFmtId="292" formatCode="_._.* #,##0.00_)_%;_._.* \(#,##0.00\)_%"/>
    <numFmt numFmtId="293" formatCode="#,##0.000_)_%;\(#,##0.000\)_%;\ \ .000_)_%"/>
    <numFmt numFmtId="294" formatCode="_._.* #,##0.000_)_%;_._.* \(#,##0.000\)_%"/>
    <numFmt numFmtId="295" formatCode="&quot;$&quot;#,##0.0_);\(&quot;$&quot;#,##0.0\)"/>
    <numFmt numFmtId="296" formatCode="mmmm\ \-\ yy"/>
    <numFmt numFmtId="297" formatCode="_._.* \(#,##0\)_%;_._.* #,##0_)_%;_._.* 0_)_%;_._.@_)_%"/>
    <numFmt numFmtId="298" formatCode="_._.&quot;$&quot;* \(#,##0\)_%;_._.&quot;$&quot;* #,##0_)_%;_._.&quot;$&quot;* 0_)_%;_._.@_)_%"/>
    <numFmt numFmtId="299" formatCode="* \(#,##0\);* #,##0_);&quot;-&quot;??_);@"/>
    <numFmt numFmtId="300" formatCode="&quot;$&quot;* #,##0_)_%;&quot;$&quot;* \(#,##0\)_%;&quot;$&quot;* &quot;-&quot;??_)_%;@_)_%"/>
    <numFmt numFmtId="301" formatCode="&quot;$&quot;* #,##0.0_)_%;&quot;$&quot;* \(#,##0.0\)_%;&quot;$&quot;* \ .0_)_%"/>
    <numFmt numFmtId="302" formatCode="_._.&quot;$&quot;* #,##0.0_)_%;_._.&quot;$&quot;* \(#,##0.0\)_%"/>
    <numFmt numFmtId="303" formatCode="&quot;$&quot;* #,##0.00_)_%;&quot;$&quot;* \(#,##0.00\)_%;&quot;$&quot;* \ .00_)_%"/>
    <numFmt numFmtId="304" formatCode="_._.&quot;$&quot;* #,##0.00_)_%;_._.&quot;$&quot;* \(#,##0.00\)_%"/>
    <numFmt numFmtId="305" formatCode="&quot;$&quot;* #,##0.000_)_%;&quot;$&quot;* \(#,##0.000\)_%;&quot;$&quot;* \ .000_)_%"/>
    <numFmt numFmtId="306" formatCode="_._.&quot;$&quot;* #,##0.000_)_%;_._.&quot;$&quot;* \(#,##0.000\)_%"/>
    <numFmt numFmtId="307" formatCode="_(&quot;$&quot;* #,##0_);_(&quot;$&quot;* \(#,##0\);_(&quot;$&quot;* &quot;-&quot;??_);_(@_)"/>
    <numFmt numFmtId="308" formatCode="mmmm\ d\,\ yyyy"/>
    <numFmt numFmtId="309" formatCode="#.##0"/>
    <numFmt numFmtId="310" formatCode="_-* #,##0.00\ [$€-1]_-;\-* #,##0.00\ [$€-1]_-;_-* &quot;-&quot;??\ [$€-1]_-"/>
    <numFmt numFmtId="311" formatCode="_([$€]* #,##0.00_);_([$€]* \(#,##0.00\);_([$€]* &quot;-&quot;??_);_(@_)"/>
    <numFmt numFmtId="312" formatCode="#,##0.00;[Blue]\(#,##0.00\);"/>
    <numFmt numFmtId="313" formatCode="&quot;$&quot;#,##0.00\ ;\(&quot;$&quot;#,##0.00\)"/>
    <numFmt numFmtId="314" formatCode="0.0000000"/>
    <numFmt numFmtId="315" formatCode="_ * #,##0\ &quot;R$&quot;_ ;_ * #,##0\ &quot;R$&quot;_ ;_ * &quot;-&quot;\ &quot;R$&quot;_ ;_ @_ "/>
    <numFmt numFmtId="316" formatCode="_ * #,##0.00\ &quot;R$&quot;_ ;_ * #,##0.00\ &quot;R$&quot;_ ;_ * &quot;-&quot;??\ &quot;R$&quot;_ ;_ @_ "/>
    <numFmt numFmtId="317" formatCode="#,##0.0000_ ;[Red]\-#,##0.0000\ "/>
    <numFmt numFmtId="318" formatCode="d\-mmm\-\a\a"/>
    <numFmt numFmtId="319" formatCode="0_)%;\(0\)%"/>
    <numFmt numFmtId="320" formatCode="_(0.0_)%;\(0.0\)%"/>
    <numFmt numFmtId="321" formatCode="_(0.00_)%;\(0.00\)%"/>
    <numFmt numFmtId="322" formatCode="_(0.000_)%;\(0.000\)%"/>
    <numFmt numFmtId="323" formatCode="_ * #,##0\ _R_$_ ;_ * #,##0\ _R_$_ ;_ * &quot;-&quot;\ _R_$_ ;_ @_ "/>
    <numFmt numFmtId="324" formatCode="_ * #,##0.00\ _R_$_ ;_ * #,##0.00\ _R_$_ ;_ * &quot;-&quot;??\ _R_$_ ;_ @_ "/>
    <numFmt numFmtId="325" formatCode="&quot;$&quot;#.00"/>
    <numFmt numFmtId="326" formatCode="&quot;L.&quot;\ #,##0;[Red]\-&quot;L.&quot;\ #,##0"/>
    <numFmt numFmtId="327" formatCode="#,##0\ &quot;DM&quot;;[Red]\-#,##0\ &quot;DM&quot;"/>
    <numFmt numFmtId="328" formatCode="&quot;DM&quot;#,##0.00;[Red]\-&quot;DM&quot;#,##0.00"/>
  </numFmts>
  <fonts count="302">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entury Gothic"/>
      <family val="2"/>
    </font>
    <font>
      <sz val="10"/>
      <color theme="0"/>
      <name val="Century Gothic"/>
      <family val="2"/>
    </font>
    <font>
      <b/>
      <sz val="10"/>
      <name val="Arial"/>
      <family val="2"/>
    </font>
    <font>
      <sz val="10"/>
      <name val="Times New Roman"/>
      <family val="1"/>
    </font>
    <font>
      <sz val="9"/>
      <color theme="0"/>
      <name val="Century Gothic"/>
      <family val="2"/>
    </font>
    <font>
      <sz val="9"/>
      <color theme="1"/>
      <name val="Century Gothic"/>
      <family val="2"/>
    </font>
    <font>
      <sz val="9"/>
      <name val="Century Gothic"/>
      <family val="2"/>
    </font>
    <font>
      <b/>
      <sz val="8"/>
      <color rgb="FF595959"/>
      <name val="Century Gothic"/>
      <family val="2"/>
    </font>
    <font>
      <sz val="8"/>
      <color theme="0"/>
      <name val="Century Gothic"/>
      <family val="2"/>
    </font>
    <font>
      <sz val="8"/>
      <color rgb="FF595959"/>
      <name val="Century Gothic"/>
      <family val="2"/>
    </font>
    <font>
      <sz val="8"/>
      <color theme="1"/>
      <name val="Century Gothic"/>
      <family val="2"/>
    </font>
    <font>
      <b/>
      <sz val="9"/>
      <name val="Century Gothic"/>
      <family val="2"/>
    </font>
    <font>
      <b/>
      <sz val="9"/>
      <color theme="0"/>
      <name val="Century Gothic"/>
      <family val="2"/>
    </font>
    <font>
      <b/>
      <sz val="9"/>
      <color theme="1"/>
      <name val="Century Gothic"/>
      <family val="2"/>
    </font>
    <font>
      <b/>
      <sz val="9"/>
      <color theme="5"/>
      <name val="Century Gothic"/>
      <family val="2"/>
    </font>
    <font>
      <b/>
      <sz val="9"/>
      <color theme="4" tint="-0.499984740745262"/>
      <name val="Century Gothic"/>
      <family val="2"/>
    </font>
    <font>
      <b/>
      <sz val="10"/>
      <color theme="5"/>
      <name val="Century Gothic"/>
      <family val="2"/>
    </font>
    <font>
      <b/>
      <sz val="10"/>
      <color theme="4" tint="-0.499984740745262"/>
      <name val="Century Gothic"/>
      <family val="2"/>
    </font>
    <font>
      <i/>
      <sz val="10"/>
      <color theme="4" tint="-0.249977111117893"/>
      <name val="Century Gothic"/>
      <family val="2"/>
    </font>
    <font>
      <b/>
      <sz val="10"/>
      <color theme="1"/>
      <name val="Century Gothic"/>
      <family val="2"/>
    </font>
    <font>
      <sz val="10"/>
      <name val="Century Gothic"/>
      <family val="2"/>
    </font>
    <font>
      <b/>
      <sz val="10"/>
      <color theme="0"/>
      <name val="Century Gothic"/>
      <family val="2"/>
    </font>
    <font>
      <sz val="10"/>
      <color theme="1"/>
      <name val="Calibri"/>
      <family val="2"/>
      <scheme val="minor"/>
    </font>
    <font>
      <sz val="10"/>
      <color theme="4" tint="-0.249977111117893"/>
      <name val="Century Gothic"/>
      <family val="2"/>
    </font>
    <font>
      <b/>
      <sz val="10"/>
      <name val="Century Gothic"/>
      <family val="2"/>
    </font>
    <font>
      <sz val="9"/>
      <color theme="4" tint="-0.249977111117893"/>
      <name val="Century Gothic"/>
      <family val="2"/>
    </font>
    <font>
      <i/>
      <sz val="9"/>
      <color theme="4" tint="-0.249977111117893"/>
      <name val="Century Gothic"/>
      <family val="2"/>
    </font>
    <font>
      <sz val="11"/>
      <color theme="1"/>
      <name val="Century Gothic"/>
      <family val="2"/>
    </font>
    <font>
      <b/>
      <sz val="14"/>
      <color theme="5"/>
      <name val="Century Gothic"/>
      <family val="2"/>
    </font>
    <font>
      <sz val="11"/>
      <color theme="4" tint="-0.249977111117893"/>
      <name val="Century Gothic"/>
      <family val="2"/>
    </font>
    <font>
      <i/>
      <sz val="11"/>
      <color theme="4" tint="-0.249977111117893"/>
      <name val="Century Gothic"/>
      <family val="2"/>
    </font>
    <font>
      <sz val="11"/>
      <name val="Century Gothic"/>
      <family val="2"/>
    </font>
    <font>
      <i/>
      <sz val="9"/>
      <color theme="0"/>
      <name val="Century Gothic"/>
      <family val="2"/>
    </font>
    <font>
      <vertAlign val="superscript"/>
      <sz val="9"/>
      <name val="Century Gothic"/>
      <family val="2"/>
    </font>
    <font>
      <i/>
      <sz val="9"/>
      <color theme="1"/>
      <name val="Century Gothic"/>
      <family val="2"/>
    </font>
    <font>
      <b/>
      <i/>
      <sz val="9"/>
      <color theme="0"/>
      <name val="Century Gothic"/>
      <family val="2"/>
    </font>
    <font>
      <b/>
      <sz val="11"/>
      <color rgb="FF4F81BD"/>
      <name val="Century Gothic"/>
      <family val="2"/>
    </font>
    <font>
      <sz val="11"/>
      <color rgb="FF16365C"/>
      <name val="Century Gothic"/>
      <family val="2"/>
    </font>
    <font>
      <sz val="10"/>
      <color rgb="FF16365C"/>
      <name val="Century Gothic"/>
      <family val="2"/>
    </font>
    <font>
      <u/>
      <sz val="9"/>
      <color theme="1"/>
      <name val="Century Gothic"/>
      <family val="2"/>
    </font>
    <font>
      <b/>
      <sz val="15"/>
      <color theme="3"/>
      <name val="Calibri"/>
      <family val="2"/>
      <scheme val="minor"/>
    </font>
    <font>
      <b/>
      <sz val="13"/>
      <color theme="3"/>
      <name val="Calibri"/>
      <family val="2"/>
      <scheme val="minor"/>
    </font>
    <font>
      <sz val="11"/>
      <color rgb="FF9C0006"/>
      <name val="Calibri"/>
      <family val="2"/>
      <scheme val="minor"/>
    </font>
    <font>
      <sz val="11"/>
      <color rgb="FF9C6500"/>
      <name val="Calibri"/>
      <family val="2"/>
      <scheme val="minor"/>
    </font>
    <font>
      <i/>
      <sz val="11"/>
      <color rgb="FF7F7F7F"/>
      <name val="Calibri"/>
      <family val="2"/>
      <scheme val="minor"/>
    </font>
    <font>
      <sz val="11"/>
      <color theme="0"/>
      <name val="Calibri"/>
      <family val="2"/>
      <scheme val="minor"/>
    </font>
    <font>
      <sz val="10"/>
      <name val="MS Sans Serif"/>
      <family val="2"/>
    </font>
    <font>
      <sz val="11"/>
      <color indexed="8"/>
      <name val="Czcionka tekstu podstawowego"/>
      <family val="2"/>
      <charset val="238"/>
    </font>
    <font>
      <sz val="11"/>
      <color indexed="8"/>
      <name val="Calibri"/>
      <family val="2"/>
    </font>
    <font>
      <sz val="11"/>
      <color indexed="9"/>
      <name val="Czcionka tekstu podstawowego"/>
      <family val="2"/>
      <charset val="238"/>
    </font>
    <font>
      <sz val="11"/>
      <color indexed="9"/>
      <name val="Calibri"/>
      <family val="2"/>
    </font>
    <font>
      <sz val="11"/>
      <color indexed="20"/>
      <name val="Czcionka tekstu podstawowego"/>
      <family val="2"/>
      <charset val="238"/>
    </font>
    <font>
      <sz val="11"/>
      <color indexed="17"/>
      <name val="Czcionka tekstu podstawowego"/>
      <family val="2"/>
      <charset val="238"/>
    </font>
    <font>
      <sz val="11"/>
      <color indexed="17"/>
      <name val="Calibri"/>
      <family val="2"/>
    </font>
    <font>
      <b/>
      <sz val="11"/>
      <color indexed="52"/>
      <name val="Czcionka tekstu podstawowego"/>
      <family val="2"/>
      <charset val="238"/>
    </font>
    <font>
      <b/>
      <sz val="11"/>
      <color indexed="52"/>
      <name val="Calibri"/>
      <family val="2"/>
    </font>
    <font>
      <b/>
      <sz val="11"/>
      <color indexed="9"/>
      <name val="Czcionka tekstu podstawowego"/>
      <family val="2"/>
      <charset val="238"/>
    </font>
    <font>
      <b/>
      <sz val="11"/>
      <color indexed="9"/>
      <name val="Calibri"/>
      <family val="2"/>
    </font>
    <font>
      <sz val="11"/>
      <color indexed="52"/>
      <name val="Czcionka tekstu podstawowego"/>
      <family val="2"/>
      <charset val="238"/>
    </font>
    <font>
      <sz val="11"/>
      <color indexed="52"/>
      <name val="Calibri"/>
      <family val="2"/>
    </font>
    <font>
      <sz val="12"/>
      <name val="Times New Roman"/>
      <family val="1"/>
    </font>
    <font>
      <sz val="12"/>
      <name val="Arial"/>
      <family val="2"/>
    </font>
    <font>
      <sz val="11"/>
      <color indexed="62"/>
      <name val="Czcionka tekstu podstawowego"/>
      <family val="2"/>
      <charset val="238"/>
    </font>
    <font>
      <b/>
      <sz val="11"/>
      <color indexed="63"/>
      <name val="Czcionka tekstu podstawowego"/>
      <family val="2"/>
      <charset val="238"/>
    </font>
    <font>
      <b/>
      <sz val="11"/>
      <color indexed="56"/>
      <name val="Czcionka tekstu podstawowego"/>
      <family val="2"/>
      <charset val="238"/>
    </font>
    <font>
      <b/>
      <sz val="11"/>
      <color indexed="56"/>
      <name val="Calibri"/>
      <family val="2"/>
    </font>
    <font>
      <sz val="11"/>
      <color indexed="62"/>
      <name val="Calibri"/>
      <family val="2"/>
    </font>
    <font>
      <i/>
      <sz val="11"/>
      <color indexed="23"/>
      <name val="Czcionka tekstu podstawowego"/>
      <family val="2"/>
      <charset val="238"/>
    </font>
    <font>
      <b/>
      <sz val="15"/>
      <color indexed="56"/>
      <name val="Czcionka tekstu podstawowego"/>
      <family val="2"/>
      <charset val="238"/>
    </font>
    <font>
      <b/>
      <sz val="13"/>
      <color indexed="56"/>
      <name val="Czcionka tekstu podstawowego"/>
      <family val="2"/>
      <charset val="238"/>
    </font>
    <font>
      <u/>
      <sz val="11"/>
      <color indexed="12"/>
      <name val="Times New Roman"/>
      <family val="1"/>
    </font>
    <font>
      <sz val="11"/>
      <color indexed="20"/>
      <name val="Calibri"/>
      <family val="2"/>
    </font>
    <font>
      <sz val="11"/>
      <color indexed="60"/>
      <name val="Czcionka tekstu podstawowego"/>
      <family val="2"/>
      <charset val="238"/>
    </font>
    <font>
      <sz val="11"/>
      <color indexed="60"/>
      <name val="Calibri"/>
      <family val="2"/>
    </font>
    <font>
      <sz val="10"/>
      <name val="Courier"/>
      <family val="3"/>
    </font>
    <font>
      <b/>
      <sz val="11"/>
      <color indexed="63"/>
      <name val="Calibri"/>
      <family val="2"/>
    </font>
    <font>
      <b/>
      <sz val="11"/>
      <color indexed="8"/>
      <name val="Czcionka tekstu podstawowego"/>
      <family val="2"/>
      <charset val="238"/>
    </font>
    <font>
      <sz val="11"/>
      <color indexed="10"/>
      <name val="Czcionka tekstu podstawowego"/>
      <family val="2"/>
      <charset val="238"/>
    </font>
    <font>
      <sz val="11"/>
      <color indexed="10"/>
      <name val="Calibri"/>
      <family val="2"/>
    </font>
    <font>
      <i/>
      <sz val="11"/>
      <color indexed="23"/>
      <name val="Calibri"/>
      <family val="2"/>
    </font>
    <font>
      <b/>
      <sz val="18"/>
      <color indexed="56"/>
      <name val="Cambria"/>
      <family val="2"/>
      <charset val="238"/>
    </font>
    <font>
      <b/>
      <sz val="15"/>
      <color indexed="56"/>
      <name val="Calibri"/>
      <family val="2"/>
    </font>
    <font>
      <b/>
      <sz val="13"/>
      <color indexed="56"/>
      <name val="Calibri"/>
      <family val="2"/>
    </font>
    <font>
      <b/>
      <sz val="18"/>
      <color indexed="56"/>
      <name val="Cambria"/>
      <family val="2"/>
    </font>
    <font>
      <b/>
      <sz val="11"/>
      <color indexed="8"/>
      <name val="Calibri"/>
      <family val="2"/>
    </font>
    <font>
      <sz val="8"/>
      <name val="Arial"/>
      <family val="2"/>
    </font>
    <font>
      <b/>
      <sz val="14"/>
      <name val="Arial"/>
      <family val="2"/>
    </font>
    <font>
      <sz val="10"/>
      <name val="Tahoma"/>
      <family val="2"/>
    </font>
    <font>
      <sz val="8"/>
      <name val="Times New Roman"/>
      <family val="1"/>
    </font>
    <font>
      <sz val="10"/>
      <color indexed="22"/>
      <name val="Arial"/>
      <family val="2"/>
    </font>
    <font>
      <sz val="9"/>
      <name val="Times New Roman"/>
      <family val="1"/>
    </font>
    <font>
      <b/>
      <sz val="11"/>
      <name val="Arial"/>
      <family val="2"/>
    </font>
    <font>
      <b/>
      <sz val="8"/>
      <name val="Arial"/>
      <family val="2"/>
    </font>
    <font>
      <sz val="12"/>
      <name val="Helv"/>
    </font>
    <font>
      <sz val="11"/>
      <name val="Times New Roman"/>
      <family val="1"/>
    </font>
    <font>
      <sz val="11"/>
      <name val="New Times Roman"/>
    </font>
    <font>
      <u val="singleAccounting"/>
      <sz val="11"/>
      <name val="Times New Roman"/>
      <family val="1"/>
    </font>
    <font>
      <sz val="10"/>
      <name val="BERNHARD"/>
    </font>
    <font>
      <sz val="10"/>
      <name val="Helv"/>
    </font>
    <font>
      <sz val="10"/>
      <color indexed="8"/>
      <name val="Arial"/>
      <family val="2"/>
    </font>
    <font>
      <sz val="1"/>
      <color indexed="8"/>
      <name val="Courier"/>
      <family val="3"/>
    </font>
    <font>
      <b/>
      <sz val="1"/>
      <color indexed="8"/>
      <name val="Courier"/>
      <family val="3"/>
    </font>
    <font>
      <sz val="8"/>
      <name val="Futura"/>
      <family val="2"/>
    </font>
    <font>
      <sz val="11"/>
      <name val="Arial"/>
      <family val="2"/>
    </font>
    <font>
      <b/>
      <sz val="12"/>
      <name val="Arial"/>
      <family val="2"/>
    </font>
    <font>
      <sz val="7"/>
      <name val="Small Fonts"/>
      <family val="2"/>
    </font>
    <font>
      <b/>
      <i/>
      <sz val="16"/>
      <name val="Helv"/>
    </font>
    <font>
      <b/>
      <sz val="10"/>
      <color indexed="8"/>
      <name val="Arial"/>
      <family val="2"/>
    </font>
    <font>
      <b/>
      <sz val="12"/>
      <color indexed="13"/>
      <name val="Arial Rounded MT Bold"/>
      <family val="2"/>
    </font>
    <font>
      <b/>
      <sz val="12"/>
      <color indexed="8"/>
      <name val="Times New Roman"/>
      <family val="1"/>
    </font>
    <font>
      <b/>
      <sz val="24"/>
      <color indexed="62"/>
      <name val="Bookman Old Style"/>
      <family val="1"/>
    </font>
    <font>
      <sz val="10"/>
      <name val="Courier New"/>
      <family val="3"/>
    </font>
    <font>
      <sz val="8"/>
      <name val="Helv"/>
    </font>
    <font>
      <b/>
      <i/>
      <sz val="12"/>
      <color indexed="8"/>
      <name val="Arial"/>
      <family val="2"/>
    </font>
    <font>
      <b/>
      <sz val="11"/>
      <color indexed="9"/>
      <name val="Arial"/>
      <family val="2"/>
    </font>
    <font>
      <b/>
      <i/>
      <sz val="11"/>
      <color indexed="9"/>
      <name val="Arial"/>
      <family val="2"/>
    </font>
    <font>
      <sz val="10"/>
      <color indexed="28"/>
      <name val="Arial"/>
      <family val="2"/>
    </font>
    <font>
      <sz val="12"/>
      <color indexed="8"/>
      <name val="Arial"/>
      <family val="2"/>
    </font>
    <font>
      <b/>
      <sz val="12"/>
      <color indexed="8"/>
      <name val="Arial"/>
      <family val="2"/>
    </font>
    <font>
      <b/>
      <sz val="12"/>
      <color indexed="28"/>
      <name val="Arial"/>
      <family val="2"/>
    </font>
    <font>
      <sz val="24"/>
      <color indexed="14"/>
      <name val="Cadbury"/>
    </font>
    <font>
      <b/>
      <i/>
      <sz val="22"/>
      <color indexed="15"/>
      <name val="Arial"/>
      <family val="2"/>
    </font>
    <font>
      <i/>
      <sz val="12"/>
      <color indexed="8"/>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i/>
      <sz val="20"/>
      <name val="Arial"/>
      <family val="2"/>
    </font>
    <font>
      <sz val="12"/>
      <color indexed="14"/>
      <name val="Arial"/>
      <family val="2"/>
    </font>
    <font>
      <b/>
      <sz val="10"/>
      <name val="Tahoma"/>
      <family val="2"/>
    </font>
    <font>
      <b/>
      <sz val="10"/>
      <color indexed="10"/>
      <name val="Arial"/>
      <family val="2"/>
    </font>
    <font>
      <b/>
      <sz val="10"/>
      <name val="Times New Roman"/>
      <family val="1"/>
    </font>
    <font>
      <sz val="10"/>
      <name val="Futura"/>
    </font>
    <font>
      <sz val="10"/>
      <color theme="1"/>
      <name val="Arial"/>
      <family val="2"/>
    </font>
    <font>
      <sz val="9"/>
      <name val="Arial"/>
      <family val="2"/>
    </font>
    <font>
      <b/>
      <u/>
      <sz val="10"/>
      <name val="Arial"/>
      <family val="2"/>
    </font>
    <font>
      <sz val="9"/>
      <color indexed="10"/>
      <name val="Geneva"/>
    </font>
    <font>
      <u val="doubleAccounting"/>
      <sz val="12"/>
      <name val="Times New Roman"/>
      <family val="1"/>
    </font>
    <font>
      <sz val="10"/>
      <name val="Helv"/>
      <family val="2"/>
    </font>
    <font>
      <b/>
      <sz val="10"/>
      <name val="MS Sans Serif"/>
      <family val="2"/>
    </font>
    <font>
      <sz val="9"/>
      <color theme="1"/>
      <name val="Calibri"/>
      <family val="2"/>
    </font>
    <font>
      <sz val="9"/>
      <color theme="0"/>
      <name val="Calibri"/>
      <family val="2"/>
    </font>
    <font>
      <sz val="11"/>
      <color indexed="9"/>
      <name val="Comic Sans MS"/>
      <family val="2"/>
    </font>
    <font>
      <sz val="8"/>
      <name val="Times"/>
    </font>
    <font>
      <sz val="10"/>
      <color indexed="9"/>
      <name val="Arial"/>
      <family val="2"/>
    </font>
    <font>
      <strike/>
      <sz val="8"/>
      <name val="Arial"/>
      <family val="2"/>
    </font>
    <font>
      <sz val="8"/>
      <color indexed="8"/>
      <name val="Arial"/>
      <family val="2"/>
    </font>
    <font>
      <sz val="8"/>
      <color indexed="12"/>
      <name val="Arial"/>
      <family val="2"/>
    </font>
    <font>
      <b/>
      <sz val="8"/>
      <color indexed="8"/>
      <name val="Arial"/>
      <family val="2"/>
    </font>
    <font>
      <sz val="9"/>
      <color rgb="FF006100"/>
      <name val="Calibri"/>
      <family val="2"/>
    </font>
    <font>
      <sz val="11"/>
      <color indexed="17"/>
      <name val="Comic Sans MS"/>
      <family val="2"/>
    </font>
    <font>
      <b/>
      <sz val="9"/>
      <color rgb="FFFA7D00"/>
      <name val="Calibri"/>
      <family val="2"/>
    </font>
    <font>
      <b/>
      <sz val="11"/>
      <color indexed="52"/>
      <name val="Comic Sans MS"/>
      <family val="2"/>
    </font>
    <font>
      <b/>
      <sz val="9"/>
      <color theme="0"/>
      <name val="Calibri"/>
      <family val="2"/>
    </font>
    <font>
      <b/>
      <sz val="11"/>
      <color indexed="9"/>
      <name val="Comic Sans MS"/>
      <family val="2"/>
    </font>
    <font>
      <sz val="9"/>
      <color rgb="FFFA7D00"/>
      <name val="Calibri"/>
      <family val="2"/>
    </font>
    <font>
      <sz val="11"/>
      <color indexed="52"/>
      <name val="Comic Sans MS"/>
      <family val="2"/>
    </font>
    <font>
      <b/>
      <u/>
      <sz val="8"/>
      <name val="Arial"/>
      <family val="2"/>
    </font>
    <font>
      <b/>
      <u val="singleAccounting"/>
      <sz val="8"/>
      <color indexed="8"/>
      <name val="Arial"/>
      <family val="2"/>
    </font>
    <font>
      <sz val="24"/>
      <name val="MS Sans Serif"/>
      <family val="2"/>
    </font>
    <font>
      <sz val="10"/>
      <name val="MS Serif"/>
      <family val="1"/>
    </font>
    <font>
      <b/>
      <u/>
      <sz val="8"/>
      <name val="Tms Rmn"/>
    </font>
    <font>
      <sz val="8"/>
      <name val="Tms Rmn"/>
    </font>
    <font>
      <sz val="11"/>
      <color indexed="12"/>
      <name val="Book Antiqua"/>
      <family val="1"/>
    </font>
    <font>
      <sz val="9"/>
      <name val="Univers (WN)"/>
      <family val="2"/>
    </font>
    <font>
      <b/>
      <sz val="12"/>
      <name val="Times New Roman"/>
      <family val="1"/>
    </font>
    <font>
      <b/>
      <sz val="11"/>
      <color theme="3"/>
      <name val="Calibri"/>
      <family val="2"/>
    </font>
    <font>
      <b/>
      <sz val="11"/>
      <color indexed="56"/>
      <name val="Comic Sans MS"/>
      <family val="2"/>
    </font>
    <font>
      <b/>
      <sz val="11"/>
      <color indexed="54"/>
      <name val="Calibri"/>
      <family val="2"/>
    </font>
    <font>
      <sz val="10"/>
      <color indexed="16"/>
      <name val="MS Serif"/>
      <family val="1"/>
    </font>
    <font>
      <sz val="9"/>
      <color rgb="FF3F3F76"/>
      <name val="Calibri"/>
      <family val="2"/>
    </font>
    <font>
      <sz val="11"/>
      <color indexed="62"/>
      <name val="Comic Sans MS"/>
      <family val="2"/>
    </font>
    <font>
      <i/>
      <sz val="11"/>
      <color rgb="FFFF0000"/>
      <name val="Calibri"/>
      <family val="2"/>
      <scheme val="minor"/>
    </font>
    <font>
      <sz val="7"/>
      <name val="Palatino"/>
      <family val="1"/>
    </font>
    <font>
      <sz val="9"/>
      <name val="Book Antiqua"/>
      <family val="1"/>
    </font>
    <font>
      <b/>
      <u/>
      <sz val="11"/>
      <color indexed="16"/>
      <name val="Arial"/>
      <family val="2"/>
    </font>
    <font>
      <sz val="10"/>
      <color indexed="12"/>
      <name val="Arial"/>
      <family val="2"/>
    </font>
    <font>
      <u/>
      <sz val="9.6"/>
      <color indexed="12"/>
      <name val="ＭＳ Ｐゴシック"/>
      <family val="3"/>
      <charset val="128"/>
    </font>
    <font>
      <u/>
      <sz val="10"/>
      <color indexed="12"/>
      <name val="Arial"/>
      <family val="2"/>
    </font>
    <font>
      <sz val="10"/>
      <name val="Frutiger LT 45 Light"/>
      <family val="2"/>
    </font>
    <font>
      <sz val="9"/>
      <color rgb="FF9C0006"/>
      <name val="Calibri"/>
      <family val="2"/>
    </font>
    <font>
      <sz val="11"/>
      <color indexed="20"/>
      <name val="Comic Sans MS"/>
      <family val="2"/>
    </font>
    <font>
      <b/>
      <sz val="22"/>
      <color indexed="16"/>
      <name val="Arial"/>
      <family val="2"/>
    </font>
    <font>
      <sz val="12"/>
      <color indexed="9"/>
      <name val="Helv"/>
    </font>
    <font>
      <b/>
      <sz val="10"/>
      <color indexed="48"/>
      <name val="Arial"/>
      <family val="2"/>
    </font>
    <font>
      <b/>
      <sz val="12"/>
      <color indexed="16"/>
      <name val="Times New Roman"/>
      <family val="1"/>
    </font>
    <font>
      <sz val="9"/>
      <color rgb="FF9C6500"/>
      <name val="Calibri"/>
      <family val="2"/>
    </font>
    <font>
      <sz val="11"/>
      <color indexed="60"/>
      <name val="Comic Sans MS"/>
      <family val="2"/>
    </font>
    <font>
      <sz val="11"/>
      <color theme="1"/>
      <name val="Comic Sans MS"/>
      <family val="2"/>
    </font>
    <font>
      <sz val="11"/>
      <color theme="1"/>
      <name val="Times New Roman"/>
      <family val="2"/>
    </font>
    <font>
      <sz val="11"/>
      <color theme="1"/>
      <name val="Arial"/>
      <family val="2"/>
    </font>
    <font>
      <sz val="8"/>
      <name val="Comic Sans MS"/>
      <family val="4"/>
    </font>
    <font>
      <sz val="8"/>
      <name val="ＭＳ Ｐゴシック"/>
      <family val="3"/>
      <charset val="128"/>
    </font>
    <font>
      <sz val="10"/>
      <name val="Verdana"/>
      <family val="2"/>
    </font>
    <font>
      <sz val="10"/>
      <name val="Palatino"/>
      <family val="1"/>
    </font>
    <font>
      <b/>
      <i/>
      <sz val="8"/>
      <name val="Tms Rmn"/>
    </font>
    <font>
      <sz val="11"/>
      <name val="Garamond"/>
      <family val="1"/>
    </font>
    <font>
      <sz val="12"/>
      <name val="palatino"/>
    </font>
    <font>
      <sz val="11"/>
      <name val="‚l‚r –¾’©"/>
      <charset val="128"/>
    </font>
    <font>
      <sz val="9"/>
      <name val="Humnst777 Lt BT"/>
      <family val="2"/>
    </font>
    <font>
      <sz val="10"/>
      <color indexed="16"/>
      <name val="Helvetica-Black"/>
    </font>
    <font>
      <sz val="10"/>
      <name val="Tms Rmn"/>
    </font>
    <font>
      <b/>
      <sz val="8"/>
      <name val="Tms Rmn"/>
    </font>
    <font>
      <b/>
      <sz val="10"/>
      <color indexed="8"/>
      <name val="Helv"/>
    </font>
    <font>
      <b/>
      <sz val="14"/>
      <color indexed="8"/>
      <name val="Helv"/>
    </font>
    <font>
      <sz val="10"/>
      <color indexed="8"/>
      <name val="Helv"/>
    </font>
    <font>
      <sz val="8"/>
      <color indexed="14"/>
      <name val="Arial"/>
      <family val="2"/>
    </font>
    <font>
      <b/>
      <sz val="9"/>
      <color rgb="FF3F3F3F"/>
      <name val="Calibri"/>
      <family val="2"/>
    </font>
    <font>
      <b/>
      <sz val="11"/>
      <color indexed="63"/>
      <name val="Comic Sans MS"/>
      <family val="2"/>
    </font>
    <font>
      <sz val="9.5"/>
      <color indexed="23"/>
      <name val="Helvetica-Black"/>
    </font>
    <font>
      <b/>
      <sz val="12"/>
      <color indexed="9"/>
      <name val="Arial"/>
      <family val="2"/>
    </font>
    <font>
      <sz val="11"/>
      <color indexed="9"/>
      <name val="Comic Sans MS"/>
      <family val="4"/>
    </font>
    <font>
      <sz val="12"/>
      <color indexed="49"/>
      <name val="Arial"/>
      <family val="2"/>
    </font>
    <font>
      <b/>
      <sz val="16"/>
      <color indexed="23"/>
      <name val="Arial"/>
      <family val="2"/>
    </font>
    <font>
      <b/>
      <sz val="12"/>
      <name val="MS Sans Serif"/>
      <family val="2"/>
    </font>
    <font>
      <b/>
      <sz val="18"/>
      <color indexed="62"/>
      <name val="Cambria"/>
      <family val="2"/>
    </font>
    <font>
      <sz val="14"/>
      <name val="Times New Roman"/>
      <family val="1"/>
    </font>
    <font>
      <b/>
      <sz val="8"/>
      <color indexed="8"/>
      <name val="Helv"/>
    </font>
    <font>
      <b/>
      <sz val="9"/>
      <name val="Palatino"/>
      <family val="1"/>
    </font>
    <font>
      <sz val="9"/>
      <color indexed="21"/>
      <name val="Helvetica-Black"/>
    </font>
    <font>
      <b/>
      <sz val="10"/>
      <name val="Palatino"/>
      <family val="1"/>
    </font>
    <font>
      <sz val="9"/>
      <name val="Helvetica-Black"/>
    </font>
    <font>
      <sz val="12"/>
      <color indexed="8"/>
      <name val="Palatino"/>
      <family val="1"/>
    </font>
    <font>
      <sz val="11"/>
      <color indexed="8"/>
      <name val="Helvetica-Black"/>
    </font>
    <font>
      <sz val="9"/>
      <color rgb="FFFF0000"/>
      <name val="Calibri"/>
      <family val="2"/>
    </font>
    <font>
      <sz val="11"/>
      <color indexed="10"/>
      <name val="Comic Sans MS"/>
      <family val="2"/>
    </font>
    <font>
      <i/>
      <sz val="9"/>
      <color rgb="FF7F7F7F"/>
      <name val="Calibri"/>
      <family val="2"/>
    </font>
    <font>
      <i/>
      <sz val="11"/>
      <color indexed="23"/>
      <name val="Comic Sans MS"/>
      <family val="2"/>
    </font>
    <font>
      <b/>
      <sz val="9"/>
      <name val="Bookman"/>
    </font>
    <font>
      <b/>
      <sz val="15"/>
      <color theme="3"/>
      <name val="Calibri"/>
      <family val="2"/>
    </font>
    <font>
      <b/>
      <sz val="15"/>
      <color indexed="56"/>
      <name val="Comic Sans MS"/>
      <family val="2"/>
    </font>
    <font>
      <b/>
      <sz val="15"/>
      <color indexed="54"/>
      <name val="Calibri"/>
      <family val="2"/>
    </font>
    <font>
      <b/>
      <sz val="18"/>
      <color indexed="54"/>
      <name val="Cambria"/>
      <family val="2"/>
    </font>
    <font>
      <b/>
      <sz val="13"/>
      <color theme="3"/>
      <name val="Calibri"/>
      <family val="2"/>
    </font>
    <font>
      <b/>
      <sz val="13"/>
      <color indexed="56"/>
      <name val="Comic Sans MS"/>
      <family val="2"/>
    </font>
    <font>
      <b/>
      <sz val="13"/>
      <color indexed="54"/>
      <name val="Calibri"/>
      <family val="2"/>
    </font>
    <font>
      <b/>
      <sz val="9"/>
      <color theme="1"/>
      <name val="Calibri"/>
      <family val="2"/>
    </font>
    <font>
      <b/>
      <sz val="11"/>
      <color indexed="8"/>
      <name val="Comic Sans MS"/>
      <family val="2"/>
    </font>
    <font>
      <u/>
      <sz val="8"/>
      <color indexed="8"/>
      <name val="Arial"/>
      <family val="2"/>
    </font>
    <font>
      <sz val="8"/>
      <color indexed="9"/>
      <name val="Arial"/>
      <family val="2"/>
    </font>
    <font>
      <b/>
      <i/>
      <sz val="8"/>
      <name val="Arial"/>
      <family val="2"/>
    </font>
    <font>
      <sz val="8"/>
      <name val="Times"/>
      <family val="1"/>
    </font>
    <font>
      <b/>
      <sz val="18"/>
      <color indexed="22"/>
      <name val="Arial"/>
      <family val="2"/>
    </font>
    <font>
      <b/>
      <sz val="12"/>
      <color indexed="22"/>
      <name val="Arial"/>
      <family val="2"/>
    </font>
    <font>
      <sz val="12"/>
      <name val="Palatino"/>
      <family val="1"/>
    </font>
    <font>
      <sz val="18"/>
      <color indexed="49"/>
      <name val="Comic Sans MS"/>
      <family val="4"/>
    </font>
    <font>
      <b/>
      <sz val="18"/>
      <color theme="3"/>
      <name val="Calibri Light"/>
      <family val="2"/>
      <scheme val="major"/>
    </font>
    <font>
      <sz val="10"/>
      <color theme="1"/>
      <name val="Futura"/>
      <family val="2"/>
    </font>
    <font>
      <sz val="10"/>
      <color theme="0"/>
      <name val="Futura"/>
      <family val="2"/>
    </font>
    <font>
      <sz val="12"/>
      <name val="Tms Rmn"/>
    </font>
    <font>
      <sz val="10"/>
      <color rgb="FF006100"/>
      <name val="Futura"/>
      <family val="2"/>
    </font>
    <font>
      <b/>
      <sz val="10"/>
      <color theme="0"/>
      <name val="Futura"/>
      <family val="2"/>
    </font>
    <font>
      <sz val="10"/>
      <color rgb="FFFA7D00"/>
      <name val="Futura"/>
      <family val="2"/>
    </font>
    <font>
      <u/>
      <sz val="10"/>
      <color indexed="14"/>
      <name val="MS Sans Serif"/>
      <family val="2"/>
    </font>
    <font>
      <u/>
      <sz val="10"/>
      <color indexed="12"/>
      <name val="MS Sans Serif"/>
      <family val="2"/>
    </font>
    <font>
      <b/>
      <sz val="10"/>
      <color indexed="9"/>
      <name val="Arial"/>
      <family val="2"/>
    </font>
    <font>
      <b/>
      <sz val="8"/>
      <color indexed="9"/>
      <name val="Arial"/>
      <family val="2"/>
    </font>
    <font>
      <b/>
      <sz val="8"/>
      <color indexed="8"/>
      <name val="Courier New"/>
      <family val="3"/>
    </font>
    <font>
      <sz val="10"/>
      <name val="Book Antiqua"/>
      <family val="1"/>
    </font>
    <font>
      <sz val="11"/>
      <color theme="1"/>
      <name val="Calibri"/>
      <family val="2"/>
    </font>
    <font>
      <b/>
      <sz val="10"/>
      <name val="Arial Unicode MS"/>
      <family val="2"/>
    </font>
    <font>
      <sz val="10"/>
      <name val="Futura"/>
      <family val="2"/>
    </font>
    <font>
      <sz val="10"/>
      <name val="Arial Unicode MS"/>
      <family val="2"/>
    </font>
    <font>
      <b/>
      <sz val="9"/>
      <name val="Comic Sans MS"/>
      <family val="4"/>
    </font>
    <font>
      <b/>
      <sz val="10"/>
      <color indexed="50"/>
      <name val="Arial"/>
      <family val="2"/>
    </font>
    <font>
      <sz val="11"/>
      <color indexed="12"/>
      <name val="Times New Roman"/>
      <family val="1"/>
    </font>
    <font>
      <sz val="12"/>
      <name val="Times"/>
      <family val="1"/>
    </font>
    <font>
      <b/>
      <sz val="10"/>
      <name val="Tms Rmn"/>
    </font>
    <font>
      <sz val="10"/>
      <color indexed="9"/>
      <name val="Times New Roman"/>
      <family val="1"/>
    </font>
    <font>
      <b/>
      <sz val="11"/>
      <color theme="3"/>
      <name val="Futura"/>
      <family val="2"/>
    </font>
    <font>
      <b/>
      <i/>
      <sz val="10"/>
      <color indexed="10"/>
      <name val="MS Sans Serif"/>
      <family val="2"/>
    </font>
    <font>
      <u/>
      <sz val="10"/>
      <color indexed="36"/>
      <name val="Arial"/>
      <family val="2"/>
    </font>
    <font>
      <u/>
      <sz val="10"/>
      <color indexed="12"/>
      <name val="Futura"/>
    </font>
    <font>
      <sz val="10"/>
      <color rgb="FF9C0006"/>
      <name val="Futura"/>
      <family val="2"/>
    </font>
    <font>
      <b/>
      <sz val="10"/>
      <name val="AA Condensed"/>
    </font>
    <font>
      <sz val="10"/>
      <color indexed="16"/>
      <name val="Century Gothic"/>
      <family val="2"/>
    </font>
    <font>
      <b/>
      <sz val="11"/>
      <name val="Helv"/>
    </font>
    <font>
      <sz val="9"/>
      <name val="Geneva"/>
    </font>
    <font>
      <b/>
      <sz val="12"/>
      <name val="Helv"/>
    </font>
    <font>
      <sz val="12"/>
      <name val="CG Times (W1)"/>
      <family val="1"/>
    </font>
    <font>
      <sz val="10"/>
      <color rgb="FF9C6500"/>
      <name val="Futura"/>
      <family val="2"/>
    </font>
    <font>
      <sz val="10"/>
      <color indexed="8"/>
      <name val="MS Sans Serif"/>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name val="MS Sans Serif"/>
      <family val="2"/>
    </font>
    <font>
      <sz val="10"/>
      <color rgb="FFFF0000"/>
      <name val="Futura"/>
      <family val="2"/>
    </font>
    <font>
      <i/>
      <sz val="10"/>
      <color rgb="FF7F7F7F"/>
      <name val="Futura"/>
      <family val="2"/>
    </font>
    <font>
      <b/>
      <u/>
      <sz val="1"/>
      <color indexed="8"/>
      <name val="Courier"/>
      <family val="3"/>
    </font>
    <font>
      <b/>
      <sz val="15"/>
      <color theme="3"/>
      <name val="Futura"/>
      <family val="2"/>
    </font>
    <font>
      <b/>
      <sz val="13"/>
      <color theme="3"/>
      <name val="Futura"/>
      <family val="2"/>
    </font>
    <font>
      <b/>
      <sz val="10"/>
      <color theme="1"/>
      <name val="Futura"/>
      <family val="2"/>
    </font>
    <font>
      <sz val="8"/>
      <color indexed="8"/>
      <name val="Wingdings"/>
      <charset val="2"/>
    </font>
    <font>
      <sz val="12"/>
      <color indexed="8"/>
      <name val="SWISS"/>
    </font>
    <font>
      <b/>
      <sz val="10"/>
      <color indexed="43"/>
      <name val="Arial"/>
      <family val="2"/>
    </font>
    <font>
      <sz val="10"/>
      <color theme="1"/>
      <name val="Arial Unicode MS"/>
      <family val="2"/>
    </font>
    <font>
      <sz val="9"/>
      <color rgb="FFFF0000"/>
      <name val="Century Gothic"/>
      <family val="2"/>
    </font>
  </fonts>
  <fills count="141">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
      <patternFill patternType="solid">
        <fgColor theme="5"/>
        <bgColor indexed="64"/>
      </patternFill>
    </fill>
    <fill>
      <patternFill patternType="solid">
        <fgColor theme="6" tint="0.39997558519241921"/>
        <bgColor indexed="64"/>
      </patternFill>
    </fill>
    <fill>
      <patternFill patternType="solid">
        <fgColor rgb="FFDEE3F8"/>
        <bgColor indexed="64"/>
      </patternFill>
    </fill>
    <fill>
      <patternFill patternType="solid">
        <fgColor indexed="52"/>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patternFill>
    </fill>
    <fill>
      <patternFill patternType="solid">
        <fgColor indexed="32"/>
      </patternFill>
    </fill>
    <fill>
      <patternFill patternType="solid">
        <fgColor indexed="13"/>
        <bgColor indexed="64"/>
      </patternFill>
    </fill>
    <fill>
      <patternFill patternType="solid">
        <fgColor indexed="21"/>
        <bgColor indexed="64"/>
      </patternFill>
    </fill>
    <fill>
      <patternFill patternType="solid">
        <fgColor indexed="37"/>
      </patternFill>
    </fill>
    <fill>
      <patternFill patternType="solid">
        <fgColor indexed="54"/>
      </patternFill>
    </fill>
    <fill>
      <patternFill patternType="solid">
        <fgColor indexed="44"/>
        <bgColor indexed="64"/>
      </patternFill>
    </fill>
    <fill>
      <patternFill patternType="solid">
        <fgColor indexed="54"/>
        <bgColor indexed="64"/>
      </patternFill>
    </fill>
    <fill>
      <patternFill patternType="solid">
        <fgColor indexed="10"/>
        <bgColor indexed="64"/>
      </patternFill>
    </fill>
    <fill>
      <patternFill patternType="solid">
        <fgColor indexed="47"/>
        <bgColor indexed="64"/>
      </patternFill>
    </fill>
    <fill>
      <patternFill patternType="lightUp">
        <fgColor indexed="48"/>
        <bgColor indexed="44"/>
      </patternFill>
    </fill>
    <fill>
      <patternFill patternType="solid">
        <fgColor indexed="35"/>
        <bgColor indexed="64"/>
      </patternFill>
    </fill>
    <fill>
      <patternFill patternType="solid">
        <fgColor indexed="9"/>
        <bgColor indexed="64"/>
      </patternFill>
    </fill>
    <fill>
      <patternFill patternType="solid">
        <fgColor indexed="62"/>
        <bgColor indexed="64"/>
      </patternFill>
    </fill>
    <fill>
      <patternFill patternType="solid">
        <fgColor indexed="41"/>
        <bgColor indexed="64"/>
      </patternFill>
    </fill>
    <fill>
      <patternFill patternType="solid">
        <fgColor indexed="18"/>
        <bgColor indexed="64"/>
      </patternFill>
    </fill>
    <fill>
      <patternFill patternType="solid">
        <fgColor indexed="43"/>
        <bgColor indexed="64"/>
      </patternFill>
    </fill>
    <fill>
      <patternFill patternType="solid">
        <fgColor indexed="42"/>
        <bgColor indexed="64"/>
      </patternFill>
    </fill>
    <fill>
      <patternFill patternType="solid">
        <fgColor indexed="29"/>
        <bgColor indexed="64"/>
      </patternFill>
    </fill>
    <fill>
      <patternFill patternType="solid">
        <f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44"/>
        <bgColor indexed="24"/>
      </patternFill>
    </fill>
    <fill>
      <patternFill patternType="solid">
        <fgColor indexed="60"/>
        <bgColor indexed="64"/>
      </patternFill>
    </fill>
    <fill>
      <patternFill patternType="lightGray">
        <fgColor indexed="12"/>
      </patternFill>
    </fill>
    <fill>
      <patternFill patternType="solid">
        <fgColor indexed="41"/>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4"/>
      </patternFill>
    </fill>
    <fill>
      <patternFill patternType="solid">
        <fgColor indexed="40"/>
      </patternFill>
    </fill>
    <fill>
      <patternFill patternType="solid">
        <fgColor rgb="FF808080"/>
        <bgColor indexed="64"/>
      </patternFill>
    </fill>
    <fill>
      <patternFill patternType="solid">
        <fgColor indexed="9"/>
        <bgColor indexed="41"/>
      </patternFill>
    </fill>
    <fill>
      <patternFill patternType="solid">
        <fgColor indexed="15"/>
      </patternFill>
    </fill>
    <fill>
      <patternFill patternType="darkTrellis">
        <fgColor indexed="13"/>
        <bgColor indexed="9"/>
      </patternFill>
    </fill>
    <fill>
      <patternFill patternType="solid">
        <fgColor indexed="26"/>
        <bgColor indexed="9"/>
      </patternFill>
    </fill>
    <fill>
      <patternFill patternType="solid">
        <fgColor indexed="12"/>
      </patternFill>
    </fill>
    <fill>
      <patternFill patternType="solid">
        <fgColor indexed="47"/>
        <bgColor indexed="9"/>
      </patternFill>
    </fill>
    <fill>
      <patternFill patternType="solid">
        <fgColor indexed="9"/>
        <bgColor indexed="9"/>
      </patternFill>
    </fill>
    <fill>
      <patternFill patternType="solid">
        <fgColor indexed="22"/>
        <bgColor indexed="31"/>
      </patternFill>
    </fill>
    <fill>
      <patternFill patternType="mediumGray">
        <fgColor indexed="22"/>
      </patternFill>
    </fill>
    <fill>
      <patternFill patternType="gray125">
        <fgColor indexed="8"/>
      </patternFill>
    </fill>
    <fill>
      <patternFill patternType="solid">
        <fgColor indexed="49"/>
        <bgColor indexed="47"/>
      </patternFill>
    </fill>
    <fill>
      <patternFill patternType="solid">
        <fgColor indexed="35"/>
        <bgColor indexed="47"/>
      </patternFill>
    </fill>
    <fill>
      <patternFill patternType="solid">
        <fgColor indexed="49"/>
        <bgColor indexed="58"/>
      </patternFill>
    </fill>
    <fill>
      <patternFill patternType="solid">
        <fgColor indexed="45"/>
        <bgColor indexed="64"/>
      </patternFill>
    </fill>
    <fill>
      <patternFill patternType="solid">
        <fgColor indexed="51"/>
        <bgColor indexed="64"/>
      </patternFill>
    </fill>
    <fill>
      <patternFill patternType="solid">
        <fgColor indexed="53"/>
        <bgColor indexed="64"/>
      </patternFill>
    </fill>
    <fill>
      <patternFill patternType="solid">
        <fgColor indexed="50"/>
        <bgColor indexed="64"/>
      </patternFill>
    </fill>
    <fill>
      <patternFill patternType="solid">
        <fgColor indexed="57"/>
        <bgColor indexed="64"/>
      </patternFill>
    </fill>
    <fill>
      <patternFill patternType="solid">
        <fgColor indexed="11"/>
        <bgColor indexed="64"/>
      </patternFill>
    </fill>
    <fill>
      <patternFill patternType="solid">
        <fgColor indexed="23"/>
        <bgColor indexed="64"/>
      </patternFill>
    </fill>
    <fill>
      <patternFill patternType="solid">
        <fgColor indexed="55"/>
        <bgColor indexed="64"/>
      </patternFill>
    </fill>
    <fill>
      <patternFill patternType="solid">
        <fgColor indexed="41"/>
      </patternFill>
    </fill>
    <fill>
      <patternFill patternType="solid">
        <fgColor indexed="31"/>
        <bgColor indexed="64"/>
      </patternFill>
    </fill>
    <fill>
      <patternFill patternType="solid">
        <fgColor indexed="16"/>
        <bgColor indexed="37"/>
      </patternFill>
    </fill>
    <fill>
      <patternFill patternType="solid">
        <fgColor indexed="8"/>
        <bgColor indexed="58"/>
      </patternFill>
    </fill>
    <fill>
      <patternFill patternType="solid">
        <fgColor indexed="43"/>
        <bgColor indexed="26"/>
      </patternFill>
    </fill>
    <fill>
      <patternFill patternType="solid">
        <fgColor indexed="8"/>
        <bgColor indexed="64"/>
      </patternFill>
    </fill>
    <fill>
      <patternFill patternType="solid">
        <fgColor indexed="13"/>
        <bgColor indexed="13"/>
      </patternFill>
    </fill>
    <fill>
      <patternFill patternType="lightGray">
        <fgColor indexed="15"/>
      </patternFill>
    </fill>
  </fills>
  <borders count="96">
    <border>
      <left/>
      <right/>
      <top/>
      <bottom/>
      <diagonal/>
    </border>
    <border>
      <left style="thin">
        <color theme="0"/>
      </left>
      <right/>
      <top style="thin">
        <color theme="0"/>
      </top>
      <bottom/>
      <diagonal/>
    </border>
    <border>
      <left/>
      <right/>
      <top style="thin">
        <color indexed="64"/>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indexed="64"/>
      </top>
      <bottom/>
      <diagonal/>
    </border>
    <border>
      <left/>
      <right/>
      <top/>
      <bottom style="thin">
        <color theme="0"/>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theme="0" tint="-4.9989318521683403E-2"/>
      </right>
      <top/>
      <bottom/>
      <diagonal/>
    </border>
    <border>
      <left/>
      <right style="thin">
        <color theme="0"/>
      </right>
      <top style="thin">
        <color indexed="64"/>
      </top>
      <bottom style="medium">
        <color indexed="64"/>
      </bottom>
      <diagonal/>
    </border>
    <border>
      <left style="thin">
        <color theme="0"/>
      </left>
      <right/>
      <top style="thin">
        <color theme="0"/>
      </top>
      <bottom style="medium">
        <color indexed="64"/>
      </bottom>
      <diagonal/>
    </border>
    <border>
      <left/>
      <right style="thin">
        <color theme="0"/>
      </right>
      <top style="thin">
        <color theme="0"/>
      </top>
      <bottom style="medium">
        <color indexed="64"/>
      </bottom>
      <diagonal/>
    </border>
    <border>
      <left/>
      <right/>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right/>
      <top style="thin">
        <color theme="0"/>
      </top>
      <bottom/>
      <diagonal/>
    </border>
    <border>
      <left/>
      <right style="thin">
        <color theme="0"/>
      </right>
      <top/>
      <bottom style="medium">
        <color indexed="64"/>
      </bottom>
      <diagonal/>
    </border>
    <border>
      <left/>
      <right/>
      <top/>
      <bottom style="thick">
        <color rgb="FF59595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595959"/>
      </top>
      <bottom style="thin">
        <color rgb="FF595959"/>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style="thin">
        <color indexed="64"/>
      </left>
      <right/>
      <top/>
      <bottom style="dotted">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ck">
        <color indexed="9"/>
      </top>
      <bottom style="medium">
        <color indexed="22"/>
      </bottom>
      <diagonal/>
    </border>
    <border>
      <left/>
      <right/>
      <top style="medium">
        <color indexed="41"/>
      </top>
      <bottom style="medium">
        <color indexed="48"/>
      </bottom>
      <diagonal/>
    </border>
    <border>
      <left/>
      <right/>
      <top style="medium">
        <color indexed="22"/>
      </top>
      <bottom/>
      <diagonal/>
    </border>
    <border>
      <left/>
      <right/>
      <top style="thick">
        <color indexed="9"/>
      </top>
      <bottom style="medium">
        <color indexed="48"/>
      </bottom>
      <diagonal/>
    </border>
    <border>
      <left/>
      <right/>
      <top/>
      <bottom style="medium">
        <color indexed="22"/>
      </bottom>
      <diagonal/>
    </border>
    <border>
      <left/>
      <right/>
      <top style="thin">
        <color indexed="48"/>
      </top>
      <bottom style="thin">
        <color indexed="48"/>
      </bottom>
      <diagonal/>
    </border>
    <border>
      <left/>
      <right/>
      <top style="medium">
        <color indexed="22"/>
      </top>
      <bottom style="medium">
        <color indexed="22"/>
      </bottom>
      <diagonal/>
    </border>
    <border>
      <left style="medium">
        <color indexed="48"/>
      </left>
      <right style="medium">
        <color indexed="48"/>
      </right>
      <top style="medium">
        <color indexed="48"/>
      </top>
      <bottom style="medium">
        <color indexed="48"/>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bottom style="medium">
        <color auto="1"/>
      </bottom>
      <diagonal/>
    </border>
    <border>
      <left style="hair">
        <color auto="1"/>
      </left>
      <right style="hair">
        <color auto="1"/>
      </right>
      <top style="hair">
        <color auto="1"/>
      </top>
      <bottom style="hair">
        <color auto="1"/>
      </bottom>
      <diagonal/>
    </border>
    <border>
      <left/>
      <right/>
      <top style="double">
        <color indexed="64"/>
      </top>
      <bottom/>
      <diagonal/>
    </border>
    <border>
      <left/>
      <right style="thick">
        <color auto="1"/>
      </right>
      <top/>
      <bottom/>
      <diagonal/>
    </border>
    <border>
      <left style="double">
        <color indexed="8"/>
      </left>
      <right/>
      <top/>
      <bottom style="hair">
        <color indexed="8"/>
      </bottom>
      <diagonal/>
    </border>
    <border>
      <left/>
      <right style="thin">
        <color indexed="8"/>
      </right>
      <top style="thin">
        <color indexed="8"/>
      </top>
      <bottom/>
      <diagonal/>
    </border>
    <border>
      <left/>
      <right/>
      <top style="thin">
        <color indexed="8"/>
      </top>
      <bottom style="thick">
        <color indexed="8"/>
      </bottom>
      <diagonal/>
    </border>
    <border>
      <left/>
      <right/>
      <top/>
      <bottom style="hair">
        <color indexed="8"/>
      </bottom>
      <diagonal/>
    </border>
    <border>
      <left style="double">
        <color indexed="8"/>
      </left>
      <right style="double">
        <color indexed="8"/>
      </right>
      <top style="double">
        <color indexed="8"/>
      </top>
      <bottom style="double">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bottom style="dotted">
        <color indexed="64"/>
      </bottom>
      <diagonal/>
    </border>
    <border>
      <left/>
      <right/>
      <top/>
      <bottom style="hair">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right/>
      <top style="thin">
        <color indexed="8"/>
      </top>
      <bottom/>
      <diagonal/>
    </border>
    <border>
      <left/>
      <right/>
      <top style="thick">
        <color indexed="8"/>
      </top>
      <bottom style="thin">
        <color indexed="8"/>
      </bottom>
      <diagonal/>
    </border>
    <border>
      <left/>
      <right/>
      <top/>
      <bottom style="thick">
        <color indexed="11"/>
      </bottom>
      <diagonal/>
    </border>
    <border>
      <left/>
      <right/>
      <top/>
      <bottom style="thick">
        <color indexed="43"/>
      </bottom>
      <diagonal/>
    </border>
    <border>
      <left/>
      <right/>
      <top/>
      <bottom style="medium">
        <color indexed="43"/>
      </bottom>
      <diagonal/>
    </border>
    <border>
      <left/>
      <right/>
      <top style="thin">
        <color indexed="11"/>
      </top>
      <bottom style="double">
        <color indexed="11"/>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style="thin">
        <color indexed="23"/>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right/>
      <top style="thick">
        <color rgb="FF595959"/>
      </top>
      <bottom style="thin">
        <color indexed="64"/>
      </bottom>
      <diagonal/>
    </border>
    <border>
      <left/>
      <right/>
      <top style="thin">
        <color indexed="64"/>
      </top>
      <bottom/>
      <diagonal/>
    </border>
  </borders>
  <cellStyleXfs count="35857">
    <xf numFmtId="0" fontId="0" fillId="0" borderId="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172" fontId="2" fillId="0" borderId="0"/>
    <xf numFmtId="41" fontId="1" fillId="0" borderId="0" applyFont="0" applyFill="0" applyBorder="0" applyAlignment="0" applyProtection="0"/>
    <xf numFmtId="0" fontId="2" fillId="0" borderId="0"/>
    <xf numFmtId="0" fontId="2"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50" fillId="0" borderId="0"/>
    <xf numFmtId="0" fontId="50" fillId="0" borderId="0"/>
    <xf numFmtId="0" fontId="5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9" fontId="2" fillId="0" borderId="0"/>
    <xf numFmtId="169" fontId="2" fillId="0" borderId="0"/>
    <xf numFmtId="169" fontId="2" fillId="0" borderId="0"/>
    <xf numFmtId="0" fontId="51" fillId="41"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1" fillId="46"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1" fillId="46" borderId="0" applyNumberFormat="0" applyBorder="0" applyAlignment="0" applyProtection="0"/>
    <xf numFmtId="0" fontId="51" fillId="41" borderId="0" applyNumberFormat="0" applyBorder="0" applyAlignment="0" applyProtection="0"/>
    <xf numFmtId="0" fontId="52"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2"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2"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2"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2"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2"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2"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2"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2"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2"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6" borderId="0" applyNumberFormat="0" applyBorder="0" applyAlignment="0" applyProtection="0"/>
    <xf numFmtId="0" fontId="52"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2"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51" fillId="50"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51" fillId="50" borderId="0" applyNumberFormat="0" applyBorder="0" applyAlignment="0" applyProtection="0"/>
    <xf numFmtId="0" fontId="51" fillId="47" borderId="0" applyNumberFormat="0" applyBorder="0" applyAlignment="0" applyProtection="0"/>
    <xf numFmtId="0" fontId="52"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2"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4" borderId="0" applyNumberFormat="0" applyBorder="0" applyAlignment="0" applyProtection="0"/>
    <xf numFmtId="0" fontId="52"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2"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52"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2"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50" borderId="0" applyNumberFormat="0" applyBorder="0" applyAlignment="0" applyProtection="0"/>
    <xf numFmtId="0" fontId="52"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2"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3" fillId="51"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3" fillId="51"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3" fillId="51" borderId="0" applyNumberFormat="0" applyBorder="0" applyAlignment="0" applyProtection="0"/>
    <xf numFmtId="0" fontId="54"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4"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48" borderId="0" applyNumberFormat="0" applyBorder="0" applyAlignment="0" applyProtection="0"/>
    <xf numFmtId="0" fontId="54"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4"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4"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4"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4"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4"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4"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4"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4"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4"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8"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8" borderId="0" applyNumberFormat="0" applyBorder="0" applyAlignment="0" applyProtection="0"/>
    <xf numFmtId="0" fontId="55" fillId="42" borderId="0" applyNumberFormat="0" applyBorder="0" applyAlignment="0" applyProtection="0"/>
    <xf numFmtId="0" fontId="92" fillId="0" borderId="21" applyAlignment="0">
      <alignment horizontal="center" vertical="center" wrapText="1"/>
    </xf>
    <xf numFmtId="0" fontId="56" fillId="43" borderId="0" applyNumberFormat="0" applyBorder="0" applyAlignment="0" applyProtection="0"/>
    <xf numFmtId="0" fontId="57"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7"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186" fontId="94" fillId="0" borderId="0" applyFill="0" applyBorder="0" applyAlignment="0"/>
    <xf numFmtId="187" fontId="94" fillId="0" borderId="0" applyFill="0" applyBorder="0" applyAlignment="0"/>
    <xf numFmtId="184" fontId="94" fillId="0" borderId="0" applyFill="0" applyBorder="0" applyAlignment="0"/>
    <xf numFmtId="188" fontId="94" fillId="0" borderId="0" applyFill="0" applyBorder="0" applyAlignment="0"/>
    <xf numFmtId="189" fontId="94" fillId="0" borderId="0" applyFill="0" applyBorder="0" applyAlignment="0"/>
    <xf numFmtId="186" fontId="94" fillId="0" borderId="0" applyFill="0" applyBorder="0" applyAlignment="0"/>
    <xf numFmtId="190" fontId="94" fillId="0" borderId="0" applyFill="0" applyBorder="0" applyAlignment="0"/>
    <xf numFmtId="187" fontId="94" fillId="0" borderId="0" applyFill="0" applyBorder="0" applyAlignment="0"/>
    <xf numFmtId="0" fontId="58" fillId="59" borderId="36" applyNumberFormat="0" applyAlignment="0" applyProtection="0"/>
    <xf numFmtId="0" fontId="58" fillId="59" borderId="36" applyNumberFormat="0" applyAlignment="0" applyProtection="0"/>
    <xf numFmtId="0" fontId="59"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9"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60" fillId="60" borderId="37" applyNumberFormat="0" applyAlignment="0" applyProtection="0"/>
    <xf numFmtId="0" fontId="61"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1"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2" fillId="0" borderId="38" applyNumberFormat="0" applyFill="0" applyAlignment="0" applyProtection="0"/>
    <xf numFmtId="0" fontId="63"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3"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 fillId="0" borderId="0" applyFill="0" applyBorder="0" applyProtection="0">
      <alignment horizontal="center"/>
      <protection locked="0"/>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60" fillId="60" borderId="37" applyNumberFormat="0" applyAlignment="0" applyProtection="0"/>
    <xf numFmtId="0" fontId="96" fillId="0" borderId="20">
      <alignment horizontal="center"/>
    </xf>
    <xf numFmtId="0" fontId="97" fillId="0" borderId="0"/>
    <xf numFmtId="0" fontId="97" fillId="0" borderId="0"/>
    <xf numFmtId="0" fontId="97" fillId="0" borderId="0"/>
    <xf numFmtId="0" fontId="97" fillId="0" borderId="0"/>
    <xf numFmtId="0" fontId="97" fillId="0" borderId="0"/>
    <xf numFmtId="186" fontId="94" fillId="0" borderId="0" applyFont="0" applyFill="0" applyBorder="0" applyAlignment="0" applyProtection="0"/>
    <xf numFmtId="204" fontId="98" fillId="0" borderId="0" applyFont="0" applyFill="0" applyBorder="0" applyAlignment="0" applyProtection="0"/>
    <xf numFmtId="39" fontId="99" fillId="0" borderId="0" applyFont="0" applyFill="0" applyBorder="0" applyAlignment="0" applyProtection="0"/>
    <xf numFmtId="205" fontId="100" fillId="0" borderId="0" applyFont="0" applyFill="0" applyBorder="0" applyAlignment="0" applyProtection="0"/>
    <xf numFmtId="164" fontId="136" fillId="0" borderId="0" applyFont="0" applyFill="0" applyBorder="0" applyAlignment="0" applyProtection="0"/>
    <xf numFmtId="3" fontId="2" fillId="0" borderId="0" applyFont="0" applyFill="0" applyBorder="0" applyAlignment="0" applyProtection="0"/>
    <xf numFmtId="0" fontId="101" fillId="0" borderId="0"/>
    <xf numFmtId="0" fontId="102" fillId="0" borderId="0"/>
    <xf numFmtId="3" fontId="93" fillId="0" borderId="0" applyFont="0" applyFill="0" applyBorder="0" applyAlignment="0" applyProtection="0"/>
    <xf numFmtId="3" fontId="93" fillId="0" borderId="0" applyFont="0" applyFill="0" applyBorder="0" applyAlignment="0" applyProtection="0"/>
    <xf numFmtId="0" fontId="101" fillId="0" borderId="0"/>
    <xf numFmtId="0" fontId="102" fillId="0" borderId="0"/>
    <xf numFmtId="0" fontId="90" fillId="0" borderId="0" applyFill="0" applyBorder="0" applyAlignment="0" applyProtection="0">
      <protection locked="0"/>
    </xf>
    <xf numFmtId="187" fontId="94" fillId="0" borderId="0" applyFont="0" applyFill="0" applyBorder="0" applyAlignment="0" applyProtection="0"/>
    <xf numFmtId="206" fontId="100" fillId="0" borderId="0" applyFont="0" applyFill="0" applyBorder="0" applyAlignment="0" applyProtection="0"/>
    <xf numFmtId="203" fontId="99" fillId="0" borderId="0" applyFont="0" applyFill="0" applyBorder="0" applyAlignment="0" applyProtection="0"/>
    <xf numFmtId="207" fontId="100"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0" fontId="6" fillId="61" borderId="0" applyNumberFormat="0" applyFont="0" applyFill="0" applyBorder="0" applyProtection="0">
      <alignment horizontal="left"/>
    </xf>
    <xf numFmtId="0" fontId="66" fillId="46" borderId="36" applyNumberFormat="0" applyAlignment="0" applyProtection="0"/>
    <xf numFmtId="0" fontId="67" fillId="59" borderId="39" applyNumberFormat="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14" fontId="103" fillId="0" borderId="0" applyFill="0" applyBorder="0" applyAlignment="0"/>
    <xf numFmtId="197" fontId="7" fillId="0" borderId="0" applyFill="0" applyBorder="0" applyProtection="0"/>
    <xf numFmtId="197" fontId="7" fillId="0" borderId="0" applyFill="0" applyBorder="0" applyProtection="0"/>
    <xf numFmtId="197" fontId="7" fillId="0" borderId="0" applyFill="0" applyBorder="0" applyProtection="0"/>
    <xf numFmtId="38" fontId="50" fillId="0" borderId="40">
      <alignment vertical="center"/>
    </xf>
    <xf numFmtId="38" fontId="50" fillId="0" borderId="40">
      <alignment vertical="center"/>
    </xf>
    <xf numFmtId="38" fontId="50" fillId="0" borderId="40">
      <alignment vertical="center"/>
    </xf>
    <xf numFmtId="0" fontId="104" fillId="0" borderId="0">
      <protection locked="0"/>
    </xf>
    <xf numFmtId="0" fontId="104" fillId="0" borderId="0">
      <protection locked="0"/>
    </xf>
    <xf numFmtId="0" fontId="104" fillId="0" borderId="0">
      <protection locked="0"/>
    </xf>
    <xf numFmtId="0" fontId="2" fillId="0" borderId="0"/>
    <xf numFmtId="0" fontId="56" fillId="43" borderId="0" applyNumberFormat="0" applyBorder="0" applyAlignment="0" applyProtection="0"/>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3" fillId="55" borderId="0" applyNumberFormat="0" applyBorder="0" applyAlignment="0" applyProtection="0"/>
    <xf numFmtId="0" fontId="54"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4"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4"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4"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4"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2" borderId="0" applyNumberFormat="0" applyBorder="0" applyAlignment="0" applyProtection="0"/>
    <xf numFmtId="0" fontId="54"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4"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4"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4"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8" borderId="0" applyNumberFormat="0" applyBorder="0" applyAlignment="0" applyProtection="0"/>
    <xf numFmtId="0" fontId="54"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4"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186" fontId="94" fillId="0" borderId="0" applyFill="0" applyBorder="0" applyAlignment="0"/>
    <xf numFmtId="187" fontId="94" fillId="0" borderId="0" applyFill="0" applyBorder="0" applyAlignment="0"/>
    <xf numFmtId="186" fontId="94" fillId="0" borderId="0" applyFill="0" applyBorder="0" applyAlignment="0"/>
    <xf numFmtId="190" fontId="94" fillId="0" borderId="0" applyFill="0" applyBorder="0" applyAlignment="0"/>
    <xf numFmtId="187" fontId="94" fillId="0" borderId="0" applyFill="0" applyBorder="0" applyAlignment="0"/>
    <xf numFmtId="0" fontId="66" fillId="46" borderId="36" applyNumberFormat="0" applyAlignment="0" applyProtection="0"/>
    <xf numFmtId="0" fontId="70"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70"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2" fillId="0" borderId="0"/>
    <xf numFmtId="0" fontId="2" fillId="0" borderId="0"/>
    <xf numFmtId="0" fontId="2" fillId="0" borderId="0"/>
    <xf numFmtId="0" fontId="50" fillId="0" borderId="0"/>
    <xf numFmtId="182" fontId="64"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0" fontId="71" fillId="0" borderId="0" applyNumberFormat="0" applyFill="0" applyBorder="0" applyAlignment="0" applyProtection="0"/>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16" fontId="106" fillId="0" borderId="41"/>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2" fontId="93" fillId="0" borderId="0" applyFont="0" applyFill="0" applyBorder="0" applyAlignment="0" applyProtection="0"/>
    <xf numFmtId="2" fontId="93" fillId="0" borderId="0" applyFont="0" applyFill="0" applyBorder="0" applyAlignment="0" applyProtection="0"/>
    <xf numFmtId="2" fontId="93" fillId="0" borderId="0" applyFont="0" applyFill="0" applyBorder="0" applyAlignment="0" applyProtection="0"/>
    <xf numFmtId="0" fontId="107" fillId="0" borderId="0"/>
    <xf numFmtId="0" fontId="56" fillId="43" borderId="0" applyNumberFormat="0" applyBorder="0" applyAlignment="0" applyProtection="0"/>
    <xf numFmtId="38" fontId="89" fillId="61" borderId="0" applyNumberFormat="0" applyBorder="0" applyAlignment="0" applyProtection="0"/>
    <xf numFmtId="38" fontId="89" fillId="61" borderId="0" applyNumberFormat="0" applyBorder="0" applyAlignment="0" applyProtection="0"/>
    <xf numFmtId="38" fontId="89" fillId="61" borderId="0" applyNumberFormat="0" applyBorder="0" applyAlignment="0" applyProtection="0"/>
    <xf numFmtId="0" fontId="108" fillId="0" borderId="42" applyNumberFormat="0" applyAlignment="0" applyProtection="0">
      <alignment horizontal="left" vertical="center"/>
    </xf>
    <xf numFmtId="0" fontId="108" fillId="0" borderId="7">
      <alignment horizontal="left" vertical="center"/>
    </xf>
    <xf numFmtId="14" fontId="6" fillId="62" borderId="8">
      <alignment horizontal="center" vertical="center" wrapText="1"/>
    </xf>
    <xf numFmtId="0" fontId="72" fillId="0" borderId="43" applyNumberFormat="0" applyFill="0" applyAlignment="0" applyProtection="0"/>
    <xf numFmtId="0" fontId="73" fillId="0" borderId="44" applyNumberFormat="0" applyFill="0" applyAlignment="0" applyProtection="0"/>
    <xf numFmtId="0" fontId="68" fillId="0" borderId="45" applyNumberFormat="0" applyFill="0" applyAlignment="0" applyProtection="0"/>
    <xf numFmtId="0" fontId="68" fillId="0" borderId="0" applyNumberFormat="0" applyFill="0" applyBorder="0" applyAlignment="0" applyProtection="0"/>
    <xf numFmtId="0" fontId="95" fillId="0" borderId="0" applyFill="0" applyAlignment="0" applyProtection="0">
      <protection locked="0"/>
    </xf>
    <xf numFmtId="0" fontId="95" fillId="0" borderId="0" applyFill="0" applyAlignment="0" applyProtection="0">
      <protection locked="0"/>
    </xf>
    <xf numFmtId="0" fontId="95" fillId="0" borderId="0" applyFill="0" applyAlignment="0" applyProtection="0">
      <protection locked="0"/>
    </xf>
    <xf numFmtId="0" fontId="95" fillId="0" borderId="14" applyFill="0" applyAlignment="0" applyProtection="0">
      <protection locked="0"/>
    </xf>
    <xf numFmtId="0" fontId="95" fillId="0" borderId="14" applyFill="0" applyAlignment="0" applyProtection="0">
      <protection locked="0"/>
    </xf>
    <xf numFmtId="0" fontId="95" fillId="0" borderId="14" applyFill="0" applyAlignment="0" applyProtection="0">
      <protection locked="0"/>
    </xf>
    <xf numFmtId="14" fontId="6" fillId="62" borderId="8">
      <alignment horizontal="center" vertical="center" wrapText="1"/>
    </xf>
    <xf numFmtId="0" fontId="74" fillId="0" borderId="0" applyNumberFormat="0" applyFill="0" applyBorder="0" applyAlignment="0" applyProtection="0">
      <alignment vertical="top"/>
      <protection locked="0"/>
    </xf>
    <xf numFmtId="194" fontId="2" fillId="0" borderId="0" applyBorder="0" applyAlignment="0" applyProtection="0"/>
    <xf numFmtId="194" fontId="2" fillId="0" borderId="0" applyBorder="0" applyAlignment="0" applyProtection="0"/>
    <xf numFmtId="194" fontId="2" fillId="0" borderId="0" applyBorder="0" applyAlignment="0" applyProtection="0"/>
    <xf numFmtId="0" fontId="55" fillId="42" borderId="0" applyNumberFormat="0" applyBorder="0" applyAlignment="0" applyProtection="0"/>
    <xf numFmtId="0" fontId="7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7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91" fillId="63" borderId="0">
      <alignment horizontal="left" wrapText="1" indent="2"/>
    </xf>
    <xf numFmtId="0" fontId="66" fillId="46" borderId="36" applyNumberFormat="0" applyAlignment="0" applyProtection="0"/>
    <xf numFmtId="10" fontId="89" fillId="63" borderId="25" applyNumberFormat="0" applyBorder="0" applyAlignment="0" applyProtection="0"/>
    <xf numFmtId="10" fontId="89" fillId="63" borderId="25" applyNumberFormat="0" applyBorder="0" applyAlignment="0" applyProtection="0"/>
    <xf numFmtId="10" fontId="89" fillId="63" borderId="25" applyNumberFormat="0" applyBorder="0" applyAlignment="0" applyProtection="0"/>
    <xf numFmtId="0" fontId="62" fillId="0" borderId="38" applyNumberFormat="0" applyFill="0" applyAlignment="0" applyProtection="0"/>
    <xf numFmtId="0" fontId="60" fillId="60" borderId="37" applyNumberFormat="0" applyAlignment="0" applyProtection="0"/>
    <xf numFmtId="186" fontId="94" fillId="0" borderId="0" applyFill="0" applyBorder="0" applyAlignment="0"/>
    <xf numFmtId="187" fontId="94" fillId="0" borderId="0" applyFill="0" applyBorder="0" applyAlignment="0"/>
    <xf numFmtId="186" fontId="94" fillId="0" borderId="0" applyFill="0" applyBorder="0" applyAlignment="0"/>
    <xf numFmtId="190" fontId="94" fillId="0" borderId="0" applyFill="0" applyBorder="0" applyAlignment="0"/>
    <xf numFmtId="187" fontId="94" fillId="0" borderId="0" applyFill="0" applyBorder="0" applyAlignment="0"/>
    <xf numFmtId="0" fontId="62" fillId="0" borderId="38" applyNumberFormat="0" applyFill="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43" fontId="2" fillId="0" borderId="0" applyFont="0" applyFill="0" applyBorder="0" applyAlignment="0" applyProtection="0"/>
    <xf numFmtId="43" fontId="5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04" fillId="0" borderId="0">
      <protection locked="0"/>
    </xf>
    <xf numFmtId="0" fontId="104" fillId="0" borderId="0">
      <protection locked="0"/>
    </xf>
    <xf numFmtId="0" fontId="104" fillId="0" borderId="0">
      <protection locked="0"/>
    </xf>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0" fontId="72" fillId="0" borderId="43" applyNumberFormat="0" applyFill="0" applyAlignment="0" applyProtection="0"/>
    <xf numFmtId="0" fontId="73" fillId="0" borderId="44" applyNumberFormat="0" applyFill="0" applyAlignment="0" applyProtection="0"/>
    <xf numFmtId="0" fontId="68" fillId="0" borderId="45" applyNumberFormat="0" applyFill="0" applyAlignment="0" applyProtection="0"/>
    <xf numFmtId="0" fontId="68" fillId="0" borderId="0" applyNumberFormat="0" applyFill="0" applyBorder="0" applyAlignment="0" applyProtection="0"/>
    <xf numFmtId="0" fontId="76"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6" fillId="64" borderId="0" applyNumberFormat="0" applyBorder="0" applyAlignment="0" applyProtection="0"/>
    <xf numFmtId="37" fontId="109" fillId="0" borderId="0"/>
    <xf numFmtId="37" fontId="109" fillId="0" borderId="0"/>
    <xf numFmtId="37" fontId="109" fillId="0" borderId="0"/>
    <xf numFmtId="0" fontId="78" fillId="0" borderId="0"/>
    <xf numFmtId="0" fontId="78" fillId="0" borderId="0"/>
    <xf numFmtId="0" fontId="78" fillId="0" borderId="0"/>
    <xf numFmtId="185" fontId="110" fillId="0" borderId="0"/>
    <xf numFmtId="0" fontId="2" fillId="0" borderId="0"/>
    <xf numFmtId="0" fontId="2" fillId="0" borderId="0"/>
    <xf numFmtId="0" fontId="52" fillId="0" borderId="0"/>
    <xf numFmtId="0" fontId="52" fillId="0" borderId="0"/>
    <xf numFmtId="0" fontId="2" fillId="0" borderId="0"/>
    <xf numFmtId="0" fontId="52" fillId="0" borderId="0"/>
    <xf numFmtId="0" fontId="52" fillId="0" borderId="0"/>
    <xf numFmtId="0" fontId="2" fillId="0" borderId="0"/>
    <xf numFmtId="0" fontId="52" fillId="0" borderId="0"/>
    <xf numFmtId="0" fontId="1" fillId="0" borderId="0"/>
    <xf numFmtId="0" fontId="52" fillId="0" borderId="0"/>
    <xf numFmtId="0" fontId="52" fillId="0" borderId="0"/>
    <xf numFmtId="0" fontId="52" fillId="0" borderId="0"/>
    <xf numFmtId="0" fontId="2" fillId="0" borderId="0"/>
    <xf numFmtId="0" fontId="2" fillId="0" borderId="0"/>
    <xf numFmtId="0" fontId="2" fillId="0" borderId="0"/>
    <xf numFmtId="0" fontId="2" fillId="0" borderId="0"/>
    <xf numFmtId="0" fontId="2" fillId="0" borderId="0"/>
    <xf numFmtId="0" fontId="137" fillId="0" borderId="0"/>
    <xf numFmtId="0" fontId="51" fillId="65" borderId="46" applyNumberFormat="0" applyFont="0" applyAlignment="0" applyProtection="0"/>
    <xf numFmtId="0" fontId="52"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2"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8" fillId="59" borderId="36" applyNumberFormat="0" applyAlignment="0" applyProtection="0"/>
    <xf numFmtId="0" fontId="67" fillId="59" borderId="39" applyNumberFormat="0" applyAlignment="0" applyProtection="0"/>
    <xf numFmtId="202" fontId="111" fillId="66" borderId="0">
      <alignment horizontal="right"/>
    </xf>
    <xf numFmtId="0" fontId="112" fillId="67" borderId="0" applyBorder="0">
      <alignment horizontal="center"/>
    </xf>
    <xf numFmtId="0" fontId="111" fillId="65" borderId="0"/>
    <xf numFmtId="0" fontId="113" fillId="66" borderId="0" applyBorder="0">
      <alignment horizontal="centerContinuous"/>
    </xf>
    <xf numFmtId="0" fontId="114" fillId="66" borderId="0" applyBorder="0">
      <alignment horizontal="centerContinuous"/>
    </xf>
    <xf numFmtId="208" fontId="100" fillId="0" borderId="0" applyFont="0" applyFill="0" applyBorder="0" applyAlignment="0" applyProtection="0"/>
    <xf numFmtId="209" fontId="98"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89" fontId="94" fillId="0" borderId="0" applyFont="0" applyFill="0" applyBorder="0" applyAlignment="0" applyProtection="0"/>
    <xf numFmtId="193" fontId="94"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210" fontId="100" fillId="0" borderId="0" applyFont="0" applyFill="0" applyBorder="0" applyAlignment="0" applyProtection="0"/>
    <xf numFmtId="211" fontId="98" fillId="0" borderId="0" applyFont="0" applyFill="0" applyBorder="0" applyAlignment="0" applyProtection="0"/>
    <xf numFmtId="212" fontId="100" fillId="0" borderId="0" applyFont="0" applyFill="0" applyBorder="0" applyAlignment="0" applyProtection="0"/>
    <xf numFmtId="213" fontId="98" fillId="0" borderId="0" applyFont="0" applyFill="0" applyBorder="0" applyAlignment="0" applyProtection="0"/>
    <xf numFmtId="214" fontId="100" fillId="0" borderId="0" applyFont="0" applyFill="0" applyBorder="0" applyAlignment="0" applyProtection="0"/>
    <xf numFmtId="215" fontId="98" fillId="0" borderId="0" applyFont="0" applyFill="0" applyBorder="0" applyAlignment="0" applyProtection="0"/>
    <xf numFmtId="0" fontId="104" fillId="0" borderId="0">
      <protection locked="0"/>
    </xf>
    <xf numFmtId="0" fontId="104" fillId="0" borderId="0">
      <protection locked="0"/>
    </xf>
    <xf numFmtId="9" fontId="2" fillId="0" borderId="0" applyFont="0" applyFill="0" applyBorder="0" applyAlignment="0" applyProtection="0"/>
    <xf numFmtId="9" fontId="2" fillId="0" borderId="0" applyFont="0" applyFill="0" applyBorder="0" applyAlignment="0" applyProtection="0"/>
    <xf numFmtId="186" fontId="94" fillId="0" borderId="0" applyFill="0" applyBorder="0" applyAlignment="0"/>
    <xf numFmtId="187" fontId="94" fillId="0" borderId="0" applyFill="0" applyBorder="0" applyAlignment="0"/>
    <xf numFmtId="186" fontId="94" fillId="0" borderId="0" applyFill="0" applyBorder="0" applyAlignment="0"/>
    <xf numFmtId="190" fontId="94" fillId="0" borderId="0" applyFill="0" applyBorder="0" applyAlignment="0"/>
    <xf numFmtId="187" fontId="94" fillId="0" borderId="0" applyFill="0" applyBorder="0" applyAlignment="0"/>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198" fontId="89" fillId="0" borderId="0" applyNumberFormat="0" applyFont="0"/>
    <xf numFmtId="224" fontId="115" fillId="0" borderId="0" applyNumberFormat="0" applyFill="0" applyBorder="0" applyProtection="0">
      <alignment horizontal="right" vertical="top"/>
    </xf>
    <xf numFmtId="224" fontId="115" fillId="0" borderId="0" applyNumberFormat="0" applyFill="0" applyBorder="0" applyProtection="0">
      <alignment horizontal="right" vertical="top"/>
    </xf>
    <xf numFmtId="224" fontId="115" fillId="0" borderId="0" applyNumberFormat="0" applyFill="0" applyBorder="0" applyProtection="0">
      <alignment horizontal="right" vertical="top"/>
    </xf>
    <xf numFmtId="171" fontId="2" fillId="0" borderId="0" applyBorder="0"/>
    <xf numFmtId="171" fontId="2" fillId="0" borderId="0" applyBorder="0"/>
    <xf numFmtId="171" fontId="2" fillId="0" borderId="0" applyBorder="0"/>
    <xf numFmtId="198" fontId="2" fillId="0" borderId="0" applyBorder="0"/>
    <xf numFmtId="198" fontId="2" fillId="0" borderId="0" applyBorder="0"/>
    <xf numFmtId="198" fontId="2" fillId="0" borderId="0" applyBorder="0"/>
    <xf numFmtId="199" fontId="2" fillId="0" borderId="0" applyBorder="0"/>
    <xf numFmtId="199" fontId="2" fillId="0" borderId="0" applyBorder="0"/>
    <xf numFmtId="199" fontId="2" fillId="0" borderId="0" applyBorder="0"/>
    <xf numFmtId="3" fontId="2" fillId="0" borderId="0" applyBorder="0"/>
    <xf numFmtId="3" fontId="2" fillId="0" borderId="0" applyBorder="0"/>
    <xf numFmtId="3" fontId="2" fillId="0" borderId="0" applyBorder="0"/>
    <xf numFmtId="200" fontId="2" fillId="0" borderId="0" applyBorder="0"/>
    <xf numFmtId="200" fontId="2" fillId="0" borderId="0" applyBorder="0"/>
    <xf numFmtId="200" fontId="2" fillId="0" borderId="0" applyBorder="0"/>
    <xf numFmtId="201" fontId="2" fillId="0" borderId="0" applyBorder="0"/>
    <xf numFmtId="201" fontId="2" fillId="0" borderId="0" applyBorder="0"/>
    <xf numFmtId="201" fontId="2" fillId="0" borderId="0" applyBorder="0"/>
    <xf numFmtId="38" fontId="116" fillId="0" borderId="0"/>
    <xf numFmtId="0" fontId="67" fillId="59" borderId="39" applyNumberFormat="0" applyAlignment="0" applyProtection="0"/>
    <xf numFmtId="0" fontId="79"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79"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4" fontId="108" fillId="46" borderId="47" applyNumberFormat="0" applyProtection="0">
      <alignment vertical="center"/>
    </xf>
    <xf numFmtId="4" fontId="117" fillId="68" borderId="47">
      <alignment vertical="center"/>
    </xf>
    <xf numFmtId="4" fontId="117" fillId="68" borderId="47">
      <alignment vertical="center"/>
    </xf>
    <xf numFmtId="4" fontId="117" fillId="68" borderId="47">
      <alignment vertical="center"/>
    </xf>
    <xf numFmtId="4" fontId="118" fillId="69" borderId="44">
      <alignment vertical="center"/>
    </xf>
    <xf numFmtId="4" fontId="119" fillId="69" borderId="44">
      <alignment vertical="center"/>
    </xf>
    <xf numFmtId="4" fontId="118" fillId="70" borderId="44">
      <alignment vertical="center"/>
    </xf>
    <xf numFmtId="4" fontId="119" fillId="70" borderId="44">
      <alignment vertical="center"/>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0" fontId="120" fillId="72" borderId="0" applyNumberFormat="0" applyProtection="0"/>
    <xf numFmtId="4" fontId="65" fillId="73" borderId="25" applyNumberFormat="0" applyProtection="0">
      <alignment horizontal="left" vertical="center" indent="1"/>
    </xf>
    <xf numFmtId="4" fontId="65" fillId="73" borderId="25" applyNumberFormat="0" applyProtection="0">
      <alignment horizontal="left" vertical="center" indent="1"/>
    </xf>
    <xf numFmtId="4" fontId="65" fillId="73" borderId="25" applyNumberFormat="0" applyProtection="0">
      <alignment horizontal="left" vertical="center" indent="1"/>
    </xf>
    <xf numFmtId="4" fontId="121" fillId="74" borderId="47">
      <alignment horizontal="right" vertical="center"/>
    </xf>
    <xf numFmtId="4" fontId="121" fillId="74" borderId="47">
      <alignment horizontal="right" vertical="center"/>
    </xf>
    <xf numFmtId="4" fontId="121" fillId="74" borderId="47">
      <alignment horizontal="right" vertical="center"/>
    </xf>
    <xf numFmtId="4" fontId="121" fillId="75" borderId="47">
      <alignment horizontal="right" vertical="center"/>
    </xf>
    <xf numFmtId="4" fontId="121" fillId="75" borderId="47">
      <alignment horizontal="right" vertical="center"/>
    </xf>
    <xf numFmtId="4" fontId="121" fillId="75" borderId="47">
      <alignment horizontal="right" vertical="center"/>
    </xf>
    <xf numFmtId="4" fontId="121" fillId="69" borderId="47">
      <alignment horizontal="right" vertical="center"/>
    </xf>
    <xf numFmtId="4" fontId="121" fillId="69" borderId="47">
      <alignment horizontal="right" vertical="center"/>
    </xf>
    <xf numFmtId="4" fontId="121" fillId="69" borderId="47">
      <alignment horizontal="right" vertical="center"/>
    </xf>
    <xf numFmtId="4" fontId="122" fillId="74" borderId="47">
      <alignment horizontal="right" vertical="center"/>
    </xf>
    <xf numFmtId="4" fontId="122" fillId="74" borderId="47">
      <alignment horizontal="right" vertical="center"/>
    </xf>
    <xf numFmtId="4" fontId="122" fillId="74" borderId="47">
      <alignment horizontal="right" vertical="center"/>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3" fillId="72" borderId="25" applyNumberFormat="0" applyProtection="0">
      <alignment horizontal="left" vertical="center" indent="1"/>
    </xf>
    <xf numFmtId="4" fontId="122" fillId="73" borderId="0">
      <alignment horizontal="left" vertical="center" indent="1"/>
    </xf>
    <xf numFmtId="4" fontId="122" fillId="73" borderId="0">
      <alignment horizontal="left" vertical="center" indent="1"/>
    </xf>
    <xf numFmtId="4" fontId="122" fillId="73" borderId="0">
      <alignment horizontal="left" vertical="center" indent="1"/>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0">
      <alignment horizontal="left" vertical="center" indent="1"/>
    </xf>
    <xf numFmtId="4" fontId="121" fillId="72" borderId="0">
      <alignment horizontal="left" vertical="center" indent="1"/>
    </xf>
    <xf numFmtId="4" fontId="121" fillId="72" borderId="0">
      <alignment horizontal="left" vertical="center" indent="1"/>
    </xf>
    <xf numFmtId="4" fontId="103" fillId="72" borderId="0">
      <alignment horizontal="left" vertical="center" indent="1"/>
    </xf>
    <xf numFmtId="4" fontId="103" fillId="72" borderId="0">
      <alignment horizontal="left" vertical="center" indent="1"/>
    </xf>
    <xf numFmtId="4" fontId="103" fillId="72" borderId="0">
      <alignment horizontal="left" vertical="center" indent="1"/>
    </xf>
    <xf numFmtId="0" fontId="124" fillId="72" borderId="49" applyNumberFormat="0" applyFont="0" applyFill="0" applyBorder="0" applyAlignment="0" applyProtection="0"/>
    <xf numFmtId="0" fontId="2" fillId="77" borderId="50" applyNumberFormat="0" applyAlignment="0"/>
    <xf numFmtId="0" fontId="2" fillId="77" borderId="50" applyNumberFormat="0" applyAlignment="0"/>
    <xf numFmtId="0" fontId="2" fillId="77" borderId="50" applyNumberFormat="0" applyAlignment="0"/>
    <xf numFmtId="0" fontId="125" fillId="78" borderId="51">
      <alignment horizontal="left" vertical="center"/>
    </xf>
    <xf numFmtId="0" fontId="125" fillId="78" borderId="51">
      <alignment horizontal="left" vertical="center"/>
    </xf>
    <xf numFmtId="0" fontId="125" fillId="78" borderId="51">
      <alignment horizontal="left" vertical="center"/>
    </xf>
    <xf numFmtId="0" fontId="2" fillId="79" borderId="52" applyNumberFormat="0" applyFont="0" applyAlignment="0"/>
    <xf numFmtId="0" fontId="2" fillId="79" borderId="52" applyNumberFormat="0" applyFont="0" applyAlignment="0"/>
    <xf numFmtId="0" fontId="2" fillId="79" borderId="52" applyNumberFormat="0" applyFont="0" applyAlignment="0"/>
    <xf numFmtId="4" fontId="103" fillId="73" borderId="0">
      <alignment horizontal="left" vertical="center" indent="1"/>
    </xf>
    <xf numFmtId="4" fontId="103" fillId="73" borderId="0">
      <alignment horizontal="left" vertical="center" indent="1"/>
    </xf>
    <xf numFmtId="4" fontId="103" fillId="73" borderId="0">
      <alignment horizontal="left" vertical="center" indent="1"/>
    </xf>
    <xf numFmtId="4" fontId="121" fillId="80" borderId="47">
      <alignment vertical="center"/>
    </xf>
    <xf numFmtId="4" fontId="121" fillId="80" borderId="47">
      <alignment vertical="center"/>
    </xf>
    <xf numFmtId="4" fontId="121"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7" fillId="69" borderId="53">
      <alignment vertical="center"/>
    </xf>
    <xf numFmtId="4" fontId="128" fillId="69" borderId="53">
      <alignment vertical="center"/>
    </xf>
    <xf numFmtId="4" fontId="127" fillId="70" borderId="53">
      <alignment vertical="center"/>
    </xf>
    <xf numFmtId="4" fontId="128" fillId="70" borderId="53">
      <alignment vertical="center"/>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9" fillId="69" borderId="53">
      <alignment vertical="center"/>
    </xf>
    <xf numFmtId="4" fontId="130" fillId="69" borderId="53">
      <alignment vertical="center"/>
    </xf>
    <xf numFmtId="4" fontId="129" fillId="70" borderId="53">
      <alignment vertical="center"/>
    </xf>
    <xf numFmtId="4" fontId="130" fillId="74" borderId="53">
      <alignment vertical="center"/>
    </xf>
    <xf numFmtId="4" fontId="108" fillId="72" borderId="47" applyNumberFormat="0" applyProtection="0">
      <alignment horizontal="left" vertical="center" indent="1"/>
    </xf>
    <xf numFmtId="4" fontId="122" fillId="72" borderId="47">
      <alignment horizontal="right" vertical="center"/>
    </xf>
    <xf numFmtId="4" fontId="122" fillId="72" borderId="47">
      <alignment horizontal="right" vertical="center"/>
    </xf>
    <xf numFmtId="4" fontId="122" fillId="72" borderId="47">
      <alignment horizontal="right" vertical="center"/>
    </xf>
    <xf numFmtId="4" fontId="122" fillId="72" borderId="47">
      <alignment horizontal="left" vertical="center" indent="1"/>
    </xf>
    <xf numFmtId="4" fontId="122" fillId="72" borderId="47">
      <alignment horizontal="left" vertical="center" indent="1"/>
    </xf>
    <xf numFmtId="4" fontId="122" fillId="72" borderId="47">
      <alignment horizontal="left" vertical="center" indent="1"/>
    </xf>
    <xf numFmtId="4" fontId="122" fillId="80" borderId="47">
      <alignment horizontal="left" vertical="center" indent="1"/>
    </xf>
    <xf numFmtId="4" fontId="122" fillId="80" borderId="47">
      <alignment horizontal="left" vertical="center" indent="1"/>
    </xf>
    <xf numFmtId="4" fontId="122" fillId="80" borderId="47">
      <alignment horizontal="left" vertical="center" indent="1"/>
    </xf>
    <xf numFmtId="4" fontId="122" fillId="80" borderId="47">
      <alignment vertical="center"/>
    </xf>
    <xf numFmtId="4" fontId="122" fillId="80" borderId="47">
      <alignment vertical="center"/>
    </xf>
    <xf numFmtId="4" fontId="122" fillId="80" borderId="47">
      <alignment vertical="center"/>
    </xf>
    <xf numFmtId="4" fontId="117" fillId="80" borderId="47">
      <alignment vertical="center"/>
    </xf>
    <xf numFmtId="4" fontId="117" fillId="80" borderId="47">
      <alignment vertical="center"/>
    </xf>
    <xf numFmtId="4" fontId="117" fillId="80" borderId="47">
      <alignment vertical="center"/>
    </xf>
    <xf numFmtId="4" fontId="118" fillId="69" borderId="55">
      <alignment vertical="center"/>
    </xf>
    <xf numFmtId="4" fontId="119" fillId="69" borderId="55">
      <alignment vertical="center"/>
    </xf>
    <xf numFmtId="4" fontId="118" fillId="70" borderId="53">
      <alignment vertical="center"/>
    </xf>
    <xf numFmtId="4" fontId="119" fillId="70" borderId="53">
      <alignment vertical="center"/>
    </xf>
    <xf numFmtId="4" fontId="122" fillId="63" borderId="47">
      <alignment horizontal="left" vertical="center" indent="1"/>
    </xf>
    <xf numFmtId="4" fontId="122" fillId="63" borderId="47">
      <alignment horizontal="left" vertical="center" indent="1"/>
    </xf>
    <xf numFmtId="4" fontId="122" fillId="63" borderId="47">
      <alignment horizontal="left" vertical="center" indent="1"/>
    </xf>
    <xf numFmtId="4" fontId="131" fillId="78" borderId="56" applyNumberFormat="0" applyProtection="0">
      <alignment horizontal="left" vertical="center" indent="1"/>
    </xf>
    <xf numFmtId="4" fontId="132" fillId="80" borderId="47">
      <alignment horizontal="right" vertical="center"/>
    </xf>
    <xf numFmtId="4" fontId="132" fillId="80" borderId="47">
      <alignment horizontal="right" vertical="center"/>
    </xf>
    <xf numFmtId="4" fontId="132" fillId="80" borderId="47">
      <alignment horizontal="right" vertical="center"/>
    </xf>
    <xf numFmtId="0" fontId="107" fillId="0" borderId="0"/>
    <xf numFmtId="0" fontId="107" fillId="0" borderId="0"/>
    <xf numFmtId="0" fontId="107" fillId="0" borderId="0"/>
    <xf numFmtId="0" fontId="107" fillId="0" borderId="0"/>
    <xf numFmtId="0" fontId="107" fillId="0" borderId="0"/>
    <xf numFmtId="0" fontId="107" fillId="0" borderId="0"/>
    <xf numFmtId="0" fontId="2" fillId="0" borderId="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133" fillId="63" borderId="0">
      <alignment wrapText="1"/>
    </xf>
    <xf numFmtId="0" fontId="80" fillId="0" borderId="57" applyNumberFormat="0" applyFill="0" applyAlignment="0" applyProtection="0"/>
    <xf numFmtId="0" fontId="71" fillId="0" borderId="0" applyNumberFormat="0" applyFill="0" applyBorder="0" applyAlignment="0" applyProtection="0"/>
    <xf numFmtId="0" fontId="81" fillId="0" borderId="0" applyNumberFormat="0" applyFill="0" applyBorder="0" applyAlignment="0" applyProtection="0"/>
    <xf numFmtId="49" fontId="103" fillId="0" borderId="0" applyFill="0" applyBorder="0" applyAlignment="0"/>
    <xf numFmtId="191" fontId="94" fillId="0" borderId="0" applyFill="0" applyBorder="0" applyAlignment="0"/>
    <xf numFmtId="192" fontId="94" fillId="0" borderId="0" applyFill="0" applyBorder="0" applyAlignment="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71" fillId="0" borderId="0" applyNumberFormat="0" applyFill="0" applyBorder="0" applyAlignment="0" applyProtection="0"/>
    <xf numFmtId="0" fontId="8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8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34" fillId="0" borderId="0" applyFill="0" applyBorder="0" applyProtection="0">
      <alignment horizontal="left" vertical="top"/>
    </xf>
    <xf numFmtId="0" fontId="84" fillId="0" borderId="0" applyNumberFormat="0" applyFill="0" applyBorder="0" applyAlignment="0" applyProtection="0"/>
    <xf numFmtId="0" fontId="84" fillId="0" borderId="0" applyNumberFormat="0" applyFill="0" applyBorder="0" applyAlignment="0" applyProtection="0"/>
    <xf numFmtId="0" fontId="72" fillId="0" borderId="43" applyNumberFormat="0" applyFill="0" applyAlignment="0" applyProtection="0"/>
    <xf numFmtId="0" fontId="85"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85"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3" fillId="0" borderId="44" applyNumberFormat="0" applyFill="0" applyAlignment="0" applyProtection="0"/>
    <xf numFmtId="0" fontId="86"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86"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68" fillId="0" borderId="45" applyNumberFormat="0" applyFill="0" applyAlignment="0" applyProtection="0"/>
    <xf numFmtId="0" fontId="69"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9"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87"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7"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0"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4" fillId="0" borderId="0" applyNumberFormat="0" applyFill="0" applyBorder="0" applyAlignment="0" applyProtection="0"/>
    <xf numFmtId="0" fontId="51" fillId="65" borderId="46" applyNumberFormat="0" applyFont="0" applyAlignment="0" applyProtection="0"/>
    <xf numFmtId="0" fontId="81" fillId="0" borderId="0" applyNumberFormat="0" applyFill="0" applyBorder="0" applyAlignment="0" applyProtection="0"/>
    <xf numFmtId="216" fontId="98" fillId="0" borderId="0" applyFont="0" applyFill="0" applyBorder="0" applyAlignment="0" applyProtection="0"/>
    <xf numFmtId="217" fontId="98" fillId="0" borderId="0" applyFont="0" applyFill="0" applyBorder="0" applyAlignment="0" applyProtection="0"/>
    <xf numFmtId="218" fontId="98" fillId="0" borderId="0" applyFont="0" applyFill="0" applyBorder="0" applyAlignment="0" applyProtection="0"/>
    <xf numFmtId="219" fontId="98" fillId="0" borderId="0" applyFont="0" applyFill="0" applyBorder="0" applyAlignment="0" applyProtection="0"/>
    <xf numFmtId="220" fontId="98" fillId="0" borderId="0" applyFont="0" applyFill="0" applyBorder="0" applyAlignment="0" applyProtection="0"/>
    <xf numFmtId="221" fontId="98" fillId="0" borderId="0" applyFont="0" applyFill="0" applyBorder="0" applyAlignment="0" applyProtection="0"/>
    <xf numFmtId="222" fontId="98" fillId="0" borderId="0" applyFont="0" applyFill="0" applyBorder="0" applyAlignment="0" applyProtection="0"/>
    <xf numFmtId="223" fontId="98" fillId="0" borderId="0" applyFont="0" applyFill="0" applyBorder="0" applyAlignment="0" applyProtection="0"/>
    <xf numFmtId="0" fontId="55" fillId="42" borderId="0" applyNumberFormat="0" applyBorder="0" applyAlignment="0" applyProtection="0"/>
    <xf numFmtId="0" fontId="1"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136" fillId="0" borderId="0" applyFont="0" applyFill="0" applyBorder="0" applyAlignment="0" applyProtection="0"/>
    <xf numFmtId="0" fontId="2" fillId="0" borderId="0"/>
    <xf numFmtId="0" fontId="2" fillId="0" borderId="0"/>
    <xf numFmtId="0" fontId="1" fillId="0" borderId="0"/>
    <xf numFmtId="9" fontId="137" fillId="0" borderId="0" applyFont="0" applyFill="0" applyBorder="0" applyAlignment="0" applyProtection="0"/>
    <xf numFmtId="0" fontId="140"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225" fontId="2" fillId="0" borderId="0" applyFont="0" applyFill="0" applyBorder="0" applyAlignment="0" applyProtection="0"/>
    <xf numFmtId="3" fontId="2" fillId="0" borderId="0" applyFont="0" applyFill="0" applyBorder="0" applyAlignment="0" applyProtection="0"/>
    <xf numFmtId="226" fontId="2" fillId="0" borderId="0" applyFont="0" applyFill="0" applyBorder="0" applyAlignment="0" applyProtection="0"/>
    <xf numFmtId="227" fontId="2" fillId="0" borderId="0" applyFont="0" applyFill="0" applyBorder="0" applyAlignment="0" applyProtection="0"/>
    <xf numFmtId="37" fontId="2" fillId="0" borderId="0" applyFont="0" applyFill="0" applyBorder="0" applyAlignment="0" applyProtection="0"/>
    <xf numFmtId="228" fontId="64" fillId="0" borderId="0"/>
    <xf numFmtId="229" fontId="1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3" fillId="0" borderId="0">
      <alignment vertical="top"/>
    </xf>
    <xf numFmtId="0" fontId="2" fillId="0" borderId="0"/>
    <xf numFmtId="0" fontId="142" fillId="0" borderId="0"/>
    <xf numFmtId="0" fontId="142" fillId="0" borderId="0"/>
    <xf numFmtId="0" fontId="142" fillId="0" borderId="0"/>
    <xf numFmtId="0" fontId="142" fillId="0" borderId="0"/>
    <xf numFmtId="0" fontId="2" fillId="0" borderId="0"/>
    <xf numFmtId="0" fontId="2" fillId="0" borderId="0"/>
    <xf numFmtId="0" fontId="2" fillId="0" borderId="0"/>
    <xf numFmtId="0" fontId="2" fillId="0" borderId="0"/>
    <xf numFmtId="0" fontId="50" fillId="0" borderId="0"/>
    <xf numFmtId="0" fontId="103" fillId="0" borderId="0">
      <alignment vertical="top"/>
    </xf>
    <xf numFmtId="0" fontId="103" fillId="0" borderId="0">
      <alignment vertical="top"/>
    </xf>
    <xf numFmtId="0" fontId="103" fillId="0" borderId="0">
      <alignment vertical="top"/>
    </xf>
    <xf numFmtId="0" fontId="103" fillId="0" borderId="0">
      <alignment vertical="top"/>
    </xf>
    <xf numFmtId="0" fontId="103" fillId="0" borderId="0">
      <alignment vertical="top"/>
    </xf>
    <xf numFmtId="0" fontId="103" fillId="0" borderId="0">
      <alignment vertical="top"/>
    </xf>
    <xf numFmtId="0" fontId="103" fillId="0" borderId="0">
      <alignment vertical="top"/>
    </xf>
    <xf numFmtId="0" fontId="103" fillId="0" borderId="0">
      <alignment vertical="top"/>
    </xf>
    <xf numFmtId="0" fontId="142" fillId="0" borderId="0"/>
    <xf numFmtId="0" fontId="143" fillId="0" borderId="0" applyNumberFormat="0" applyFill="0" applyBorder="0" applyAlignment="0" applyProtection="0"/>
    <xf numFmtId="0" fontId="78" fillId="0" borderId="0">
      <alignment vertical="center"/>
    </xf>
    <xf numFmtId="0" fontId="103" fillId="0" borderId="0">
      <alignment vertical="top"/>
    </xf>
    <xf numFmtId="0" fontId="103" fillId="0" borderId="0">
      <alignment vertical="top"/>
    </xf>
    <xf numFmtId="0" fontId="2" fillId="0" borderId="0"/>
    <xf numFmtId="0" fontId="2" fillId="0" borderId="0"/>
    <xf numFmtId="0" fontId="2" fillId="0" borderId="0"/>
    <xf numFmtId="0" fontId="50"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2" fillId="0" borderId="0"/>
    <xf numFmtId="0" fontId="2" fillId="0" borderId="0"/>
    <xf numFmtId="0" fontId="2" fillId="0" borderId="0"/>
    <xf numFmtId="0" fontId="2" fillId="0" borderId="0"/>
    <xf numFmtId="0" fontId="2" fillId="0" borderId="0"/>
    <xf numFmtId="0" fontId="64" fillId="0" borderId="0"/>
    <xf numFmtId="0" fontId="64" fillId="0" borderId="0"/>
    <xf numFmtId="0" fontId="2" fillId="0" borderId="0"/>
    <xf numFmtId="0" fontId="140" fillId="0" borderId="0"/>
    <xf numFmtId="0" fontId="2"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8" fillId="0" borderId="0">
      <alignment vertical="center"/>
    </xf>
    <xf numFmtId="0" fontId="1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2" fillId="0" borderId="0"/>
    <xf numFmtId="0" fontId="2" fillId="0" borderId="0"/>
    <xf numFmtId="0" fontId="2" fillId="0" borderId="0"/>
    <xf numFmtId="0" fontId="64" fillId="0" borderId="0" applyNumberFormat="0" applyFill="0" applyBorder="0" applyAlignment="0" applyProtection="0"/>
    <xf numFmtId="230" fontId="2" fillId="0" borderId="0" applyFont="0" applyFill="0" applyAlignment="0" applyProtection="0"/>
    <xf numFmtId="0" fontId="64" fillId="0" borderId="0" applyNumberFormat="0" applyFill="0" applyBorder="0" applyAlignment="0" applyProtection="0"/>
    <xf numFmtId="0" fontId="64" fillId="0" borderId="0"/>
    <xf numFmtId="0" fontId="2" fillId="0" borderId="0"/>
    <xf numFmtId="0" fontId="64" fillId="0" borderId="0"/>
    <xf numFmtId="231" fontId="2" fillId="0" borderId="0" applyFont="0" applyFill="0" applyBorder="0" applyAlignment="0" applyProtection="0"/>
    <xf numFmtId="232" fontId="64" fillId="0" borderId="0" applyFill="0" applyBorder="0" applyAlignment="0" applyProtection="0"/>
    <xf numFmtId="0" fontId="52" fillId="41"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4"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5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2"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51" fillId="41"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51" fillId="4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144"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51" fillId="43"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2"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2"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51" fillId="44"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2"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2"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51" fillId="45"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144" fillId="34"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2"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2"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2"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2"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2"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2"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2"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2"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2"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2"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2"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2"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2"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2"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2"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2"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2"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2"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2"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2"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51" fillId="46"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144" fillId="38"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2"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2"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2"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2"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2"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2"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2"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2"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2"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2"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2"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2"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1" fillId="46" borderId="0" applyNumberFormat="0" applyBorder="0" applyAlignment="0" applyProtection="0"/>
    <xf numFmtId="0" fontId="52"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2"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2"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2"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2"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2"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2"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2" fillId="45"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4" borderId="0" applyNumberFormat="0" applyBorder="0" applyAlignment="0" applyProtection="0"/>
    <xf numFmtId="0" fontId="52" fillId="47" borderId="0" applyNumberFormat="0" applyBorder="0" applyAlignment="0" applyProtection="0"/>
    <xf numFmtId="0" fontId="52" fillId="50" borderId="0" applyNumberFormat="0" applyBorder="0" applyAlignment="0" applyProtection="0"/>
    <xf numFmtId="0" fontId="5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2"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51" fillId="47"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51" fillId="48"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144"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1" fillId="48" borderId="0" applyNumberFormat="0" applyBorder="0" applyAlignment="0" applyProtection="0"/>
    <xf numFmtId="0" fontId="52"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51" fillId="49"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1" fillId="49" borderId="0" applyNumberFormat="0" applyBorder="0" applyAlignment="0" applyProtection="0"/>
    <xf numFmtId="0" fontId="52"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51" fillId="44"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144" fillId="31"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2"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2"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51" fillId="47"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144" fillId="35"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2"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2"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2"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2"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2"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2"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2"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2"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2"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2"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2"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2"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1" fillId="47" borderId="0" applyNumberFormat="0" applyBorder="0" applyAlignment="0" applyProtection="0"/>
    <xf numFmtId="0" fontId="52"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2"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2"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2"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2"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2"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2"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2" fillId="5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51" fillId="50"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144" fillId="39"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2"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2"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2"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2"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2"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2"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2"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2"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2"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2"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2"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2"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1" fillId="50" borderId="0" applyNumberFormat="0" applyBorder="0" applyAlignment="0" applyProtection="0"/>
    <xf numFmtId="0" fontId="52"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2"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2"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2"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2"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2"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2"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2" fillId="45"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4" fillId="51"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4" borderId="0" applyNumberFormat="0" applyBorder="0" applyAlignment="0" applyProtection="0"/>
    <xf numFmtId="0" fontId="54" fillId="51"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4" borderId="0" applyNumberFormat="0" applyBorder="0" applyAlignment="0" applyProtection="0"/>
    <xf numFmtId="0" fontId="53" fillId="51"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53" fillId="51" borderId="0" applyNumberFormat="0" applyBorder="0" applyAlignment="0" applyProtection="0"/>
    <xf numFmtId="0" fontId="54" fillId="51" borderId="0" applyNumberFormat="0" applyBorder="0" applyAlignment="0" applyProtection="0"/>
    <xf numFmtId="0" fontId="53" fillId="51" borderId="0" applyNumberFormat="0" applyBorder="0" applyAlignment="0" applyProtection="0"/>
    <xf numFmtId="0" fontId="54" fillId="51" borderId="0" applyNumberFormat="0" applyBorder="0" applyAlignment="0" applyProtection="0"/>
    <xf numFmtId="0" fontId="53" fillId="51" borderId="0" applyNumberFormat="0" applyBorder="0" applyAlignment="0" applyProtection="0"/>
    <xf numFmtId="0" fontId="54" fillId="51" borderId="0" applyNumberFormat="0" applyBorder="0" applyAlignment="0" applyProtection="0"/>
    <xf numFmtId="0" fontId="53" fillId="51" borderId="0" applyNumberFormat="0" applyBorder="0" applyAlignment="0" applyProtection="0"/>
    <xf numFmtId="0" fontId="54" fillId="51" borderId="0" applyNumberFormat="0" applyBorder="0" applyAlignment="0" applyProtection="0"/>
    <xf numFmtId="0" fontId="53" fillId="51" borderId="0" applyNumberFormat="0" applyBorder="0" applyAlignment="0" applyProtection="0"/>
    <xf numFmtId="0" fontId="54" fillId="51" borderId="0" applyNumberFormat="0" applyBorder="0" applyAlignment="0" applyProtection="0"/>
    <xf numFmtId="0" fontId="53"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146" fillId="51" borderId="0" applyNumberFormat="0" applyBorder="0" applyAlignment="0" applyProtection="0"/>
    <xf numFmtId="0" fontId="54" fillId="51" borderId="0" applyNumberFormat="0" applyBorder="0" applyAlignment="0" applyProtection="0"/>
    <xf numFmtId="0" fontId="146" fillId="51" borderId="0" applyNumberFormat="0" applyBorder="0" applyAlignment="0" applyProtection="0"/>
    <xf numFmtId="0" fontId="54" fillId="51" borderId="0" applyNumberFormat="0" applyBorder="0" applyAlignment="0" applyProtection="0"/>
    <xf numFmtId="0" fontId="146" fillId="51" borderId="0" applyNumberFormat="0" applyBorder="0" applyAlignment="0" applyProtection="0"/>
    <xf numFmtId="0" fontId="146" fillId="51" borderId="0" applyNumberFormat="0" applyBorder="0" applyAlignment="0" applyProtection="0"/>
    <xf numFmtId="0" fontId="146" fillId="51" borderId="0" applyNumberFormat="0" applyBorder="0" applyAlignment="0" applyProtection="0"/>
    <xf numFmtId="0" fontId="146" fillId="51" borderId="0" applyNumberFormat="0" applyBorder="0" applyAlignment="0" applyProtection="0"/>
    <xf numFmtId="0" fontId="146" fillId="51" borderId="0" applyNumberFormat="0" applyBorder="0" applyAlignment="0" applyProtection="0"/>
    <xf numFmtId="0" fontId="146"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4" fillId="51" borderId="0" applyNumberFormat="0" applyBorder="0" applyAlignment="0" applyProtection="0"/>
    <xf numFmtId="0" fontId="146" fillId="51" borderId="0" applyNumberFormat="0" applyBorder="0" applyAlignment="0" applyProtection="0"/>
    <xf numFmtId="0" fontId="54" fillId="51" borderId="0" applyNumberFormat="0" applyBorder="0" applyAlignment="0" applyProtection="0"/>
    <xf numFmtId="0" fontId="146" fillId="51" borderId="0" applyNumberFormat="0" applyBorder="0" applyAlignment="0" applyProtection="0"/>
    <xf numFmtId="0" fontId="54" fillId="51" borderId="0" applyNumberFormat="0" applyBorder="0" applyAlignment="0" applyProtection="0"/>
    <xf numFmtId="0" fontId="146" fillId="51" borderId="0" applyNumberFormat="0" applyBorder="0" applyAlignment="0" applyProtection="0"/>
    <xf numFmtId="0" fontId="54" fillId="51" borderId="0" applyNumberFormat="0" applyBorder="0" applyAlignment="0" applyProtection="0"/>
    <xf numFmtId="0" fontId="146" fillId="51" borderId="0" applyNumberFormat="0" applyBorder="0" applyAlignment="0" applyProtection="0"/>
    <xf numFmtId="0" fontId="54" fillId="51" borderId="0" applyNumberFormat="0" applyBorder="0" applyAlignment="0" applyProtection="0"/>
    <xf numFmtId="0" fontId="146" fillId="51" borderId="0" applyNumberFormat="0" applyBorder="0" applyAlignment="0" applyProtection="0"/>
    <xf numFmtId="0" fontId="54" fillId="51" borderId="0" applyNumberFormat="0" applyBorder="0" applyAlignment="0" applyProtection="0"/>
    <xf numFmtId="0" fontId="146"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3" fillId="51" borderId="0" applyNumberFormat="0" applyBorder="0" applyAlignment="0" applyProtection="0"/>
    <xf numFmtId="0" fontId="54" fillId="64" borderId="0" applyNumberFormat="0" applyBorder="0" applyAlignment="0" applyProtection="0"/>
    <xf numFmtId="0" fontId="53" fillId="51" borderId="0" applyNumberFormat="0" applyBorder="0" applyAlignment="0" applyProtection="0"/>
    <xf numFmtId="0" fontId="54" fillId="64" borderId="0" applyNumberFormat="0" applyBorder="0" applyAlignment="0" applyProtection="0"/>
    <xf numFmtId="0" fontId="53" fillId="51"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145" fillId="20" borderId="0" applyNumberFormat="0" applyBorder="0" applyAlignment="0" applyProtection="0"/>
    <xf numFmtId="0" fontId="53" fillId="48"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53" fillId="48" borderId="0" applyNumberFormat="0" applyBorder="0" applyAlignment="0" applyProtection="0"/>
    <xf numFmtId="0" fontId="54" fillId="48" borderId="0" applyNumberFormat="0" applyBorder="0" applyAlignment="0" applyProtection="0"/>
    <xf numFmtId="0" fontId="53" fillId="48" borderId="0" applyNumberFormat="0" applyBorder="0" applyAlignment="0" applyProtection="0"/>
    <xf numFmtId="0" fontId="54" fillId="48" borderId="0" applyNumberFormat="0" applyBorder="0" applyAlignment="0" applyProtection="0"/>
    <xf numFmtId="0" fontId="53" fillId="48" borderId="0" applyNumberFormat="0" applyBorder="0" applyAlignment="0" applyProtection="0"/>
    <xf numFmtId="0" fontId="54" fillId="48" borderId="0" applyNumberFormat="0" applyBorder="0" applyAlignment="0" applyProtection="0"/>
    <xf numFmtId="0" fontId="53" fillId="48" borderId="0" applyNumberFormat="0" applyBorder="0" applyAlignment="0" applyProtection="0"/>
    <xf numFmtId="0" fontId="54" fillId="48" borderId="0" applyNumberFormat="0" applyBorder="0" applyAlignment="0" applyProtection="0"/>
    <xf numFmtId="0" fontId="53" fillId="48" borderId="0" applyNumberFormat="0" applyBorder="0" applyAlignment="0" applyProtection="0"/>
    <xf numFmtId="0" fontId="54" fillId="48" borderId="0" applyNumberFormat="0" applyBorder="0" applyAlignment="0" applyProtection="0"/>
    <xf numFmtId="0" fontId="53"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146" fillId="48" borderId="0" applyNumberFormat="0" applyBorder="0" applyAlignment="0" applyProtection="0"/>
    <xf numFmtId="0" fontId="54" fillId="48" borderId="0" applyNumberFormat="0" applyBorder="0" applyAlignment="0" applyProtection="0"/>
    <xf numFmtId="0" fontId="146" fillId="48" borderId="0" applyNumberFormat="0" applyBorder="0" applyAlignment="0" applyProtection="0"/>
    <xf numFmtId="0" fontId="54" fillId="48" borderId="0" applyNumberFormat="0" applyBorder="0" applyAlignment="0" applyProtection="0"/>
    <xf numFmtId="0" fontId="146" fillId="48" borderId="0" applyNumberFormat="0" applyBorder="0" applyAlignment="0" applyProtection="0"/>
    <xf numFmtId="0" fontId="146" fillId="48" borderId="0" applyNumberFormat="0" applyBorder="0" applyAlignment="0" applyProtection="0"/>
    <xf numFmtId="0" fontId="146" fillId="48" borderId="0" applyNumberFormat="0" applyBorder="0" applyAlignment="0" applyProtection="0"/>
    <xf numFmtId="0" fontId="146" fillId="48" borderId="0" applyNumberFormat="0" applyBorder="0" applyAlignment="0" applyProtection="0"/>
    <xf numFmtId="0" fontId="146" fillId="48" borderId="0" applyNumberFormat="0" applyBorder="0" applyAlignment="0" applyProtection="0"/>
    <xf numFmtId="0" fontId="146"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4" fillId="48" borderId="0" applyNumberFormat="0" applyBorder="0" applyAlignment="0" applyProtection="0"/>
    <xf numFmtId="0" fontId="146" fillId="48" borderId="0" applyNumberFormat="0" applyBorder="0" applyAlignment="0" applyProtection="0"/>
    <xf numFmtId="0" fontId="54" fillId="48" borderId="0" applyNumberFormat="0" applyBorder="0" applyAlignment="0" applyProtection="0"/>
    <xf numFmtId="0" fontId="146" fillId="48" borderId="0" applyNumberFormat="0" applyBorder="0" applyAlignment="0" applyProtection="0"/>
    <xf numFmtId="0" fontId="54" fillId="48" borderId="0" applyNumberFormat="0" applyBorder="0" applyAlignment="0" applyProtection="0"/>
    <xf numFmtId="0" fontId="146" fillId="48" borderId="0" applyNumberFormat="0" applyBorder="0" applyAlignment="0" applyProtection="0"/>
    <xf numFmtId="0" fontId="54" fillId="48" borderId="0" applyNumberFormat="0" applyBorder="0" applyAlignment="0" applyProtection="0"/>
    <xf numFmtId="0" fontId="146" fillId="48" borderId="0" applyNumberFormat="0" applyBorder="0" applyAlignment="0" applyProtection="0"/>
    <xf numFmtId="0" fontId="54" fillId="48" borderId="0" applyNumberFormat="0" applyBorder="0" applyAlignment="0" applyProtection="0"/>
    <xf numFmtId="0" fontId="146" fillId="48" borderId="0" applyNumberFormat="0" applyBorder="0" applyAlignment="0" applyProtection="0"/>
    <xf numFmtId="0" fontId="54" fillId="48" borderId="0" applyNumberFormat="0" applyBorder="0" applyAlignment="0" applyProtection="0"/>
    <xf numFmtId="0" fontId="146"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3" fillId="48" borderId="0" applyNumberFormat="0" applyBorder="0" applyAlignment="0" applyProtection="0"/>
    <xf numFmtId="0" fontId="54" fillId="42" borderId="0" applyNumberFormat="0" applyBorder="0" applyAlignment="0" applyProtection="0"/>
    <xf numFmtId="0" fontId="53" fillId="48" borderId="0" applyNumberFormat="0" applyBorder="0" applyAlignment="0" applyProtection="0"/>
    <xf numFmtId="0" fontId="54" fillId="42" borderId="0" applyNumberFormat="0" applyBorder="0" applyAlignment="0" applyProtection="0"/>
    <xf numFmtId="0" fontId="53" fillId="48"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145" fillId="24" borderId="0" applyNumberFormat="0" applyBorder="0" applyAlignment="0" applyProtection="0"/>
    <xf numFmtId="0" fontId="53" fillId="49"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53" fillId="49" borderId="0" applyNumberFormat="0" applyBorder="0" applyAlignment="0" applyProtection="0"/>
    <xf numFmtId="0" fontId="54" fillId="49" borderId="0" applyNumberFormat="0" applyBorder="0" applyAlignment="0" applyProtection="0"/>
    <xf numFmtId="0" fontId="53" fillId="49" borderId="0" applyNumberFormat="0" applyBorder="0" applyAlignment="0" applyProtection="0"/>
    <xf numFmtId="0" fontId="54" fillId="49" borderId="0" applyNumberFormat="0" applyBorder="0" applyAlignment="0" applyProtection="0"/>
    <xf numFmtId="0" fontId="53" fillId="49" borderId="0" applyNumberFormat="0" applyBorder="0" applyAlignment="0" applyProtection="0"/>
    <xf numFmtId="0" fontId="54" fillId="49" borderId="0" applyNumberFormat="0" applyBorder="0" applyAlignment="0" applyProtection="0"/>
    <xf numFmtId="0" fontId="53" fillId="49" borderId="0" applyNumberFormat="0" applyBorder="0" applyAlignment="0" applyProtection="0"/>
    <xf numFmtId="0" fontId="54" fillId="49" borderId="0" applyNumberFormat="0" applyBorder="0" applyAlignment="0" applyProtection="0"/>
    <xf numFmtId="0" fontId="53" fillId="49" borderId="0" applyNumberFormat="0" applyBorder="0" applyAlignment="0" applyProtection="0"/>
    <xf numFmtId="0" fontId="54" fillId="49" borderId="0" applyNumberFormat="0" applyBorder="0" applyAlignment="0" applyProtection="0"/>
    <xf numFmtId="0" fontId="53"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146" fillId="49" borderId="0" applyNumberFormat="0" applyBorder="0" applyAlignment="0" applyProtection="0"/>
    <xf numFmtId="0" fontId="54" fillId="49" borderId="0" applyNumberFormat="0" applyBorder="0" applyAlignment="0" applyProtection="0"/>
    <xf numFmtId="0" fontId="146" fillId="49" borderId="0" applyNumberFormat="0" applyBorder="0" applyAlignment="0" applyProtection="0"/>
    <xf numFmtId="0" fontId="54" fillId="49"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146"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4" fillId="49" borderId="0" applyNumberFormat="0" applyBorder="0" applyAlignment="0" applyProtection="0"/>
    <xf numFmtId="0" fontId="146" fillId="49" borderId="0" applyNumberFormat="0" applyBorder="0" applyAlignment="0" applyProtection="0"/>
    <xf numFmtId="0" fontId="54" fillId="49" borderId="0" applyNumberFormat="0" applyBorder="0" applyAlignment="0" applyProtection="0"/>
    <xf numFmtId="0" fontId="146" fillId="49" borderId="0" applyNumberFormat="0" applyBorder="0" applyAlignment="0" applyProtection="0"/>
    <xf numFmtId="0" fontId="54" fillId="49" borderId="0" applyNumberFormat="0" applyBorder="0" applyAlignment="0" applyProtection="0"/>
    <xf numFmtId="0" fontId="146" fillId="49" borderId="0" applyNumberFormat="0" applyBorder="0" applyAlignment="0" applyProtection="0"/>
    <xf numFmtId="0" fontId="54" fillId="49" borderId="0" applyNumberFormat="0" applyBorder="0" applyAlignment="0" applyProtection="0"/>
    <xf numFmtId="0" fontId="146" fillId="49" borderId="0" applyNumberFormat="0" applyBorder="0" applyAlignment="0" applyProtection="0"/>
    <xf numFmtId="0" fontId="54" fillId="49" borderId="0" applyNumberFormat="0" applyBorder="0" applyAlignment="0" applyProtection="0"/>
    <xf numFmtId="0" fontId="146" fillId="49" borderId="0" applyNumberFormat="0" applyBorder="0" applyAlignment="0" applyProtection="0"/>
    <xf numFmtId="0" fontId="54" fillId="49" borderId="0" applyNumberFormat="0" applyBorder="0" applyAlignment="0" applyProtection="0"/>
    <xf numFmtId="0" fontId="146"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3" fillId="49" borderId="0" applyNumberFormat="0" applyBorder="0" applyAlignment="0" applyProtection="0"/>
    <xf numFmtId="0" fontId="54" fillId="46" borderId="0" applyNumberFormat="0" applyBorder="0" applyAlignment="0" applyProtection="0"/>
    <xf numFmtId="0" fontId="53" fillId="49" borderId="0" applyNumberFormat="0" applyBorder="0" applyAlignment="0" applyProtection="0"/>
    <xf numFmtId="0" fontId="54" fillId="46" borderId="0" applyNumberFormat="0" applyBorder="0" applyAlignment="0" applyProtection="0"/>
    <xf numFmtId="0" fontId="53" fillId="49"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53" fillId="5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53" fillId="52" borderId="0" applyNumberFormat="0" applyBorder="0" applyAlignment="0" applyProtection="0"/>
    <xf numFmtId="0" fontId="54" fillId="52" borderId="0" applyNumberFormat="0" applyBorder="0" applyAlignment="0" applyProtection="0"/>
    <xf numFmtId="0" fontId="53" fillId="52" borderId="0" applyNumberFormat="0" applyBorder="0" applyAlignment="0" applyProtection="0"/>
    <xf numFmtId="0" fontId="54" fillId="52" borderId="0" applyNumberFormat="0" applyBorder="0" applyAlignment="0" applyProtection="0"/>
    <xf numFmtId="0" fontId="53" fillId="52" borderId="0" applyNumberFormat="0" applyBorder="0" applyAlignment="0" applyProtection="0"/>
    <xf numFmtId="0" fontId="54" fillId="52" borderId="0" applyNumberFormat="0" applyBorder="0" applyAlignment="0" applyProtection="0"/>
    <xf numFmtId="0" fontId="53" fillId="52" borderId="0" applyNumberFormat="0" applyBorder="0" applyAlignment="0" applyProtection="0"/>
    <xf numFmtId="0" fontId="54" fillId="52" borderId="0" applyNumberFormat="0" applyBorder="0" applyAlignment="0" applyProtection="0"/>
    <xf numFmtId="0" fontId="53" fillId="52" borderId="0" applyNumberFormat="0" applyBorder="0" applyAlignment="0" applyProtection="0"/>
    <xf numFmtId="0" fontId="54" fillId="52" borderId="0" applyNumberFormat="0" applyBorder="0" applyAlignment="0" applyProtection="0"/>
    <xf numFmtId="0" fontId="53"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146" fillId="52" borderId="0" applyNumberFormat="0" applyBorder="0" applyAlignment="0" applyProtection="0"/>
    <xf numFmtId="0" fontId="54" fillId="52" borderId="0" applyNumberFormat="0" applyBorder="0" applyAlignment="0" applyProtection="0"/>
    <xf numFmtId="0" fontId="146" fillId="52" borderId="0" applyNumberFormat="0" applyBorder="0" applyAlignment="0" applyProtection="0"/>
    <xf numFmtId="0" fontId="54" fillId="52" borderId="0" applyNumberFormat="0" applyBorder="0" applyAlignment="0" applyProtection="0"/>
    <xf numFmtId="0" fontId="146" fillId="52" borderId="0" applyNumberFormat="0" applyBorder="0" applyAlignment="0" applyProtection="0"/>
    <xf numFmtId="0" fontId="146" fillId="52" borderId="0" applyNumberFormat="0" applyBorder="0" applyAlignment="0" applyProtection="0"/>
    <xf numFmtId="0" fontId="146" fillId="52" borderId="0" applyNumberFormat="0" applyBorder="0" applyAlignment="0" applyProtection="0"/>
    <xf numFmtId="0" fontId="146" fillId="52" borderId="0" applyNumberFormat="0" applyBorder="0" applyAlignment="0" applyProtection="0"/>
    <xf numFmtId="0" fontId="146" fillId="52" borderId="0" applyNumberFormat="0" applyBorder="0" applyAlignment="0" applyProtection="0"/>
    <xf numFmtId="0" fontId="146"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4" fillId="52" borderId="0" applyNumberFormat="0" applyBorder="0" applyAlignment="0" applyProtection="0"/>
    <xf numFmtId="0" fontId="146" fillId="52" borderId="0" applyNumberFormat="0" applyBorder="0" applyAlignment="0" applyProtection="0"/>
    <xf numFmtId="0" fontId="54" fillId="52" borderId="0" applyNumberFormat="0" applyBorder="0" applyAlignment="0" applyProtection="0"/>
    <xf numFmtId="0" fontId="146" fillId="52" borderId="0" applyNumberFormat="0" applyBorder="0" applyAlignment="0" applyProtection="0"/>
    <xf numFmtId="0" fontId="54" fillId="52" borderId="0" applyNumberFormat="0" applyBorder="0" applyAlignment="0" applyProtection="0"/>
    <xf numFmtId="0" fontId="146" fillId="52" borderId="0" applyNumberFormat="0" applyBorder="0" applyAlignment="0" applyProtection="0"/>
    <xf numFmtId="0" fontId="54" fillId="52" borderId="0" applyNumberFormat="0" applyBorder="0" applyAlignment="0" applyProtection="0"/>
    <xf numFmtId="0" fontId="146" fillId="52" borderId="0" applyNumberFormat="0" applyBorder="0" applyAlignment="0" applyProtection="0"/>
    <xf numFmtId="0" fontId="54" fillId="52" borderId="0" applyNumberFormat="0" applyBorder="0" applyAlignment="0" applyProtection="0"/>
    <xf numFmtId="0" fontId="146" fillId="52" borderId="0" applyNumberFormat="0" applyBorder="0" applyAlignment="0" applyProtection="0"/>
    <xf numFmtId="0" fontId="54" fillId="52" borderId="0" applyNumberFormat="0" applyBorder="0" applyAlignment="0" applyProtection="0"/>
    <xf numFmtId="0" fontId="146"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3" fillId="52" borderId="0" applyNumberFormat="0" applyBorder="0" applyAlignment="0" applyProtection="0"/>
    <xf numFmtId="0" fontId="54" fillId="85" borderId="0" applyNumberFormat="0" applyBorder="0" applyAlignment="0" applyProtection="0"/>
    <xf numFmtId="0" fontId="53" fillId="52" borderId="0" applyNumberFormat="0" applyBorder="0" applyAlignment="0" applyProtection="0"/>
    <xf numFmtId="0" fontId="54" fillId="85" borderId="0" applyNumberFormat="0" applyBorder="0" applyAlignment="0" applyProtection="0"/>
    <xf numFmtId="0" fontId="53" fillId="5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145" fillId="32" borderId="0" applyNumberFormat="0" applyBorder="0" applyAlignment="0" applyProtection="0"/>
    <xf numFmtId="0" fontId="53" fillId="53"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53" fillId="53" borderId="0" applyNumberFormat="0" applyBorder="0" applyAlignment="0" applyProtection="0"/>
    <xf numFmtId="0" fontId="54" fillId="53" borderId="0" applyNumberFormat="0" applyBorder="0" applyAlignment="0" applyProtection="0"/>
    <xf numFmtId="0" fontId="53" fillId="53" borderId="0" applyNumberFormat="0" applyBorder="0" applyAlignment="0" applyProtection="0"/>
    <xf numFmtId="0" fontId="54" fillId="53" borderId="0" applyNumberFormat="0" applyBorder="0" applyAlignment="0" applyProtection="0"/>
    <xf numFmtId="0" fontId="53" fillId="53" borderId="0" applyNumberFormat="0" applyBorder="0" applyAlignment="0" applyProtection="0"/>
    <xf numFmtId="0" fontId="54" fillId="53" borderId="0" applyNumberFormat="0" applyBorder="0" applyAlignment="0" applyProtection="0"/>
    <xf numFmtId="0" fontId="53" fillId="53" borderId="0" applyNumberFormat="0" applyBorder="0" applyAlignment="0" applyProtection="0"/>
    <xf numFmtId="0" fontId="54" fillId="53" borderId="0" applyNumberFormat="0" applyBorder="0" applyAlignment="0" applyProtection="0"/>
    <xf numFmtId="0" fontId="53" fillId="53" borderId="0" applyNumberFormat="0" applyBorder="0" applyAlignment="0" applyProtection="0"/>
    <xf numFmtId="0" fontId="54" fillId="53" borderId="0" applyNumberFormat="0" applyBorder="0" applyAlignment="0" applyProtection="0"/>
    <xf numFmtId="0" fontId="53"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146" fillId="53" borderId="0" applyNumberFormat="0" applyBorder="0" applyAlignment="0" applyProtection="0"/>
    <xf numFmtId="0" fontId="54" fillId="53" borderId="0" applyNumberFormat="0" applyBorder="0" applyAlignment="0" applyProtection="0"/>
    <xf numFmtId="0" fontId="146" fillId="53" borderId="0" applyNumberFormat="0" applyBorder="0" applyAlignment="0" applyProtection="0"/>
    <xf numFmtId="0" fontId="54" fillId="53" borderId="0" applyNumberFormat="0" applyBorder="0" applyAlignment="0" applyProtection="0"/>
    <xf numFmtId="0" fontId="146" fillId="53" borderId="0" applyNumberFormat="0" applyBorder="0" applyAlignment="0" applyProtection="0"/>
    <xf numFmtId="0" fontId="146" fillId="53" borderId="0" applyNumberFormat="0" applyBorder="0" applyAlignment="0" applyProtection="0"/>
    <xf numFmtId="0" fontId="146" fillId="53" borderId="0" applyNumberFormat="0" applyBorder="0" applyAlignment="0" applyProtection="0"/>
    <xf numFmtId="0" fontId="146" fillId="53" borderId="0" applyNumberFormat="0" applyBorder="0" applyAlignment="0" applyProtection="0"/>
    <xf numFmtId="0" fontId="146" fillId="53" borderId="0" applyNumberFormat="0" applyBorder="0" applyAlignment="0" applyProtection="0"/>
    <xf numFmtId="0" fontId="146"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4" fillId="53" borderId="0" applyNumberFormat="0" applyBorder="0" applyAlignment="0" applyProtection="0"/>
    <xf numFmtId="0" fontId="146" fillId="53" borderId="0" applyNumberFormat="0" applyBorder="0" applyAlignment="0" applyProtection="0"/>
    <xf numFmtId="0" fontId="54" fillId="53" borderId="0" applyNumberFormat="0" applyBorder="0" applyAlignment="0" applyProtection="0"/>
    <xf numFmtId="0" fontId="146" fillId="53" borderId="0" applyNumberFormat="0" applyBorder="0" applyAlignment="0" applyProtection="0"/>
    <xf numFmtId="0" fontId="54" fillId="53" borderId="0" applyNumberFormat="0" applyBorder="0" applyAlignment="0" applyProtection="0"/>
    <xf numFmtId="0" fontId="146" fillId="53" borderId="0" applyNumberFormat="0" applyBorder="0" applyAlignment="0" applyProtection="0"/>
    <xf numFmtId="0" fontId="54" fillId="53" borderId="0" applyNumberFormat="0" applyBorder="0" applyAlignment="0" applyProtection="0"/>
    <xf numFmtId="0" fontId="146" fillId="53" borderId="0" applyNumberFormat="0" applyBorder="0" applyAlignment="0" applyProtection="0"/>
    <xf numFmtId="0" fontId="54" fillId="53" borderId="0" applyNumberFormat="0" applyBorder="0" applyAlignment="0" applyProtection="0"/>
    <xf numFmtId="0" fontId="146" fillId="53" borderId="0" applyNumberFormat="0" applyBorder="0" applyAlignment="0" applyProtection="0"/>
    <xf numFmtId="0" fontId="54" fillId="53" borderId="0" applyNumberFormat="0" applyBorder="0" applyAlignment="0" applyProtection="0"/>
    <xf numFmtId="0" fontId="146"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3" fillId="53" borderId="0" applyNumberFormat="0" applyBorder="0" applyAlignment="0" applyProtection="0"/>
    <xf numFmtId="0" fontId="54" fillId="59" borderId="0" applyNumberFormat="0" applyBorder="0" applyAlignment="0" applyProtection="0"/>
    <xf numFmtId="0" fontId="53" fillId="53" borderId="0" applyNumberFormat="0" applyBorder="0" applyAlignment="0" applyProtection="0"/>
    <xf numFmtId="0" fontId="54" fillId="59" borderId="0" applyNumberFormat="0" applyBorder="0" applyAlignment="0" applyProtection="0"/>
    <xf numFmtId="0" fontId="53" fillId="53"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145" fillId="36" borderId="0" applyNumberFormat="0" applyBorder="0" applyAlignment="0" applyProtection="0"/>
    <xf numFmtId="0" fontId="53" fillId="54"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53" fillId="54" borderId="0" applyNumberFormat="0" applyBorder="0" applyAlignment="0" applyProtection="0"/>
    <xf numFmtId="0" fontId="54" fillId="54" borderId="0" applyNumberFormat="0" applyBorder="0" applyAlignment="0" applyProtection="0"/>
    <xf numFmtId="0" fontId="53" fillId="54" borderId="0" applyNumberFormat="0" applyBorder="0" applyAlignment="0" applyProtection="0"/>
    <xf numFmtId="0" fontId="54" fillId="54" borderId="0" applyNumberFormat="0" applyBorder="0" applyAlignment="0" applyProtection="0"/>
    <xf numFmtId="0" fontId="53" fillId="54" borderId="0" applyNumberFormat="0" applyBorder="0" applyAlignment="0" applyProtection="0"/>
    <xf numFmtId="0" fontId="54" fillId="54" borderId="0" applyNumberFormat="0" applyBorder="0" applyAlignment="0" applyProtection="0"/>
    <xf numFmtId="0" fontId="53" fillId="54" borderId="0" applyNumberFormat="0" applyBorder="0" applyAlignment="0" applyProtection="0"/>
    <xf numFmtId="0" fontId="54" fillId="54" borderId="0" applyNumberFormat="0" applyBorder="0" applyAlignment="0" applyProtection="0"/>
    <xf numFmtId="0" fontId="53" fillId="54" borderId="0" applyNumberFormat="0" applyBorder="0" applyAlignment="0" applyProtection="0"/>
    <xf numFmtId="0" fontId="54" fillId="54" borderId="0" applyNumberFormat="0" applyBorder="0" applyAlignment="0" applyProtection="0"/>
    <xf numFmtId="0" fontId="53"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146" fillId="54" borderId="0" applyNumberFormat="0" applyBorder="0" applyAlignment="0" applyProtection="0"/>
    <xf numFmtId="0" fontId="54" fillId="54" borderId="0" applyNumberFormat="0" applyBorder="0" applyAlignment="0" applyProtection="0"/>
    <xf numFmtId="0" fontId="146" fillId="54" borderId="0" applyNumberFormat="0" applyBorder="0" applyAlignment="0" applyProtection="0"/>
    <xf numFmtId="0" fontId="54" fillId="54" borderId="0" applyNumberFormat="0" applyBorder="0" applyAlignment="0" applyProtection="0"/>
    <xf numFmtId="0" fontId="146" fillId="54" borderId="0" applyNumberFormat="0" applyBorder="0" applyAlignment="0" applyProtection="0"/>
    <xf numFmtId="0" fontId="146" fillId="54" borderId="0" applyNumberFormat="0" applyBorder="0" applyAlignment="0" applyProtection="0"/>
    <xf numFmtId="0" fontId="146" fillId="54" borderId="0" applyNumberFormat="0" applyBorder="0" applyAlignment="0" applyProtection="0"/>
    <xf numFmtId="0" fontId="146" fillId="54" borderId="0" applyNumberFormat="0" applyBorder="0" applyAlignment="0" applyProtection="0"/>
    <xf numFmtId="0" fontId="146" fillId="54" borderId="0" applyNumberFormat="0" applyBorder="0" applyAlignment="0" applyProtection="0"/>
    <xf numFmtId="0" fontId="146"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4" fillId="54" borderId="0" applyNumberFormat="0" applyBorder="0" applyAlignment="0" applyProtection="0"/>
    <xf numFmtId="0" fontId="146" fillId="54" borderId="0" applyNumberFormat="0" applyBorder="0" applyAlignment="0" applyProtection="0"/>
    <xf numFmtId="0" fontId="54" fillId="54" borderId="0" applyNumberFormat="0" applyBorder="0" applyAlignment="0" applyProtection="0"/>
    <xf numFmtId="0" fontId="146" fillId="54" borderId="0" applyNumberFormat="0" applyBorder="0" applyAlignment="0" applyProtection="0"/>
    <xf numFmtId="0" fontId="54" fillId="54" borderId="0" applyNumberFormat="0" applyBorder="0" applyAlignment="0" applyProtection="0"/>
    <xf numFmtId="0" fontId="146" fillId="54" borderId="0" applyNumberFormat="0" applyBorder="0" applyAlignment="0" applyProtection="0"/>
    <xf numFmtId="0" fontId="54" fillId="54" borderId="0" applyNumberFormat="0" applyBorder="0" applyAlignment="0" applyProtection="0"/>
    <xf numFmtId="0" fontId="146" fillId="54" borderId="0" applyNumberFormat="0" applyBorder="0" applyAlignment="0" applyProtection="0"/>
    <xf numFmtId="0" fontId="54" fillId="54" borderId="0" applyNumberFormat="0" applyBorder="0" applyAlignment="0" applyProtection="0"/>
    <xf numFmtId="0" fontId="146" fillId="54" borderId="0" applyNumberFormat="0" applyBorder="0" applyAlignment="0" applyProtection="0"/>
    <xf numFmtId="0" fontId="54" fillId="54" borderId="0" applyNumberFormat="0" applyBorder="0" applyAlignment="0" applyProtection="0"/>
    <xf numFmtId="0" fontId="146"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3" fillId="54" borderId="0" applyNumberFormat="0" applyBorder="0" applyAlignment="0" applyProtection="0"/>
    <xf numFmtId="0" fontId="54" fillId="53" borderId="0" applyNumberFormat="0" applyBorder="0" applyAlignment="0" applyProtection="0"/>
    <xf numFmtId="0" fontId="53" fillId="54" borderId="0" applyNumberFormat="0" applyBorder="0" applyAlignment="0" applyProtection="0"/>
    <xf numFmtId="0" fontId="54" fillId="53" borderId="0" applyNumberFormat="0" applyBorder="0" applyAlignment="0" applyProtection="0"/>
    <xf numFmtId="0" fontId="53" fillId="54"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145" fillId="40" borderId="0" applyNumberFormat="0" applyBorder="0" applyAlignment="0" applyProtection="0"/>
    <xf numFmtId="0" fontId="2" fillId="0" borderId="0"/>
    <xf numFmtId="0" fontId="52" fillId="86" borderId="0" applyNumberFormat="0" applyBorder="0" applyAlignment="0" applyProtection="0"/>
    <xf numFmtId="0" fontId="52" fillId="87" borderId="0" applyNumberFormat="0" applyBorder="0" applyAlignment="0" applyProtection="0"/>
    <xf numFmtId="0" fontId="54" fillId="88" borderId="0" applyNumberFormat="0" applyBorder="0" applyAlignment="0" applyProtection="0"/>
    <xf numFmtId="0" fontId="54" fillId="55" borderId="0" applyNumberFormat="0" applyBorder="0" applyAlignment="0" applyProtection="0"/>
    <xf numFmtId="0" fontId="54" fillId="89" borderId="0" applyNumberFormat="0" applyBorder="0" applyAlignment="0" applyProtection="0"/>
    <xf numFmtId="0" fontId="52" fillId="90" borderId="0" applyNumberFormat="0" applyBorder="0" applyAlignment="0" applyProtection="0"/>
    <xf numFmtId="0" fontId="52" fillId="91" borderId="0" applyNumberFormat="0" applyBorder="0" applyAlignment="0" applyProtection="0"/>
    <xf numFmtId="0" fontId="54" fillId="92" borderId="0" applyNumberFormat="0" applyBorder="0" applyAlignment="0" applyProtection="0"/>
    <xf numFmtId="0" fontId="54" fillId="56" borderId="0" applyNumberFormat="0" applyBorder="0" applyAlignment="0" applyProtection="0"/>
    <xf numFmtId="0" fontId="54" fillId="93" borderId="0" applyNumberFormat="0" applyBorder="0" applyAlignment="0" applyProtection="0"/>
    <xf numFmtId="0" fontId="52" fillId="94" borderId="0" applyNumberFormat="0" applyBorder="0" applyAlignment="0" applyProtection="0"/>
    <xf numFmtId="0" fontId="52" fillId="95" borderId="0" applyNumberFormat="0" applyBorder="0" applyAlignment="0" applyProtection="0"/>
    <xf numFmtId="0" fontId="54" fillId="96" borderId="0" applyNumberFormat="0" applyBorder="0" applyAlignment="0" applyProtection="0"/>
    <xf numFmtId="0" fontId="54" fillId="57" borderId="0" applyNumberFormat="0" applyBorder="0" applyAlignment="0" applyProtection="0"/>
    <xf numFmtId="0" fontId="54" fillId="92" borderId="0" applyNumberFormat="0" applyBorder="0" applyAlignment="0" applyProtection="0"/>
    <xf numFmtId="0" fontId="52" fillId="95" borderId="0" applyNumberFormat="0" applyBorder="0" applyAlignment="0" applyProtection="0"/>
    <xf numFmtId="0" fontId="52" fillId="96" borderId="0" applyNumberFormat="0" applyBorder="0" applyAlignment="0" applyProtection="0"/>
    <xf numFmtId="0" fontId="54" fillId="96" borderId="0" applyNumberFormat="0" applyBorder="0" applyAlignment="0" applyProtection="0"/>
    <xf numFmtId="0" fontId="54" fillId="52" borderId="0" applyNumberFormat="0" applyBorder="0" applyAlignment="0" applyProtection="0"/>
    <xf numFmtId="0" fontId="54" fillId="97" borderId="0" applyNumberFormat="0" applyBorder="0" applyAlignment="0" applyProtection="0"/>
    <xf numFmtId="0" fontId="52" fillId="86" borderId="0" applyNumberFormat="0" applyBorder="0" applyAlignment="0" applyProtection="0"/>
    <xf numFmtId="0" fontId="52" fillId="87" borderId="0" applyNumberFormat="0" applyBorder="0" applyAlignment="0" applyProtection="0"/>
    <xf numFmtId="0" fontId="54" fillId="87" borderId="0" applyNumberFormat="0" applyBorder="0" applyAlignment="0" applyProtection="0"/>
    <xf numFmtId="0" fontId="54" fillId="53" borderId="0" applyNumberFormat="0" applyBorder="0" applyAlignment="0" applyProtection="0"/>
    <xf numFmtId="0" fontId="54" fillId="98" borderId="0" applyNumberFormat="0" applyBorder="0" applyAlignment="0" applyProtection="0"/>
    <xf numFmtId="0" fontId="52" fillId="99" borderId="0" applyNumberFormat="0" applyBorder="0" applyAlignment="0" applyProtection="0"/>
    <xf numFmtId="0" fontId="52" fillId="91" borderId="0" applyNumberFormat="0" applyBorder="0" applyAlignment="0" applyProtection="0"/>
    <xf numFmtId="0" fontId="54" fillId="100" borderId="0" applyNumberFormat="0" applyBorder="0" applyAlignment="0" applyProtection="0"/>
    <xf numFmtId="0" fontId="54" fillId="58" borderId="0" applyNumberFormat="0" applyBorder="0" applyAlignment="0" applyProtection="0"/>
    <xf numFmtId="0" fontId="54" fillId="101" borderId="0" applyNumberFormat="0" applyBorder="0" applyAlignment="0" applyProtection="0"/>
    <xf numFmtId="233" fontId="2" fillId="102" borderId="63">
      <alignment horizontal="center" vertical="center"/>
    </xf>
    <xf numFmtId="0" fontId="147" fillId="0" borderId="0"/>
    <xf numFmtId="0" fontId="50" fillId="0" borderId="0"/>
    <xf numFmtId="0" fontId="92" fillId="0" borderId="0">
      <alignment horizontal="center" wrapText="1"/>
      <protection locked="0"/>
    </xf>
    <xf numFmtId="0" fontId="2" fillId="0" borderId="0"/>
    <xf numFmtId="0" fontId="75" fillId="42" borderId="0" applyNumberFormat="0" applyBorder="0" applyAlignment="0" applyProtection="0"/>
    <xf numFmtId="0" fontId="148" fillId="81" borderId="0" applyNumberFormat="0" applyBorder="0" applyAlignment="0">
      <protection hidden="1"/>
    </xf>
    <xf numFmtId="0" fontId="149"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57" fillId="43" borderId="0" applyNumberFormat="0" applyBorder="0" applyAlignment="0" applyProtection="0"/>
    <xf numFmtId="234" fontId="6" fillId="0" borderId="23"/>
    <xf numFmtId="0" fontId="78" fillId="0" borderId="0">
      <alignment vertical="center"/>
    </xf>
    <xf numFmtId="0" fontId="78" fillId="0" borderId="0">
      <alignment vertical="center"/>
    </xf>
    <xf numFmtId="0" fontId="56" fillId="43"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56" fillId="43" borderId="0" applyNumberFormat="0" applyBorder="0" applyAlignment="0" applyProtection="0"/>
    <xf numFmtId="0" fontId="57" fillId="43" borderId="0" applyNumberFormat="0" applyBorder="0" applyAlignment="0" applyProtection="0"/>
    <xf numFmtId="0" fontId="56" fillId="43" borderId="0" applyNumberFormat="0" applyBorder="0" applyAlignment="0" applyProtection="0"/>
    <xf numFmtId="0" fontId="57" fillId="43" borderId="0" applyNumberFormat="0" applyBorder="0" applyAlignment="0" applyProtection="0"/>
    <xf numFmtId="0" fontId="56" fillId="43" borderId="0" applyNumberFormat="0" applyBorder="0" applyAlignment="0" applyProtection="0"/>
    <xf numFmtId="0" fontId="57" fillId="43" borderId="0" applyNumberFormat="0" applyBorder="0" applyAlignment="0" applyProtection="0"/>
    <xf numFmtId="0" fontId="56" fillId="43" borderId="0" applyNumberFormat="0" applyBorder="0" applyAlignment="0" applyProtection="0"/>
    <xf numFmtId="0" fontId="57" fillId="43" borderId="0" applyNumberFormat="0" applyBorder="0" applyAlignment="0" applyProtection="0"/>
    <xf numFmtId="0" fontId="56" fillId="43" borderId="0" applyNumberFormat="0" applyBorder="0" applyAlignment="0" applyProtection="0"/>
    <xf numFmtId="0" fontId="57" fillId="43" borderId="0" applyNumberFormat="0" applyBorder="0" applyAlignment="0" applyProtection="0"/>
    <xf numFmtId="0" fontId="56"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154" fillId="43" borderId="0" applyNumberFormat="0" applyBorder="0" applyAlignment="0" applyProtection="0"/>
    <xf numFmtId="0" fontId="57" fillId="43" borderId="0" applyNumberFormat="0" applyBorder="0" applyAlignment="0" applyProtection="0"/>
    <xf numFmtId="0" fontId="154" fillId="43" borderId="0" applyNumberFormat="0" applyBorder="0" applyAlignment="0" applyProtection="0"/>
    <xf numFmtId="0" fontId="57" fillId="43" borderId="0" applyNumberFormat="0" applyBorder="0" applyAlignment="0" applyProtection="0"/>
    <xf numFmtId="0" fontId="154" fillId="43" borderId="0" applyNumberFormat="0" applyBorder="0" applyAlignment="0" applyProtection="0"/>
    <xf numFmtId="0" fontId="154" fillId="43" borderId="0" applyNumberFormat="0" applyBorder="0" applyAlignment="0" applyProtection="0"/>
    <xf numFmtId="0" fontId="154" fillId="43" borderId="0" applyNumberFormat="0" applyBorder="0" applyAlignment="0" applyProtection="0"/>
    <xf numFmtId="0" fontId="154" fillId="43" borderId="0" applyNumberFormat="0" applyBorder="0" applyAlignment="0" applyProtection="0"/>
    <xf numFmtId="0" fontId="154" fillId="43" borderId="0" applyNumberFormat="0" applyBorder="0" applyAlignment="0" applyProtection="0"/>
    <xf numFmtId="0" fontId="154"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7" fillId="43" borderId="0" applyNumberFormat="0" applyBorder="0" applyAlignment="0" applyProtection="0"/>
    <xf numFmtId="0" fontId="154" fillId="43" borderId="0" applyNumberFormat="0" applyBorder="0" applyAlignment="0" applyProtection="0"/>
    <xf numFmtId="0" fontId="57" fillId="43" borderId="0" applyNumberFormat="0" applyBorder="0" applyAlignment="0" applyProtection="0"/>
    <xf numFmtId="0" fontId="154" fillId="43" borderId="0" applyNumberFormat="0" applyBorder="0" applyAlignment="0" applyProtection="0"/>
    <xf numFmtId="0" fontId="57" fillId="43" borderId="0" applyNumberFormat="0" applyBorder="0" applyAlignment="0" applyProtection="0"/>
    <xf numFmtId="0" fontId="154" fillId="43" borderId="0" applyNumberFormat="0" applyBorder="0" applyAlignment="0" applyProtection="0"/>
    <xf numFmtId="0" fontId="57" fillId="43" borderId="0" applyNumberFormat="0" applyBorder="0" applyAlignment="0" applyProtection="0"/>
    <xf numFmtId="0" fontId="154" fillId="43" borderId="0" applyNumberFormat="0" applyBorder="0" applyAlignment="0" applyProtection="0"/>
    <xf numFmtId="0" fontId="57" fillId="43" borderId="0" applyNumberFormat="0" applyBorder="0" applyAlignment="0" applyProtection="0"/>
    <xf numFmtId="0" fontId="154" fillId="43" borderId="0" applyNumberFormat="0" applyBorder="0" applyAlignment="0" applyProtection="0"/>
    <xf numFmtId="0" fontId="57" fillId="43" borderId="0" applyNumberFormat="0" applyBorder="0" applyAlignment="0" applyProtection="0"/>
    <xf numFmtId="0" fontId="154"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6" fillId="43" borderId="0" applyNumberFormat="0" applyBorder="0" applyAlignment="0" applyProtection="0"/>
    <xf numFmtId="0" fontId="57" fillId="43" borderId="0" applyNumberFormat="0" applyBorder="0" applyAlignment="0" applyProtection="0"/>
    <xf numFmtId="0" fontId="56" fillId="43" borderId="0" applyNumberFormat="0" applyBorder="0" applyAlignment="0" applyProtection="0"/>
    <xf numFmtId="0" fontId="57" fillId="43" borderId="0" applyNumberFormat="0" applyBorder="0" applyAlignment="0" applyProtection="0"/>
    <xf numFmtId="0" fontId="56" fillId="43"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153" fillId="10" borderId="0" applyNumberFormat="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186" fontId="94" fillId="0" borderId="0" applyFill="0" applyBorder="0" applyAlignment="0"/>
    <xf numFmtId="186" fontId="94" fillId="0" borderId="0" applyFill="0" applyBorder="0" applyAlignment="0"/>
    <xf numFmtId="235" fontId="2" fillId="0" borderId="0" applyFill="0" applyBorder="0" applyAlignment="0"/>
    <xf numFmtId="186" fontId="94" fillId="0" borderId="0" applyFill="0" applyBorder="0" applyAlignment="0"/>
    <xf numFmtId="186" fontId="94" fillId="0" borderId="0" applyFill="0" applyBorder="0" applyAlignment="0"/>
    <xf numFmtId="186" fontId="94" fillId="0" borderId="0" applyFill="0" applyBorder="0" applyAlignment="0"/>
    <xf numFmtId="186" fontId="94" fillId="0" borderId="0" applyFill="0" applyBorder="0" applyAlignment="0"/>
    <xf numFmtId="186" fontId="94" fillId="0" borderId="0" applyFill="0" applyBorder="0" applyAlignment="0"/>
    <xf numFmtId="186" fontId="94" fillId="0" borderId="0" applyFill="0" applyBorder="0" applyAlignment="0"/>
    <xf numFmtId="186" fontId="94" fillId="0" borderId="0" applyFill="0" applyBorder="0" applyAlignment="0"/>
    <xf numFmtId="186" fontId="94" fillId="0" borderId="0" applyFill="0" applyBorder="0" applyAlignment="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58" fillId="59" borderId="36" applyNumberFormat="0" applyAlignment="0" applyProtection="0"/>
    <xf numFmtId="0" fontId="58" fillId="59" borderId="36"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58"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9"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58" fillId="59" borderId="36" applyNumberFormat="0" applyAlignment="0" applyProtection="0"/>
    <xf numFmtId="0" fontId="58" fillId="59" borderId="36"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155" fillId="14" borderId="29" applyNumberFormat="0" applyAlignment="0" applyProtection="0"/>
    <xf numFmtId="0" fontId="2" fillId="0" borderId="0"/>
    <xf numFmtId="0" fontId="2" fillId="0" borderId="0"/>
    <xf numFmtId="0" fontId="60" fillId="60" borderId="37"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60" fillId="60" borderId="37" applyNumberFormat="0" applyAlignment="0" applyProtection="0"/>
    <xf numFmtId="0" fontId="61" fillId="60" borderId="37" applyNumberFormat="0" applyAlignment="0" applyProtection="0"/>
    <xf numFmtId="0" fontId="60" fillId="60" borderId="37" applyNumberFormat="0" applyAlignment="0" applyProtection="0"/>
    <xf numFmtId="0" fontId="61" fillId="60" borderId="37" applyNumberFormat="0" applyAlignment="0" applyProtection="0"/>
    <xf numFmtId="0" fontId="60" fillId="60" borderId="37" applyNumberFormat="0" applyAlignment="0" applyProtection="0"/>
    <xf numFmtId="0" fontId="61" fillId="60" borderId="37" applyNumberFormat="0" applyAlignment="0" applyProtection="0"/>
    <xf numFmtId="0" fontId="60" fillId="60" borderId="37" applyNumberFormat="0" applyAlignment="0" applyProtection="0"/>
    <xf numFmtId="0" fontId="61" fillId="60" borderId="37" applyNumberFormat="0" applyAlignment="0" applyProtection="0"/>
    <xf numFmtId="0" fontId="60" fillId="60" borderId="37" applyNumberFormat="0" applyAlignment="0" applyProtection="0"/>
    <xf numFmtId="0" fontId="61" fillId="60" borderId="37" applyNumberFormat="0" applyAlignment="0" applyProtection="0"/>
    <xf numFmtId="0" fontId="60" fillId="60" borderId="37" applyNumberFormat="0" applyAlignment="0" applyProtection="0"/>
    <xf numFmtId="0" fontId="61" fillId="60" borderId="37" applyNumberFormat="0" applyAlignment="0" applyProtection="0"/>
    <xf numFmtId="0" fontId="61" fillId="60" borderId="37" applyNumberFormat="0" applyAlignment="0" applyProtection="0"/>
    <xf numFmtId="0" fontId="61" fillId="60" borderId="37" applyNumberFormat="0" applyAlignment="0" applyProtection="0"/>
    <xf numFmtId="0" fontId="61" fillId="60" borderId="37" applyNumberFormat="0" applyAlignment="0" applyProtection="0"/>
    <xf numFmtId="0" fontId="61" fillId="60" borderId="37" applyNumberFormat="0" applyAlignment="0" applyProtection="0"/>
    <xf numFmtId="0" fontId="158" fillId="60" borderId="37" applyNumberFormat="0" applyAlignment="0" applyProtection="0"/>
    <xf numFmtId="0" fontId="61" fillId="60" borderId="37" applyNumberFormat="0" applyAlignment="0" applyProtection="0"/>
    <xf numFmtId="0" fontId="158" fillId="60" borderId="37" applyNumberFormat="0" applyAlignment="0" applyProtection="0"/>
    <xf numFmtId="0" fontId="61" fillId="60" borderId="37" applyNumberFormat="0" applyAlignment="0" applyProtection="0"/>
    <xf numFmtId="0" fontId="158" fillId="60" borderId="37" applyNumberFormat="0" applyAlignment="0" applyProtection="0"/>
    <xf numFmtId="0" fontId="158" fillId="60" borderId="37" applyNumberFormat="0" applyAlignment="0" applyProtection="0"/>
    <xf numFmtId="0" fontId="158" fillId="60" borderId="37" applyNumberFormat="0" applyAlignment="0" applyProtection="0"/>
    <xf numFmtId="0" fontId="158" fillId="60" borderId="37" applyNumberFormat="0" applyAlignment="0" applyProtection="0"/>
    <xf numFmtId="0" fontId="158" fillId="60" borderId="37" applyNumberFormat="0" applyAlignment="0" applyProtection="0"/>
    <xf numFmtId="0" fontId="158"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1" fillId="60" borderId="37" applyNumberFormat="0" applyAlignment="0" applyProtection="0"/>
    <xf numFmtId="0" fontId="158" fillId="60" borderId="37" applyNumberFormat="0" applyAlignment="0" applyProtection="0"/>
    <xf numFmtId="0" fontId="61" fillId="60" borderId="37" applyNumberFormat="0" applyAlignment="0" applyProtection="0"/>
    <xf numFmtId="0" fontId="158" fillId="60" borderId="37" applyNumberFormat="0" applyAlignment="0" applyProtection="0"/>
    <xf numFmtId="0" fontId="61" fillId="60" borderId="37" applyNumberFormat="0" applyAlignment="0" applyProtection="0"/>
    <xf numFmtId="0" fontId="158" fillId="60" borderId="37" applyNumberFormat="0" applyAlignment="0" applyProtection="0"/>
    <xf numFmtId="0" fontId="61" fillId="60" borderId="37" applyNumberFormat="0" applyAlignment="0" applyProtection="0"/>
    <xf numFmtId="0" fontId="158" fillId="60" borderId="37" applyNumberFormat="0" applyAlignment="0" applyProtection="0"/>
    <xf numFmtId="0" fontId="61" fillId="60" borderId="37" applyNumberFormat="0" applyAlignment="0" applyProtection="0"/>
    <xf numFmtId="0" fontId="158" fillId="60" borderId="37" applyNumberFormat="0" applyAlignment="0" applyProtection="0"/>
    <xf numFmtId="0" fontId="61" fillId="60" borderId="37" applyNumberFormat="0" applyAlignment="0" applyProtection="0"/>
    <xf numFmtId="0" fontId="158" fillId="60" borderId="37" applyNumberFormat="0" applyAlignment="0" applyProtection="0"/>
    <xf numFmtId="0" fontId="61" fillId="60" borderId="37" applyNumberFormat="0" applyAlignment="0" applyProtection="0"/>
    <xf numFmtId="0" fontId="61" fillId="60" borderId="37" applyNumberFormat="0" applyAlignment="0" applyProtection="0"/>
    <xf numFmtId="0" fontId="61" fillId="60" borderId="37" applyNumberFormat="0" applyAlignment="0" applyProtection="0"/>
    <xf numFmtId="0" fontId="61" fillId="60" borderId="37" applyNumberFormat="0" applyAlignment="0" applyProtection="0"/>
    <xf numFmtId="0" fontId="61" fillId="60" borderId="37" applyNumberFormat="0" applyAlignment="0" applyProtection="0"/>
    <xf numFmtId="0" fontId="61" fillId="60" borderId="37" applyNumberFormat="0" applyAlignment="0" applyProtection="0"/>
    <xf numFmtId="0" fontId="61" fillId="60" borderId="37" applyNumberFormat="0" applyAlignment="0" applyProtection="0"/>
    <xf numFmtId="0" fontId="61" fillId="60" borderId="37" applyNumberFormat="0" applyAlignment="0" applyProtection="0"/>
    <xf numFmtId="0" fontId="61" fillId="60" borderId="37" applyNumberFormat="0" applyAlignment="0" applyProtection="0"/>
    <xf numFmtId="0" fontId="61"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1" fillId="60" borderId="37" applyNumberFormat="0" applyAlignment="0" applyProtection="0"/>
    <xf numFmtId="0" fontId="61" fillId="60" borderId="37" applyNumberFormat="0" applyAlignment="0" applyProtection="0"/>
    <xf numFmtId="0" fontId="61" fillId="60" borderId="37" applyNumberFormat="0" applyAlignment="0" applyProtection="0"/>
    <xf numFmtId="0" fontId="61" fillId="60" borderId="37" applyNumberFormat="0" applyAlignment="0" applyProtection="0"/>
    <xf numFmtId="0" fontId="61" fillId="60" borderId="37" applyNumberFormat="0" applyAlignment="0" applyProtection="0"/>
    <xf numFmtId="0" fontId="61" fillId="60" borderId="37" applyNumberFormat="0" applyAlignment="0" applyProtection="0"/>
    <xf numFmtId="0" fontId="60" fillId="60" borderId="37" applyNumberFormat="0" applyAlignment="0" applyProtection="0"/>
    <xf numFmtId="0" fontId="61" fillId="60" borderId="37" applyNumberFormat="0" applyAlignment="0" applyProtection="0"/>
    <xf numFmtId="0" fontId="60" fillId="60" borderId="37" applyNumberFormat="0" applyAlignment="0" applyProtection="0"/>
    <xf numFmtId="0" fontId="61" fillId="60" borderId="37" applyNumberFormat="0" applyAlignment="0" applyProtection="0"/>
    <xf numFmtId="0" fontId="60" fillId="60" borderId="37"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157" fillId="15" borderId="32" applyNumberFormat="0" applyAlignment="0" applyProtection="0"/>
    <xf numFmtId="0" fontId="62" fillId="0" borderId="38"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62" fillId="0" borderId="38" applyNumberFormat="0" applyFill="0" applyAlignment="0" applyProtection="0"/>
    <xf numFmtId="0" fontId="63" fillId="0" borderId="38" applyNumberFormat="0" applyFill="0" applyAlignment="0" applyProtection="0"/>
    <xf numFmtId="0" fontId="62" fillId="0" borderId="38" applyNumberFormat="0" applyFill="0" applyAlignment="0" applyProtection="0"/>
    <xf numFmtId="0" fontId="63" fillId="0" borderId="38" applyNumberFormat="0" applyFill="0" applyAlignment="0" applyProtection="0"/>
    <xf numFmtId="0" fontId="62" fillId="0" borderId="38" applyNumberFormat="0" applyFill="0" applyAlignment="0" applyProtection="0"/>
    <xf numFmtId="0" fontId="63" fillId="0" borderId="38" applyNumberFormat="0" applyFill="0" applyAlignment="0" applyProtection="0"/>
    <xf numFmtId="0" fontId="62" fillId="0" borderId="38" applyNumberFormat="0" applyFill="0" applyAlignment="0" applyProtection="0"/>
    <xf numFmtId="0" fontId="63" fillId="0" borderId="38" applyNumberFormat="0" applyFill="0" applyAlignment="0" applyProtection="0"/>
    <xf numFmtId="0" fontId="62" fillId="0" borderId="38" applyNumberFormat="0" applyFill="0" applyAlignment="0" applyProtection="0"/>
    <xf numFmtId="0" fontId="63" fillId="0" borderId="38" applyNumberFormat="0" applyFill="0" applyAlignment="0" applyProtection="0"/>
    <xf numFmtId="0" fontId="62" fillId="0" borderId="38" applyNumberFormat="0" applyFill="0" applyAlignment="0" applyProtection="0"/>
    <xf numFmtId="0" fontId="63" fillId="0" borderId="38" applyNumberFormat="0" applyFill="0" applyAlignment="0" applyProtection="0"/>
    <xf numFmtId="0" fontId="63" fillId="0" borderId="38" applyNumberFormat="0" applyFill="0" applyAlignment="0" applyProtection="0"/>
    <xf numFmtId="0" fontId="63" fillId="0" borderId="38" applyNumberFormat="0" applyFill="0" applyAlignment="0" applyProtection="0"/>
    <xf numFmtId="0" fontId="63" fillId="0" borderId="38" applyNumberFormat="0" applyFill="0" applyAlignment="0" applyProtection="0"/>
    <xf numFmtId="0" fontId="63" fillId="0" borderId="38" applyNumberFormat="0" applyFill="0" applyAlignment="0" applyProtection="0"/>
    <xf numFmtId="0" fontId="160" fillId="0" borderId="38" applyNumberFormat="0" applyFill="0" applyAlignment="0" applyProtection="0"/>
    <xf numFmtId="0" fontId="63" fillId="0" borderId="38" applyNumberFormat="0" applyFill="0" applyAlignment="0" applyProtection="0"/>
    <xf numFmtId="0" fontId="160" fillId="0" borderId="38" applyNumberFormat="0" applyFill="0" applyAlignment="0" applyProtection="0"/>
    <xf numFmtId="0" fontId="63" fillId="0" borderId="38" applyNumberFormat="0" applyFill="0" applyAlignment="0" applyProtection="0"/>
    <xf numFmtId="0" fontId="160" fillId="0" borderId="38" applyNumberFormat="0" applyFill="0" applyAlignment="0" applyProtection="0"/>
    <xf numFmtId="0" fontId="160" fillId="0" borderId="38" applyNumberFormat="0" applyFill="0" applyAlignment="0" applyProtection="0"/>
    <xf numFmtId="0" fontId="160" fillId="0" borderId="38" applyNumberFormat="0" applyFill="0" applyAlignment="0" applyProtection="0"/>
    <xf numFmtId="0" fontId="160" fillId="0" borderId="38" applyNumberFormat="0" applyFill="0" applyAlignment="0" applyProtection="0"/>
    <xf numFmtId="0" fontId="160" fillId="0" borderId="38" applyNumberFormat="0" applyFill="0" applyAlignment="0" applyProtection="0"/>
    <xf numFmtId="0" fontId="160"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3" fillId="0" borderId="38" applyNumberFormat="0" applyFill="0" applyAlignment="0" applyProtection="0"/>
    <xf numFmtId="0" fontId="160" fillId="0" borderId="38" applyNumberFormat="0" applyFill="0" applyAlignment="0" applyProtection="0"/>
    <xf numFmtId="0" fontId="63" fillId="0" borderId="38" applyNumberFormat="0" applyFill="0" applyAlignment="0" applyProtection="0"/>
    <xf numFmtId="0" fontId="160" fillId="0" borderId="38" applyNumberFormat="0" applyFill="0" applyAlignment="0" applyProtection="0"/>
    <xf numFmtId="0" fontId="63" fillId="0" borderId="38" applyNumberFormat="0" applyFill="0" applyAlignment="0" applyProtection="0"/>
    <xf numFmtId="0" fontId="160" fillId="0" borderId="38" applyNumberFormat="0" applyFill="0" applyAlignment="0" applyProtection="0"/>
    <xf numFmtId="0" fontId="63" fillId="0" borderId="38" applyNumberFormat="0" applyFill="0" applyAlignment="0" applyProtection="0"/>
    <xf numFmtId="0" fontId="160" fillId="0" borderId="38" applyNumberFormat="0" applyFill="0" applyAlignment="0" applyProtection="0"/>
    <xf numFmtId="0" fontId="63" fillId="0" borderId="38" applyNumberFormat="0" applyFill="0" applyAlignment="0" applyProtection="0"/>
    <xf numFmtId="0" fontId="160" fillId="0" borderId="38" applyNumberFormat="0" applyFill="0" applyAlignment="0" applyProtection="0"/>
    <xf numFmtId="0" fontId="63" fillId="0" borderId="38" applyNumberFormat="0" applyFill="0" applyAlignment="0" applyProtection="0"/>
    <xf numFmtId="0" fontId="160" fillId="0" borderId="38" applyNumberFormat="0" applyFill="0" applyAlignment="0" applyProtection="0"/>
    <xf numFmtId="0" fontId="63" fillId="0" borderId="38" applyNumberFormat="0" applyFill="0" applyAlignment="0" applyProtection="0"/>
    <xf numFmtId="0" fontId="63" fillId="0" borderId="38" applyNumberFormat="0" applyFill="0" applyAlignment="0" applyProtection="0"/>
    <xf numFmtId="0" fontId="63" fillId="0" borderId="38" applyNumberFormat="0" applyFill="0" applyAlignment="0" applyProtection="0"/>
    <xf numFmtId="0" fontId="63" fillId="0" borderId="38" applyNumberFormat="0" applyFill="0" applyAlignment="0" applyProtection="0"/>
    <xf numFmtId="0" fontId="63" fillId="0" borderId="38" applyNumberFormat="0" applyFill="0" applyAlignment="0" applyProtection="0"/>
    <xf numFmtId="0" fontId="63" fillId="0" borderId="38" applyNumberFormat="0" applyFill="0" applyAlignment="0" applyProtection="0"/>
    <xf numFmtId="0" fontId="63" fillId="0" borderId="38" applyNumberFormat="0" applyFill="0" applyAlignment="0" applyProtection="0"/>
    <xf numFmtId="0" fontId="63" fillId="0" borderId="38" applyNumberFormat="0" applyFill="0" applyAlignment="0" applyProtection="0"/>
    <xf numFmtId="0" fontId="63" fillId="0" borderId="38" applyNumberFormat="0" applyFill="0" applyAlignment="0" applyProtection="0"/>
    <xf numFmtId="0" fontId="63"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3" fillId="0" borderId="38" applyNumberFormat="0" applyFill="0" applyAlignment="0" applyProtection="0"/>
    <xf numFmtId="0" fontId="63" fillId="0" borderId="38" applyNumberFormat="0" applyFill="0" applyAlignment="0" applyProtection="0"/>
    <xf numFmtId="0" fontId="63" fillId="0" borderId="38" applyNumberFormat="0" applyFill="0" applyAlignment="0" applyProtection="0"/>
    <xf numFmtId="0" fontId="63" fillId="0" borderId="38" applyNumberFormat="0" applyFill="0" applyAlignment="0" applyProtection="0"/>
    <xf numFmtId="0" fontId="63" fillId="0" borderId="38" applyNumberFormat="0" applyFill="0" applyAlignment="0" applyProtection="0"/>
    <xf numFmtId="0" fontId="63" fillId="0" borderId="38" applyNumberFormat="0" applyFill="0" applyAlignment="0" applyProtection="0"/>
    <xf numFmtId="0" fontId="62" fillId="0" borderId="38" applyNumberFormat="0" applyFill="0" applyAlignment="0" applyProtection="0"/>
    <xf numFmtId="0" fontId="63" fillId="0" borderId="38" applyNumberFormat="0" applyFill="0" applyAlignment="0" applyProtection="0"/>
    <xf numFmtId="0" fontId="62" fillId="0" borderId="38" applyNumberFormat="0" applyFill="0" applyAlignment="0" applyProtection="0"/>
    <xf numFmtId="0" fontId="63" fillId="0" borderId="38" applyNumberFormat="0" applyFill="0" applyAlignment="0" applyProtection="0"/>
    <xf numFmtId="0" fontId="62" fillId="0" borderId="38"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159" fillId="0" borderId="31" applyNumberFormat="0" applyFill="0" applyAlignment="0" applyProtection="0"/>
    <xf numFmtId="0" fontId="61" fillId="60" borderId="37" applyNumberFormat="0" applyAlignment="0" applyProtection="0"/>
    <xf numFmtId="0" fontId="63" fillId="0" borderId="38" applyNumberFormat="0" applyFill="0" applyAlignment="0" applyProtection="0"/>
    <xf numFmtId="0" fontId="61" fillId="60" borderId="37" applyNumberFormat="0" applyAlignment="0" applyProtection="0"/>
    <xf numFmtId="0" fontId="50" fillId="0" borderId="0">
      <alignment horizontal="center" wrapText="1"/>
      <protection hidden="1"/>
    </xf>
    <xf numFmtId="0" fontId="161" fillId="0" borderId="0" applyNumberFormat="0" applyFill="0" applyBorder="0" applyProtection="0">
      <alignment horizontal="right"/>
    </xf>
    <xf numFmtId="236" fontId="135" fillId="0" borderId="0">
      <alignment horizontal="center"/>
    </xf>
    <xf numFmtId="0" fontId="162" fillId="103" borderId="0" applyAlignment="0"/>
    <xf numFmtId="0" fontId="6" fillId="0" borderId="25">
      <alignment horizontal="left" wrapText="1"/>
    </xf>
    <xf numFmtId="0" fontId="6" fillId="0" borderId="25">
      <alignment horizontal="left" wrapText="1"/>
    </xf>
    <xf numFmtId="0" fontId="6" fillId="0" borderId="25">
      <alignment horizontal="left" wrapText="1"/>
    </xf>
    <xf numFmtId="0" fontId="6" fillId="0" borderId="25">
      <alignment horizontal="left" wrapText="1"/>
    </xf>
    <xf numFmtId="0" fontId="6" fillId="0" borderId="25">
      <alignment horizontal="left" wrapText="1"/>
    </xf>
    <xf numFmtId="178" fontId="2" fillId="0" borderId="0" applyFont="0" applyFill="0" applyBorder="0" applyAlignment="0" applyProtection="0"/>
    <xf numFmtId="237" fontId="2" fillId="0" borderId="0" applyFill="0" applyBorder="0" applyAlignment="0" applyProtection="0"/>
    <xf numFmtId="238" fontId="2" fillId="0" borderId="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239"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64" fontId="103" fillId="0" borderId="0" applyFont="0" applyFill="0" applyBorder="0" applyAlignment="0" applyProtection="0"/>
    <xf numFmtId="43" fontId="103" fillId="0" borderId="0" applyFont="0" applyFill="0" applyBorder="0" applyAlignment="0" applyProtection="0"/>
    <xf numFmtId="164" fontId="103" fillId="0" borderId="0" applyFont="0" applyFill="0" applyBorder="0" applyAlignment="0" applyProtection="0"/>
    <xf numFmtId="43" fontId="103" fillId="0" borderId="0" applyFont="0" applyFill="0" applyBorder="0" applyAlignment="0" applyProtection="0"/>
    <xf numFmtId="164" fontId="103" fillId="0" borderId="0" applyFont="0" applyFill="0" applyBorder="0" applyAlignment="0" applyProtection="0"/>
    <xf numFmtId="43" fontId="103" fillId="0" borderId="0" applyFont="0" applyFill="0" applyBorder="0" applyAlignment="0" applyProtection="0"/>
    <xf numFmtId="164" fontId="103" fillId="0" borderId="0" applyFont="0" applyFill="0" applyBorder="0" applyAlignment="0" applyProtection="0"/>
    <xf numFmtId="43" fontId="103" fillId="0" borderId="0" applyFont="0" applyFill="0" applyBorder="0" applyAlignment="0" applyProtection="0"/>
    <xf numFmtId="164" fontId="103" fillId="0" borderId="0" applyFont="0" applyFill="0" applyBorder="0" applyAlignment="0" applyProtection="0"/>
    <xf numFmtId="43" fontId="103" fillId="0" borderId="0" applyFont="0" applyFill="0" applyBorder="0" applyAlignment="0" applyProtection="0"/>
    <xf numFmtId="164" fontId="103" fillId="0" borderId="0" applyFont="0" applyFill="0" applyBorder="0" applyAlignment="0" applyProtection="0"/>
    <xf numFmtId="43" fontId="103" fillId="0" borderId="0" applyFont="0" applyFill="0" applyBorder="0" applyAlignment="0" applyProtection="0"/>
    <xf numFmtId="164" fontId="103" fillId="0" borderId="0" applyFont="0" applyFill="0" applyBorder="0" applyAlignment="0" applyProtection="0"/>
    <xf numFmtId="43" fontId="103" fillId="0" borderId="0" applyFont="0" applyFill="0" applyBorder="0" applyAlignment="0" applyProtection="0"/>
    <xf numFmtId="164" fontId="103" fillId="0" borderId="0" applyFont="0" applyFill="0" applyBorder="0" applyAlignment="0" applyProtection="0"/>
    <xf numFmtId="164" fontId="103" fillId="0" borderId="0" applyFont="0" applyFill="0" applyBorder="0" applyAlignment="0" applyProtection="0"/>
    <xf numFmtId="43" fontId="103" fillId="0" borderId="0" applyFont="0" applyFill="0" applyBorder="0" applyAlignment="0" applyProtection="0"/>
    <xf numFmtId="164" fontId="103" fillId="0" borderId="0" applyFont="0" applyFill="0" applyBorder="0" applyAlignment="0" applyProtection="0"/>
    <xf numFmtId="43" fontId="103" fillId="0" borderId="0" applyFont="0" applyFill="0" applyBorder="0" applyAlignment="0" applyProtection="0"/>
    <xf numFmtId="164" fontId="103" fillId="0" borderId="0" applyFont="0" applyFill="0" applyBorder="0" applyAlignment="0" applyProtection="0"/>
    <xf numFmtId="43" fontId="103" fillId="0" borderId="0" applyFont="0" applyFill="0" applyBorder="0" applyAlignment="0" applyProtection="0"/>
    <xf numFmtId="164" fontId="103" fillId="0" borderId="0" applyFont="0" applyFill="0" applyBorder="0" applyAlignment="0" applyProtection="0"/>
    <xf numFmtId="43" fontId="103" fillId="0" borderId="0" applyFont="0" applyFill="0" applyBorder="0" applyAlignment="0" applyProtection="0"/>
    <xf numFmtId="164" fontId="103" fillId="0" borderId="0" applyFont="0" applyFill="0" applyBorder="0" applyAlignment="0" applyProtection="0"/>
    <xf numFmtId="43" fontId="103" fillId="0" borderId="0" applyFont="0" applyFill="0" applyBorder="0" applyAlignment="0" applyProtection="0"/>
    <xf numFmtId="164" fontId="103" fillId="0" borderId="0" applyFont="0" applyFill="0" applyBorder="0" applyAlignment="0" applyProtection="0"/>
    <xf numFmtId="43" fontId="103" fillId="0" borderId="0" applyFont="0" applyFill="0" applyBorder="0" applyAlignment="0" applyProtection="0"/>
    <xf numFmtId="164" fontId="103" fillId="0" borderId="0" applyFont="0" applyFill="0" applyBorder="0" applyAlignment="0" applyProtection="0"/>
    <xf numFmtId="43" fontId="103" fillId="0" borderId="0" applyFont="0" applyFill="0" applyBorder="0" applyAlignment="0" applyProtection="0"/>
    <xf numFmtId="164" fontId="103" fillId="0" borderId="0" applyFont="0" applyFill="0" applyBorder="0" applyAlignment="0" applyProtection="0"/>
    <xf numFmtId="43" fontId="103" fillId="0" borderId="0" applyFont="0" applyFill="0" applyBorder="0" applyAlignment="0" applyProtection="0"/>
    <xf numFmtId="164" fontId="103"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03" fillId="0" borderId="0" applyFont="0" applyFill="0" applyBorder="0" applyAlignment="0" applyProtection="0"/>
    <xf numFmtId="43" fontId="52" fillId="0" borderId="0" applyFont="0" applyFill="0" applyBorder="0" applyAlignment="0" applyProtection="0"/>
    <xf numFmtId="164" fontId="52" fillId="0" borderId="0" applyFont="0" applyFill="0" applyBorder="0" applyAlignment="0" applyProtection="0"/>
    <xf numFmtId="43" fontId="52" fillId="0" borderId="0" applyFont="0" applyFill="0" applyBorder="0" applyAlignment="0" applyProtection="0"/>
    <xf numFmtId="164" fontId="52" fillId="0" borderId="0" applyFont="0" applyFill="0" applyBorder="0" applyAlignment="0" applyProtection="0"/>
    <xf numFmtId="43" fontId="52" fillId="0" borderId="0" applyFont="0" applyFill="0" applyBorder="0" applyAlignment="0" applyProtection="0"/>
    <xf numFmtId="164" fontId="52" fillId="0" borderId="0" applyFont="0" applyFill="0" applyBorder="0" applyAlignment="0" applyProtection="0"/>
    <xf numFmtId="43" fontId="52" fillId="0" borderId="0" applyFont="0" applyFill="0" applyBorder="0" applyAlignment="0" applyProtection="0"/>
    <xf numFmtId="164" fontId="52" fillId="0" borderId="0" applyFont="0" applyFill="0" applyBorder="0" applyAlignment="0" applyProtection="0"/>
    <xf numFmtId="43" fontId="52" fillId="0" borderId="0" applyFont="0" applyFill="0" applyBorder="0" applyAlignment="0" applyProtection="0"/>
    <xf numFmtId="164" fontId="52" fillId="0" borderId="0" applyFont="0" applyFill="0" applyBorder="0" applyAlignment="0" applyProtection="0"/>
    <xf numFmtId="43" fontId="52" fillId="0" borderId="0" applyFont="0" applyFill="0" applyBorder="0" applyAlignment="0" applyProtection="0"/>
    <xf numFmtId="164" fontId="52" fillId="0" borderId="0" applyFont="0" applyFill="0" applyBorder="0" applyAlignment="0" applyProtection="0"/>
    <xf numFmtId="43" fontId="52" fillId="0" borderId="0" applyFont="0" applyFill="0" applyBorder="0" applyAlignment="0" applyProtection="0"/>
    <xf numFmtId="164" fontId="52" fillId="0" borderId="0" applyFont="0" applyFill="0" applyBorder="0" applyAlignment="0" applyProtection="0"/>
    <xf numFmtId="43" fontId="52" fillId="0" borderId="0" applyFont="0" applyFill="0" applyBorder="0" applyAlignment="0" applyProtection="0"/>
    <xf numFmtId="164" fontId="52" fillId="0" borderId="0" applyFont="0" applyFill="0" applyBorder="0" applyAlignment="0" applyProtection="0"/>
    <xf numFmtId="165" fontId="52" fillId="0" borderId="0" applyFont="0" applyFill="0" applyBorder="0" applyAlignment="0" applyProtection="0"/>
    <xf numFmtId="164" fontId="103" fillId="0" borderId="0" applyFont="0" applyFill="0" applyBorder="0" applyAlignment="0" applyProtection="0"/>
    <xf numFmtId="164" fontId="103" fillId="0" borderId="0" applyFont="0" applyFill="0" applyBorder="0" applyAlignment="0" applyProtection="0"/>
    <xf numFmtId="164" fontId="103" fillId="0" borderId="0" applyFont="0" applyFill="0" applyBorder="0" applyAlignment="0" applyProtection="0"/>
    <xf numFmtId="43" fontId="52" fillId="0" borderId="0" applyFont="0" applyFill="0" applyBorder="0" applyAlignment="0" applyProtection="0"/>
    <xf numFmtId="164" fontId="52" fillId="0" borderId="0" applyFont="0" applyFill="0" applyBorder="0" applyAlignment="0" applyProtection="0"/>
    <xf numFmtId="43" fontId="52" fillId="0" borderId="0" applyFont="0" applyFill="0" applyBorder="0" applyAlignment="0" applyProtection="0"/>
    <xf numFmtId="164" fontId="52" fillId="0" borderId="0" applyFont="0" applyFill="0" applyBorder="0" applyAlignment="0" applyProtection="0"/>
    <xf numFmtId="43" fontId="52" fillId="0" borderId="0" applyFont="0" applyFill="0" applyBorder="0" applyAlignment="0" applyProtection="0"/>
    <xf numFmtId="164" fontId="52" fillId="0" borderId="0" applyFont="0" applyFill="0" applyBorder="0" applyAlignment="0" applyProtection="0"/>
    <xf numFmtId="43" fontId="52" fillId="0" borderId="0" applyFont="0" applyFill="0" applyBorder="0" applyAlignment="0" applyProtection="0"/>
    <xf numFmtId="164" fontId="52" fillId="0" borderId="0" applyFont="0" applyFill="0" applyBorder="0" applyAlignment="0" applyProtection="0"/>
    <xf numFmtId="43" fontId="52" fillId="0" borderId="0" applyFont="0" applyFill="0" applyBorder="0" applyAlignment="0" applyProtection="0"/>
    <xf numFmtId="164" fontId="52" fillId="0" borderId="0" applyFont="0" applyFill="0" applyBorder="0" applyAlignment="0" applyProtection="0"/>
    <xf numFmtId="43" fontId="52" fillId="0" borderId="0" applyFont="0" applyFill="0" applyBorder="0" applyAlignment="0" applyProtection="0"/>
    <xf numFmtId="164" fontId="52" fillId="0" borderId="0" applyFont="0" applyFill="0" applyBorder="0" applyAlignment="0" applyProtection="0"/>
    <xf numFmtId="43" fontId="52" fillId="0" borderId="0" applyFont="0" applyFill="0" applyBorder="0" applyAlignment="0" applyProtection="0"/>
    <xf numFmtId="164" fontId="52" fillId="0" borderId="0" applyFont="0" applyFill="0" applyBorder="0" applyAlignment="0" applyProtection="0"/>
    <xf numFmtId="164" fontId="2" fillId="0" borderId="0" applyFont="0" applyFill="0" applyBorder="0" applyAlignment="0" applyProtection="0"/>
    <xf numFmtId="43" fontId="103" fillId="0" borderId="0" applyFont="0" applyFill="0" applyBorder="0" applyAlignment="0" applyProtection="0"/>
    <xf numFmtId="164" fontId="103" fillId="0" borderId="0" applyFont="0" applyFill="0" applyBorder="0" applyAlignment="0" applyProtection="0"/>
    <xf numFmtId="164" fontId="2"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43" fontId="52" fillId="0" borderId="0" applyFont="0" applyFill="0" applyBorder="0" applyAlignment="0" applyProtection="0"/>
    <xf numFmtId="240"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2" fillId="0" borderId="0" applyFont="0" applyFill="0" applyBorder="0" applyAlignment="0" applyProtection="0"/>
    <xf numFmtId="240" fontId="2" fillId="0" borderId="0" applyFont="0" applyFill="0" applyBorder="0" applyAlignment="0" applyProtection="0"/>
    <xf numFmtId="165"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2"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163" fillId="104" borderId="0">
      <alignment horizontal="center" vertical="center" wrapText="1"/>
    </xf>
    <xf numFmtId="0" fontId="164" fillId="0" borderId="0" applyNumberFormat="0" applyAlignment="0">
      <alignment horizontal="left"/>
    </xf>
    <xf numFmtId="0" fontId="7" fillId="0" borderId="0"/>
    <xf numFmtId="0" fontId="94" fillId="0" borderId="23"/>
    <xf numFmtId="0" fontId="7" fillId="0" borderId="0"/>
    <xf numFmtId="0" fontId="78" fillId="0" borderId="0" applyNumberFormat="0" applyAlignment="0"/>
    <xf numFmtId="187" fontId="165" fillId="0" borderId="0"/>
    <xf numFmtId="187" fontId="166" fillId="0" borderId="0"/>
    <xf numFmtId="242" fontId="2" fillId="0" borderId="0" applyFill="0" applyBorder="0">
      <alignment horizontal="right"/>
      <protection locked="0"/>
    </xf>
    <xf numFmtId="0" fontId="136" fillId="0" borderId="0" applyFont="0" applyFill="0" applyBorder="0" applyAlignment="0" applyProtection="0"/>
    <xf numFmtId="243" fontId="167" fillId="0" borderId="64">
      <protection locked="0"/>
    </xf>
    <xf numFmtId="243" fontId="167" fillId="0" borderId="64">
      <protection locked="0"/>
    </xf>
    <xf numFmtId="243" fontId="167" fillId="0" borderId="64">
      <protection locked="0"/>
    </xf>
    <xf numFmtId="244" fontId="2" fillId="0" borderId="0" applyFill="0" applyBorder="0" applyAlignment="0" applyProtection="0"/>
    <xf numFmtId="245" fontId="2" fillId="0" borderId="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1" fontId="2" fillId="0" borderId="0" applyFont="0" applyFill="0" applyBorder="0" applyAlignment="0" applyProtection="0"/>
    <xf numFmtId="246" fontId="52" fillId="0" borderId="0" applyFont="0" applyFill="0" applyBorder="0" applyAlignment="0" applyProtection="0"/>
    <xf numFmtId="246" fontId="52"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0" fontId="136"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247" fontId="2"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41" fontId="168" fillId="0" borderId="35" applyBorder="0"/>
    <xf numFmtId="180" fontId="168" fillId="0" borderId="35" applyBorder="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248" fontId="2" fillId="0" borderId="0" applyFill="0" applyBorder="0" applyAlignment="0" applyProtection="0"/>
    <xf numFmtId="249" fontId="89" fillId="0" borderId="0" applyFont="0">
      <alignment horizontal="left"/>
    </xf>
    <xf numFmtId="0" fontId="169" fillId="105" borderId="65" applyNumberFormat="0" applyAlignment="0"/>
    <xf numFmtId="0" fontId="169" fillId="105" borderId="65" applyNumberFormat="0" applyAlignment="0"/>
    <xf numFmtId="0" fontId="169" fillId="105" borderId="65" applyNumberFormat="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66" applyNumberFormat="0" applyFill="0" applyAlignment="0" applyProtection="0"/>
    <xf numFmtId="0" fontId="88" fillId="106" borderId="0" applyNumberFormat="0" applyBorder="0" applyAlignment="0" applyProtection="0"/>
    <xf numFmtId="0" fontId="88" fillId="107" borderId="0" applyNumberFormat="0" applyBorder="0" applyAlignment="0" applyProtection="0"/>
    <xf numFmtId="0" fontId="88" fillId="108" borderId="0" applyNumberFormat="0" applyBorder="0" applyAlignment="0" applyProtection="0"/>
    <xf numFmtId="0" fontId="108" fillId="0" borderId="0" applyNumberFormat="0" applyFill="0" applyBorder="0" applyAlignment="0" applyProtection="0"/>
    <xf numFmtId="0" fontId="68"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71" fillId="0" borderId="0" applyNumberFormat="0" applyFill="0" applyBorder="0" applyAlignment="0" applyProtection="0"/>
    <xf numFmtId="0" fontId="69" fillId="0" borderId="0" applyNumberFormat="0" applyFill="0" applyBorder="0" applyAlignment="0" applyProtection="0"/>
    <xf numFmtId="0" fontId="171" fillId="0" borderId="0" applyNumberFormat="0" applyFill="0" applyBorder="0" applyAlignment="0" applyProtection="0"/>
    <xf numFmtId="0" fontId="69"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171" fillId="0" borderId="0" applyNumberFormat="0" applyFill="0" applyBorder="0" applyAlignment="0" applyProtection="0"/>
    <xf numFmtId="0" fontId="69" fillId="0" borderId="0" applyNumberFormat="0" applyFill="0" applyBorder="0" applyAlignment="0" applyProtection="0"/>
    <xf numFmtId="0" fontId="171" fillId="0" borderId="0" applyNumberFormat="0" applyFill="0" applyBorder="0" applyAlignment="0" applyProtection="0"/>
    <xf numFmtId="0" fontId="69" fillId="0" borderId="0" applyNumberFormat="0" applyFill="0" applyBorder="0" applyAlignment="0" applyProtection="0"/>
    <xf numFmtId="0" fontId="171" fillId="0" borderId="0" applyNumberFormat="0" applyFill="0" applyBorder="0" applyAlignment="0" applyProtection="0"/>
    <xf numFmtId="0" fontId="69" fillId="0" borderId="0" applyNumberFormat="0" applyFill="0" applyBorder="0" applyAlignment="0" applyProtection="0"/>
    <xf numFmtId="0" fontId="171" fillId="0" borderId="0" applyNumberFormat="0" applyFill="0" applyBorder="0" applyAlignment="0" applyProtection="0"/>
    <xf numFmtId="0" fontId="69" fillId="0" borderId="0" applyNumberFormat="0" applyFill="0" applyBorder="0" applyAlignment="0" applyProtection="0"/>
    <xf numFmtId="0" fontId="171" fillId="0" borderId="0" applyNumberFormat="0" applyFill="0" applyBorder="0" applyAlignment="0" applyProtection="0"/>
    <xf numFmtId="0" fontId="69" fillId="0" borderId="0" applyNumberFormat="0" applyFill="0" applyBorder="0" applyAlignment="0" applyProtection="0"/>
    <xf numFmtId="0" fontId="17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172" fillId="0" borderId="0" applyNumberFormat="0" applyFill="0" applyBorder="0" applyAlignment="0" applyProtection="0"/>
    <xf numFmtId="0" fontId="68" fillId="0" borderId="0" applyNumberFormat="0" applyFill="0" applyBorder="0" applyAlignment="0" applyProtection="0"/>
    <xf numFmtId="0" fontId="172" fillId="0" borderId="0" applyNumberFormat="0" applyFill="0" applyBorder="0" applyAlignment="0" applyProtection="0"/>
    <xf numFmtId="0" fontId="68"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170" fillId="0" borderId="0" applyNumberFormat="0" applyFill="0" applyBorder="0" applyAlignment="0" applyProtection="0"/>
    <xf numFmtId="0" fontId="54" fillId="55"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8" borderId="0" applyNumberFormat="0" applyBorder="0" applyAlignment="0" applyProtection="0"/>
    <xf numFmtId="0" fontId="53" fillId="55"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53" fillId="55" borderId="0" applyNumberFormat="0" applyBorder="0" applyAlignment="0" applyProtection="0"/>
    <xf numFmtId="0" fontId="54" fillId="55" borderId="0" applyNumberFormat="0" applyBorder="0" applyAlignment="0" applyProtection="0"/>
    <xf numFmtId="0" fontId="53" fillId="55" borderId="0" applyNumberFormat="0" applyBorder="0" applyAlignment="0" applyProtection="0"/>
    <xf numFmtId="0" fontId="54" fillId="55" borderId="0" applyNumberFormat="0" applyBorder="0" applyAlignment="0" applyProtection="0"/>
    <xf numFmtId="0" fontId="53" fillId="55" borderId="0" applyNumberFormat="0" applyBorder="0" applyAlignment="0" applyProtection="0"/>
    <xf numFmtId="0" fontId="54" fillId="55" borderId="0" applyNumberFormat="0" applyBorder="0" applyAlignment="0" applyProtection="0"/>
    <xf numFmtId="0" fontId="53" fillId="55" borderId="0" applyNumberFormat="0" applyBorder="0" applyAlignment="0" applyProtection="0"/>
    <xf numFmtId="0" fontId="54" fillId="55" borderId="0" applyNumberFormat="0" applyBorder="0" applyAlignment="0" applyProtection="0"/>
    <xf numFmtId="0" fontId="53" fillId="55" borderId="0" applyNumberFormat="0" applyBorder="0" applyAlignment="0" applyProtection="0"/>
    <xf numFmtId="0" fontId="54" fillId="55" borderId="0" applyNumberFormat="0" applyBorder="0" applyAlignment="0" applyProtection="0"/>
    <xf numFmtId="0" fontId="53"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146" fillId="55" borderId="0" applyNumberFormat="0" applyBorder="0" applyAlignment="0" applyProtection="0"/>
    <xf numFmtId="0" fontId="54" fillId="55" borderId="0" applyNumberFormat="0" applyBorder="0" applyAlignment="0" applyProtection="0"/>
    <xf numFmtId="0" fontId="146" fillId="55" borderId="0" applyNumberFormat="0" applyBorder="0" applyAlignment="0" applyProtection="0"/>
    <xf numFmtId="0" fontId="54" fillId="55" borderId="0" applyNumberFormat="0" applyBorder="0" applyAlignment="0" applyProtection="0"/>
    <xf numFmtId="0" fontId="146" fillId="55" borderId="0" applyNumberFormat="0" applyBorder="0" applyAlignment="0" applyProtection="0"/>
    <xf numFmtId="0" fontId="146" fillId="55" borderId="0" applyNumberFormat="0" applyBorder="0" applyAlignment="0" applyProtection="0"/>
    <xf numFmtId="0" fontId="146" fillId="55" borderId="0" applyNumberFormat="0" applyBorder="0" applyAlignment="0" applyProtection="0"/>
    <xf numFmtId="0" fontId="146" fillId="55" borderId="0" applyNumberFormat="0" applyBorder="0" applyAlignment="0" applyProtection="0"/>
    <xf numFmtId="0" fontId="146" fillId="55" borderId="0" applyNumberFormat="0" applyBorder="0" applyAlignment="0" applyProtection="0"/>
    <xf numFmtId="0" fontId="146"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4" fillId="55" borderId="0" applyNumberFormat="0" applyBorder="0" applyAlignment="0" applyProtection="0"/>
    <xf numFmtId="0" fontId="146" fillId="55" borderId="0" applyNumberFormat="0" applyBorder="0" applyAlignment="0" applyProtection="0"/>
    <xf numFmtId="0" fontId="54" fillId="55" borderId="0" applyNumberFormat="0" applyBorder="0" applyAlignment="0" applyProtection="0"/>
    <xf numFmtId="0" fontId="146" fillId="55" borderId="0" applyNumberFormat="0" applyBorder="0" applyAlignment="0" applyProtection="0"/>
    <xf numFmtId="0" fontId="54" fillId="55" borderId="0" applyNumberFormat="0" applyBorder="0" applyAlignment="0" applyProtection="0"/>
    <xf numFmtId="0" fontId="146" fillId="55" borderId="0" applyNumberFormat="0" applyBorder="0" applyAlignment="0" applyProtection="0"/>
    <xf numFmtId="0" fontId="54" fillId="55" borderId="0" applyNumberFormat="0" applyBorder="0" applyAlignment="0" applyProtection="0"/>
    <xf numFmtId="0" fontId="146" fillId="55" borderId="0" applyNumberFormat="0" applyBorder="0" applyAlignment="0" applyProtection="0"/>
    <xf numFmtId="0" fontId="54" fillId="55" borderId="0" applyNumberFormat="0" applyBorder="0" applyAlignment="0" applyProtection="0"/>
    <xf numFmtId="0" fontId="146" fillId="55" borderId="0" applyNumberFormat="0" applyBorder="0" applyAlignment="0" applyProtection="0"/>
    <xf numFmtId="0" fontId="54" fillId="55" borderId="0" applyNumberFormat="0" applyBorder="0" applyAlignment="0" applyProtection="0"/>
    <xf numFmtId="0" fontId="146"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3" fillId="55" borderId="0" applyNumberFormat="0" applyBorder="0" applyAlignment="0" applyProtection="0"/>
    <xf numFmtId="0" fontId="54" fillId="49" borderId="0" applyNumberFormat="0" applyBorder="0" applyAlignment="0" applyProtection="0"/>
    <xf numFmtId="0" fontId="53" fillId="55" borderId="0" applyNumberFormat="0" applyBorder="0" applyAlignment="0" applyProtection="0"/>
    <xf numFmtId="0" fontId="54" fillId="49" borderId="0" applyNumberFormat="0" applyBorder="0" applyAlignment="0" applyProtection="0"/>
    <xf numFmtId="0" fontId="53" fillId="55"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145" fillId="17" borderId="0" applyNumberFormat="0" applyBorder="0" applyAlignment="0" applyProtection="0"/>
    <xf numFmtId="0" fontId="53" fillId="56"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53" fillId="56" borderId="0" applyNumberFormat="0" applyBorder="0" applyAlignment="0" applyProtection="0"/>
    <xf numFmtId="0" fontId="54" fillId="56" borderId="0" applyNumberFormat="0" applyBorder="0" applyAlignment="0" applyProtection="0"/>
    <xf numFmtId="0" fontId="53" fillId="56" borderId="0" applyNumberFormat="0" applyBorder="0" applyAlignment="0" applyProtection="0"/>
    <xf numFmtId="0" fontId="54" fillId="56" borderId="0" applyNumberFormat="0" applyBorder="0" applyAlignment="0" applyProtection="0"/>
    <xf numFmtId="0" fontId="53" fillId="56" borderId="0" applyNumberFormat="0" applyBorder="0" applyAlignment="0" applyProtection="0"/>
    <xf numFmtId="0" fontId="54" fillId="56" borderId="0" applyNumberFormat="0" applyBorder="0" applyAlignment="0" applyProtection="0"/>
    <xf numFmtId="0" fontId="53" fillId="56" borderId="0" applyNumberFormat="0" applyBorder="0" applyAlignment="0" applyProtection="0"/>
    <xf numFmtId="0" fontId="54" fillId="56" borderId="0" applyNumberFormat="0" applyBorder="0" applyAlignment="0" applyProtection="0"/>
    <xf numFmtId="0" fontId="53" fillId="56" borderId="0" applyNumberFormat="0" applyBorder="0" applyAlignment="0" applyProtection="0"/>
    <xf numFmtId="0" fontId="54" fillId="56" borderId="0" applyNumberFormat="0" applyBorder="0" applyAlignment="0" applyProtection="0"/>
    <xf numFmtId="0" fontId="53"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146" fillId="56" borderId="0" applyNumberFormat="0" applyBorder="0" applyAlignment="0" applyProtection="0"/>
    <xf numFmtId="0" fontId="54" fillId="56" borderId="0" applyNumberFormat="0" applyBorder="0" applyAlignment="0" applyProtection="0"/>
    <xf numFmtId="0" fontId="146" fillId="56" borderId="0" applyNumberFormat="0" applyBorder="0" applyAlignment="0" applyProtection="0"/>
    <xf numFmtId="0" fontId="54" fillId="56" borderId="0" applyNumberFormat="0" applyBorder="0" applyAlignment="0" applyProtection="0"/>
    <xf numFmtId="0" fontId="146" fillId="56" borderId="0" applyNumberFormat="0" applyBorder="0" applyAlignment="0" applyProtection="0"/>
    <xf numFmtId="0" fontId="146" fillId="56" borderId="0" applyNumberFormat="0" applyBorder="0" applyAlignment="0" applyProtection="0"/>
    <xf numFmtId="0" fontId="146" fillId="56" borderId="0" applyNumberFormat="0" applyBorder="0" applyAlignment="0" applyProtection="0"/>
    <xf numFmtId="0" fontId="146" fillId="56" borderId="0" applyNumberFormat="0" applyBorder="0" applyAlignment="0" applyProtection="0"/>
    <xf numFmtId="0" fontId="146" fillId="56" borderId="0" applyNumberFormat="0" applyBorder="0" applyAlignment="0" applyProtection="0"/>
    <xf numFmtId="0" fontId="146"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4" fillId="56" borderId="0" applyNumberFormat="0" applyBorder="0" applyAlignment="0" applyProtection="0"/>
    <xf numFmtId="0" fontId="146" fillId="56" borderId="0" applyNumberFormat="0" applyBorder="0" applyAlignment="0" applyProtection="0"/>
    <xf numFmtId="0" fontId="54" fillId="56" borderId="0" applyNumberFormat="0" applyBorder="0" applyAlignment="0" applyProtection="0"/>
    <xf numFmtId="0" fontId="146" fillId="56" borderId="0" applyNumberFormat="0" applyBorder="0" applyAlignment="0" applyProtection="0"/>
    <xf numFmtId="0" fontId="54" fillId="56" borderId="0" applyNumberFormat="0" applyBorder="0" applyAlignment="0" applyProtection="0"/>
    <xf numFmtId="0" fontId="146" fillId="56" borderId="0" applyNumberFormat="0" applyBorder="0" applyAlignment="0" applyProtection="0"/>
    <xf numFmtId="0" fontId="54" fillId="56" borderId="0" applyNumberFormat="0" applyBorder="0" applyAlignment="0" applyProtection="0"/>
    <xf numFmtId="0" fontId="146" fillId="56" borderId="0" applyNumberFormat="0" applyBorder="0" applyAlignment="0" applyProtection="0"/>
    <xf numFmtId="0" fontId="54" fillId="56" borderId="0" applyNumberFormat="0" applyBorder="0" applyAlignment="0" applyProtection="0"/>
    <xf numFmtId="0" fontId="146" fillId="56" borderId="0" applyNumberFormat="0" applyBorder="0" applyAlignment="0" applyProtection="0"/>
    <xf numFmtId="0" fontId="54" fillId="56" borderId="0" applyNumberFormat="0" applyBorder="0" applyAlignment="0" applyProtection="0"/>
    <xf numFmtId="0" fontId="146"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3" fillId="56" borderId="0" applyNumberFormat="0" applyBorder="0" applyAlignment="0" applyProtection="0"/>
    <xf numFmtId="0" fontId="54" fillId="109" borderId="0" applyNumberFormat="0" applyBorder="0" applyAlignment="0" applyProtection="0"/>
    <xf numFmtId="0" fontId="53" fillId="56" borderId="0" applyNumberFormat="0" applyBorder="0" applyAlignment="0" applyProtection="0"/>
    <xf numFmtId="0" fontId="54" fillId="109" borderId="0" applyNumberFormat="0" applyBorder="0" applyAlignment="0" applyProtection="0"/>
    <xf numFmtId="0" fontId="53" fillId="56"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145" fillId="21" borderId="0" applyNumberFormat="0" applyBorder="0" applyAlignment="0" applyProtection="0"/>
    <xf numFmtId="0" fontId="53" fillId="57"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53" fillId="57" borderId="0" applyNumberFormat="0" applyBorder="0" applyAlignment="0" applyProtection="0"/>
    <xf numFmtId="0" fontId="54" fillId="57" borderId="0" applyNumberFormat="0" applyBorder="0" applyAlignment="0" applyProtection="0"/>
    <xf numFmtId="0" fontId="53" fillId="57" borderId="0" applyNumberFormat="0" applyBorder="0" applyAlignment="0" applyProtection="0"/>
    <xf numFmtId="0" fontId="54" fillId="57" borderId="0" applyNumberFormat="0" applyBorder="0" applyAlignment="0" applyProtection="0"/>
    <xf numFmtId="0" fontId="53" fillId="57" borderId="0" applyNumberFormat="0" applyBorder="0" applyAlignment="0" applyProtection="0"/>
    <xf numFmtId="0" fontId="54" fillId="57" borderId="0" applyNumberFormat="0" applyBorder="0" applyAlignment="0" applyProtection="0"/>
    <xf numFmtId="0" fontId="53" fillId="57" borderId="0" applyNumberFormat="0" applyBorder="0" applyAlignment="0" applyProtection="0"/>
    <xf numFmtId="0" fontId="54" fillId="57" borderId="0" applyNumberFormat="0" applyBorder="0" applyAlignment="0" applyProtection="0"/>
    <xf numFmtId="0" fontId="53" fillId="57" borderId="0" applyNumberFormat="0" applyBorder="0" applyAlignment="0" applyProtection="0"/>
    <xf numFmtId="0" fontId="54" fillId="57" borderId="0" applyNumberFormat="0" applyBorder="0" applyAlignment="0" applyProtection="0"/>
    <xf numFmtId="0" fontId="53"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146" fillId="57" borderId="0" applyNumberFormat="0" applyBorder="0" applyAlignment="0" applyProtection="0"/>
    <xf numFmtId="0" fontId="54" fillId="57" borderId="0" applyNumberFormat="0" applyBorder="0" applyAlignment="0" applyProtection="0"/>
    <xf numFmtId="0" fontId="146" fillId="57" borderId="0" applyNumberFormat="0" applyBorder="0" applyAlignment="0" applyProtection="0"/>
    <xf numFmtId="0" fontId="54" fillId="57" borderId="0" applyNumberFormat="0" applyBorder="0" applyAlignment="0" applyProtection="0"/>
    <xf numFmtId="0" fontId="146" fillId="57" borderId="0" applyNumberFormat="0" applyBorder="0" applyAlignment="0" applyProtection="0"/>
    <xf numFmtId="0" fontId="146" fillId="57" borderId="0" applyNumberFormat="0" applyBorder="0" applyAlignment="0" applyProtection="0"/>
    <xf numFmtId="0" fontId="146" fillId="57" borderId="0" applyNumberFormat="0" applyBorder="0" applyAlignment="0" applyProtection="0"/>
    <xf numFmtId="0" fontId="146" fillId="57" borderId="0" applyNumberFormat="0" applyBorder="0" applyAlignment="0" applyProtection="0"/>
    <xf numFmtId="0" fontId="146" fillId="57" borderId="0" applyNumberFormat="0" applyBorder="0" applyAlignment="0" applyProtection="0"/>
    <xf numFmtId="0" fontId="146"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57" borderId="0" applyNumberFormat="0" applyBorder="0" applyAlignment="0" applyProtection="0"/>
    <xf numFmtId="0" fontId="146" fillId="57" borderId="0" applyNumberFormat="0" applyBorder="0" applyAlignment="0" applyProtection="0"/>
    <xf numFmtId="0" fontId="54" fillId="57" borderId="0" applyNumberFormat="0" applyBorder="0" applyAlignment="0" applyProtection="0"/>
    <xf numFmtId="0" fontId="146" fillId="57" borderId="0" applyNumberFormat="0" applyBorder="0" applyAlignment="0" applyProtection="0"/>
    <xf numFmtId="0" fontId="54" fillId="57" borderId="0" applyNumberFormat="0" applyBorder="0" applyAlignment="0" applyProtection="0"/>
    <xf numFmtId="0" fontId="146" fillId="57" borderId="0" applyNumberFormat="0" applyBorder="0" applyAlignment="0" applyProtection="0"/>
    <xf numFmtId="0" fontId="54" fillId="57" borderId="0" applyNumberFormat="0" applyBorder="0" applyAlignment="0" applyProtection="0"/>
    <xf numFmtId="0" fontId="146" fillId="57" borderId="0" applyNumberFormat="0" applyBorder="0" applyAlignment="0" applyProtection="0"/>
    <xf numFmtId="0" fontId="54" fillId="57" borderId="0" applyNumberFormat="0" applyBorder="0" applyAlignment="0" applyProtection="0"/>
    <xf numFmtId="0" fontId="146" fillId="57" borderId="0" applyNumberFormat="0" applyBorder="0" applyAlignment="0" applyProtection="0"/>
    <xf numFmtId="0" fontId="54" fillId="57" borderId="0" applyNumberFormat="0" applyBorder="0" applyAlignment="0" applyProtection="0"/>
    <xf numFmtId="0" fontId="146"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3" fillId="57" borderId="0" applyNumberFormat="0" applyBorder="0" applyAlignment="0" applyProtection="0"/>
    <xf numFmtId="0" fontId="54" fillId="50" borderId="0" applyNumberFormat="0" applyBorder="0" applyAlignment="0" applyProtection="0"/>
    <xf numFmtId="0" fontId="53" fillId="57" borderId="0" applyNumberFormat="0" applyBorder="0" applyAlignment="0" applyProtection="0"/>
    <xf numFmtId="0" fontId="54" fillId="50" borderId="0" applyNumberFormat="0" applyBorder="0" applyAlignment="0" applyProtection="0"/>
    <xf numFmtId="0" fontId="53" fillId="57"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53" fillId="52"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53" fillId="52" borderId="0" applyNumberFormat="0" applyBorder="0" applyAlignment="0" applyProtection="0"/>
    <xf numFmtId="0" fontId="54" fillId="52" borderId="0" applyNumberFormat="0" applyBorder="0" applyAlignment="0" applyProtection="0"/>
    <xf numFmtId="0" fontId="53" fillId="52" borderId="0" applyNumberFormat="0" applyBorder="0" applyAlignment="0" applyProtection="0"/>
    <xf numFmtId="0" fontId="54" fillId="52" borderId="0" applyNumberFormat="0" applyBorder="0" applyAlignment="0" applyProtection="0"/>
    <xf numFmtId="0" fontId="53" fillId="52" borderId="0" applyNumberFormat="0" applyBorder="0" applyAlignment="0" applyProtection="0"/>
    <xf numFmtId="0" fontId="54" fillId="52" borderId="0" applyNumberFormat="0" applyBorder="0" applyAlignment="0" applyProtection="0"/>
    <xf numFmtId="0" fontId="53" fillId="52" borderId="0" applyNumberFormat="0" applyBorder="0" applyAlignment="0" applyProtection="0"/>
    <xf numFmtId="0" fontId="54" fillId="52" borderId="0" applyNumberFormat="0" applyBorder="0" applyAlignment="0" applyProtection="0"/>
    <xf numFmtId="0" fontId="53" fillId="52" borderId="0" applyNumberFormat="0" applyBorder="0" applyAlignment="0" applyProtection="0"/>
    <xf numFmtId="0" fontId="54" fillId="52" borderId="0" applyNumberFormat="0" applyBorder="0" applyAlignment="0" applyProtection="0"/>
    <xf numFmtId="0" fontId="53"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146" fillId="52" borderId="0" applyNumberFormat="0" applyBorder="0" applyAlignment="0" applyProtection="0"/>
    <xf numFmtId="0" fontId="54" fillId="52" borderId="0" applyNumberFormat="0" applyBorder="0" applyAlignment="0" applyProtection="0"/>
    <xf numFmtId="0" fontId="146" fillId="52" borderId="0" applyNumberFormat="0" applyBorder="0" applyAlignment="0" applyProtection="0"/>
    <xf numFmtId="0" fontId="54" fillId="52" borderId="0" applyNumberFormat="0" applyBorder="0" applyAlignment="0" applyProtection="0"/>
    <xf numFmtId="0" fontId="146" fillId="52" borderId="0" applyNumberFormat="0" applyBorder="0" applyAlignment="0" applyProtection="0"/>
    <xf numFmtId="0" fontId="146" fillId="52" borderId="0" applyNumberFormat="0" applyBorder="0" applyAlignment="0" applyProtection="0"/>
    <xf numFmtId="0" fontId="146" fillId="52" borderId="0" applyNumberFormat="0" applyBorder="0" applyAlignment="0" applyProtection="0"/>
    <xf numFmtId="0" fontId="146" fillId="52" borderId="0" applyNumberFormat="0" applyBorder="0" applyAlignment="0" applyProtection="0"/>
    <xf numFmtId="0" fontId="146" fillId="52" borderId="0" applyNumberFormat="0" applyBorder="0" applyAlignment="0" applyProtection="0"/>
    <xf numFmtId="0" fontId="146"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4" fillId="52" borderId="0" applyNumberFormat="0" applyBorder="0" applyAlignment="0" applyProtection="0"/>
    <xf numFmtId="0" fontId="146" fillId="52" borderId="0" applyNumberFormat="0" applyBorder="0" applyAlignment="0" applyProtection="0"/>
    <xf numFmtId="0" fontId="54" fillId="52" borderId="0" applyNumberFormat="0" applyBorder="0" applyAlignment="0" applyProtection="0"/>
    <xf numFmtId="0" fontId="146" fillId="52" borderId="0" applyNumberFormat="0" applyBorder="0" applyAlignment="0" applyProtection="0"/>
    <xf numFmtId="0" fontId="54" fillId="52" borderId="0" applyNumberFormat="0" applyBorder="0" applyAlignment="0" applyProtection="0"/>
    <xf numFmtId="0" fontId="146" fillId="52" borderId="0" applyNumberFormat="0" applyBorder="0" applyAlignment="0" applyProtection="0"/>
    <xf numFmtId="0" fontId="54" fillId="52" borderId="0" applyNumberFormat="0" applyBorder="0" applyAlignment="0" applyProtection="0"/>
    <xf numFmtId="0" fontId="146" fillId="52" borderId="0" applyNumberFormat="0" applyBorder="0" applyAlignment="0" applyProtection="0"/>
    <xf numFmtId="0" fontId="54" fillId="52" borderId="0" applyNumberFormat="0" applyBorder="0" applyAlignment="0" applyProtection="0"/>
    <xf numFmtId="0" fontId="146" fillId="52" borderId="0" applyNumberFormat="0" applyBorder="0" applyAlignment="0" applyProtection="0"/>
    <xf numFmtId="0" fontId="54" fillId="52" borderId="0" applyNumberFormat="0" applyBorder="0" applyAlignment="0" applyProtection="0"/>
    <xf numFmtId="0" fontId="146"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3" fillId="52" borderId="0" applyNumberFormat="0" applyBorder="0" applyAlignment="0" applyProtection="0"/>
    <xf numFmtId="0" fontId="54" fillId="110" borderId="0" applyNumberFormat="0" applyBorder="0" applyAlignment="0" applyProtection="0"/>
    <xf numFmtId="0" fontId="53" fillId="52" borderId="0" applyNumberFormat="0" applyBorder="0" applyAlignment="0" applyProtection="0"/>
    <xf numFmtId="0" fontId="54" fillId="110" borderId="0" applyNumberFormat="0" applyBorder="0" applyAlignment="0" applyProtection="0"/>
    <xf numFmtId="0" fontId="53" fillId="52"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53" fillId="5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53" fillId="53" borderId="0" applyNumberFormat="0" applyBorder="0" applyAlignment="0" applyProtection="0"/>
    <xf numFmtId="0" fontId="54" fillId="53" borderId="0" applyNumberFormat="0" applyBorder="0" applyAlignment="0" applyProtection="0"/>
    <xf numFmtId="0" fontId="53" fillId="53" borderId="0" applyNumberFormat="0" applyBorder="0" applyAlignment="0" applyProtection="0"/>
    <xf numFmtId="0" fontId="54" fillId="53" borderId="0" applyNumberFormat="0" applyBorder="0" applyAlignment="0" applyProtection="0"/>
    <xf numFmtId="0" fontId="53" fillId="53" borderId="0" applyNumberFormat="0" applyBorder="0" applyAlignment="0" applyProtection="0"/>
    <xf numFmtId="0" fontId="54" fillId="53" borderId="0" applyNumberFormat="0" applyBorder="0" applyAlignment="0" applyProtection="0"/>
    <xf numFmtId="0" fontId="53" fillId="53" borderId="0" applyNumberFormat="0" applyBorder="0" applyAlignment="0" applyProtection="0"/>
    <xf numFmtId="0" fontId="54" fillId="53" borderId="0" applyNumberFormat="0" applyBorder="0" applyAlignment="0" applyProtection="0"/>
    <xf numFmtId="0" fontId="53" fillId="53" borderId="0" applyNumberFormat="0" applyBorder="0" applyAlignment="0" applyProtection="0"/>
    <xf numFmtId="0" fontId="54" fillId="53" borderId="0" applyNumberFormat="0" applyBorder="0" applyAlignment="0" applyProtection="0"/>
    <xf numFmtId="0" fontId="53"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146" fillId="53" borderId="0" applyNumberFormat="0" applyBorder="0" applyAlignment="0" applyProtection="0"/>
    <xf numFmtId="0" fontId="54" fillId="53" borderId="0" applyNumberFormat="0" applyBorder="0" applyAlignment="0" applyProtection="0"/>
    <xf numFmtId="0" fontId="146" fillId="53" borderId="0" applyNumberFormat="0" applyBorder="0" applyAlignment="0" applyProtection="0"/>
    <xf numFmtId="0" fontId="54" fillId="53" borderId="0" applyNumberFormat="0" applyBorder="0" applyAlignment="0" applyProtection="0"/>
    <xf numFmtId="0" fontId="146" fillId="53" borderId="0" applyNumberFormat="0" applyBorder="0" applyAlignment="0" applyProtection="0"/>
    <xf numFmtId="0" fontId="146" fillId="53" borderId="0" applyNumberFormat="0" applyBorder="0" applyAlignment="0" applyProtection="0"/>
    <xf numFmtId="0" fontId="146" fillId="53" borderId="0" applyNumberFormat="0" applyBorder="0" applyAlignment="0" applyProtection="0"/>
    <xf numFmtId="0" fontId="146" fillId="53" borderId="0" applyNumberFormat="0" applyBorder="0" applyAlignment="0" applyProtection="0"/>
    <xf numFmtId="0" fontId="146" fillId="53" borderId="0" applyNumberFormat="0" applyBorder="0" applyAlignment="0" applyProtection="0"/>
    <xf numFmtId="0" fontId="146"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4" fillId="53" borderId="0" applyNumberFormat="0" applyBorder="0" applyAlignment="0" applyProtection="0"/>
    <xf numFmtId="0" fontId="146" fillId="53" borderId="0" applyNumberFormat="0" applyBorder="0" applyAlignment="0" applyProtection="0"/>
    <xf numFmtId="0" fontId="54" fillId="53" borderId="0" applyNumberFormat="0" applyBorder="0" applyAlignment="0" applyProtection="0"/>
    <xf numFmtId="0" fontId="146" fillId="53" borderId="0" applyNumberFormat="0" applyBorder="0" applyAlignment="0" applyProtection="0"/>
    <xf numFmtId="0" fontId="54" fillId="53" borderId="0" applyNumberFormat="0" applyBorder="0" applyAlignment="0" applyProtection="0"/>
    <xf numFmtId="0" fontId="146" fillId="53" borderId="0" applyNumberFormat="0" applyBorder="0" applyAlignment="0" applyProtection="0"/>
    <xf numFmtId="0" fontId="54" fillId="53" borderId="0" applyNumberFormat="0" applyBorder="0" applyAlignment="0" applyProtection="0"/>
    <xf numFmtId="0" fontId="146" fillId="53" borderId="0" applyNumberFormat="0" applyBorder="0" applyAlignment="0" applyProtection="0"/>
    <xf numFmtId="0" fontId="54" fillId="53" borderId="0" applyNumberFormat="0" applyBorder="0" applyAlignment="0" applyProtection="0"/>
    <xf numFmtId="0" fontId="146" fillId="53" borderId="0" applyNumberFormat="0" applyBorder="0" applyAlignment="0" applyProtection="0"/>
    <xf numFmtId="0" fontId="54" fillId="53" borderId="0" applyNumberFormat="0" applyBorder="0" applyAlignment="0" applyProtection="0"/>
    <xf numFmtId="0" fontId="146"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3" fillId="53" borderId="0" applyNumberFormat="0" applyBorder="0" applyAlignment="0" applyProtection="0"/>
    <xf numFmtId="0" fontId="54" fillId="71" borderId="0" applyNumberFormat="0" applyBorder="0" applyAlignment="0" applyProtection="0"/>
    <xf numFmtId="0" fontId="53" fillId="53" borderId="0" applyNumberFormat="0" applyBorder="0" applyAlignment="0" applyProtection="0"/>
    <xf numFmtId="0" fontId="54" fillId="71" borderId="0" applyNumberFormat="0" applyBorder="0" applyAlignment="0" applyProtection="0"/>
    <xf numFmtId="0" fontId="53" fillId="5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145" fillId="33" borderId="0" applyNumberFormat="0" applyBorder="0" applyAlignment="0" applyProtection="0"/>
    <xf numFmtId="0" fontId="53" fillId="58"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53" fillId="58" borderId="0" applyNumberFormat="0" applyBorder="0" applyAlignment="0" applyProtection="0"/>
    <xf numFmtId="0" fontId="54" fillId="58" borderId="0" applyNumberFormat="0" applyBorder="0" applyAlignment="0" applyProtection="0"/>
    <xf numFmtId="0" fontId="53" fillId="58" borderId="0" applyNumberFormat="0" applyBorder="0" applyAlignment="0" applyProtection="0"/>
    <xf numFmtId="0" fontId="54" fillId="58" borderId="0" applyNumberFormat="0" applyBorder="0" applyAlignment="0" applyProtection="0"/>
    <xf numFmtId="0" fontId="53" fillId="58" borderId="0" applyNumberFormat="0" applyBorder="0" applyAlignment="0" applyProtection="0"/>
    <xf numFmtId="0" fontId="54" fillId="58" borderId="0" applyNumberFormat="0" applyBorder="0" applyAlignment="0" applyProtection="0"/>
    <xf numFmtId="0" fontId="53" fillId="58" borderId="0" applyNumberFormat="0" applyBorder="0" applyAlignment="0" applyProtection="0"/>
    <xf numFmtId="0" fontId="54" fillId="58" borderId="0" applyNumberFormat="0" applyBorder="0" applyAlignment="0" applyProtection="0"/>
    <xf numFmtId="0" fontId="53" fillId="58" borderId="0" applyNumberFormat="0" applyBorder="0" applyAlignment="0" applyProtection="0"/>
    <xf numFmtId="0" fontId="54" fillId="58" borderId="0" applyNumberFormat="0" applyBorder="0" applyAlignment="0" applyProtection="0"/>
    <xf numFmtId="0" fontId="53"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146" fillId="58" borderId="0" applyNumberFormat="0" applyBorder="0" applyAlignment="0" applyProtection="0"/>
    <xf numFmtId="0" fontId="54" fillId="58" borderId="0" applyNumberFormat="0" applyBorder="0" applyAlignment="0" applyProtection="0"/>
    <xf numFmtId="0" fontId="146" fillId="58" borderId="0" applyNumberFormat="0" applyBorder="0" applyAlignment="0" applyProtection="0"/>
    <xf numFmtId="0" fontId="54" fillId="58" borderId="0" applyNumberFormat="0" applyBorder="0" applyAlignment="0" applyProtection="0"/>
    <xf numFmtId="0" fontId="146" fillId="58" borderId="0" applyNumberFormat="0" applyBorder="0" applyAlignment="0" applyProtection="0"/>
    <xf numFmtId="0" fontId="146" fillId="58" borderId="0" applyNumberFormat="0" applyBorder="0" applyAlignment="0" applyProtection="0"/>
    <xf numFmtId="0" fontId="146" fillId="58" borderId="0" applyNumberFormat="0" applyBorder="0" applyAlignment="0" applyProtection="0"/>
    <xf numFmtId="0" fontId="146" fillId="58" borderId="0" applyNumberFormat="0" applyBorder="0" applyAlignment="0" applyProtection="0"/>
    <xf numFmtId="0" fontId="146" fillId="58" borderId="0" applyNumberFormat="0" applyBorder="0" applyAlignment="0" applyProtection="0"/>
    <xf numFmtId="0" fontId="146"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4" fillId="58" borderId="0" applyNumberFormat="0" applyBorder="0" applyAlignment="0" applyProtection="0"/>
    <xf numFmtId="0" fontId="146" fillId="58" borderId="0" applyNumberFormat="0" applyBorder="0" applyAlignment="0" applyProtection="0"/>
    <xf numFmtId="0" fontId="54" fillId="58" borderId="0" applyNumberFormat="0" applyBorder="0" applyAlignment="0" applyProtection="0"/>
    <xf numFmtId="0" fontId="146" fillId="58" borderId="0" applyNumberFormat="0" applyBorder="0" applyAlignment="0" applyProtection="0"/>
    <xf numFmtId="0" fontId="54" fillId="58" borderId="0" applyNumberFormat="0" applyBorder="0" applyAlignment="0" applyProtection="0"/>
    <xf numFmtId="0" fontId="146" fillId="58" borderId="0" applyNumberFormat="0" applyBorder="0" applyAlignment="0" applyProtection="0"/>
    <xf numFmtId="0" fontId="54" fillId="58" borderId="0" applyNumberFormat="0" applyBorder="0" applyAlignment="0" applyProtection="0"/>
    <xf numFmtId="0" fontId="146" fillId="58" borderId="0" applyNumberFormat="0" applyBorder="0" applyAlignment="0" applyProtection="0"/>
    <xf numFmtId="0" fontId="54" fillId="58" borderId="0" applyNumberFormat="0" applyBorder="0" applyAlignment="0" applyProtection="0"/>
    <xf numFmtId="0" fontId="146" fillId="58" borderId="0" applyNumberFormat="0" applyBorder="0" applyAlignment="0" applyProtection="0"/>
    <xf numFmtId="0" fontId="54" fillId="58" borderId="0" applyNumberFormat="0" applyBorder="0" applyAlignment="0" applyProtection="0"/>
    <xf numFmtId="0" fontId="146"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3" fillId="58" borderId="0" applyNumberFormat="0" applyBorder="0" applyAlignment="0" applyProtection="0"/>
    <xf numFmtId="0" fontId="54" fillId="53" borderId="0" applyNumberFormat="0" applyBorder="0" applyAlignment="0" applyProtection="0"/>
    <xf numFmtId="0" fontId="53" fillId="58" borderId="0" applyNumberFormat="0" applyBorder="0" applyAlignment="0" applyProtection="0"/>
    <xf numFmtId="0" fontId="54" fillId="53" borderId="0" applyNumberFormat="0" applyBorder="0" applyAlignment="0" applyProtection="0"/>
    <xf numFmtId="0" fontId="53" fillId="58"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45" fillId="37" borderId="0" applyNumberFormat="0" applyBorder="0" applyAlignment="0" applyProtection="0"/>
    <xf numFmtId="0" fontId="173" fillId="0" borderId="0" applyNumberFormat="0" applyAlignment="0">
      <alignment horizontal="left"/>
    </xf>
    <xf numFmtId="0" fontId="66" fillId="46" borderId="36"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66" fillId="46" borderId="36" applyNumberFormat="0" applyAlignment="0" applyProtection="0"/>
    <xf numFmtId="0" fontId="66" fillId="46" borderId="36"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66"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70"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66" fillId="46" borderId="36" applyNumberFormat="0" applyAlignment="0" applyProtection="0"/>
    <xf numFmtId="0" fontId="66" fillId="46" borderId="36"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4" fillId="13" borderId="29" applyNumberFormat="0" applyAlignment="0" applyProtection="0"/>
    <xf numFmtId="0" fontId="176" fillId="111"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82" fontId="64" fillId="0" borderId="0" applyFont="0" applyFill="0" applyBorder="0" applyAlignment="0" applyProtection="0"/>
    <xf numFmtId="250" fontId="2" fillId="0" borderId="0" applyFont="0" applyFill="0" applyBorder="0" applyAlignment="0" applyProtection="0"/>
    <xf numFmtId="182" fontId="64" fillId="0" borderId="0" applyFont="0" applyFill="0" applyBorder="0" applyAlignment="0" applyProtection="0"/>
    <xf numFmtId="250" fontId="2" fillId="0" borderId="0" applyFont="0" applyFill="0" applyBorder="0" applyAlignment="0" applyProtection="0"/>
    <xf numFmtId="182" fontId="64" fillId="0" borderId="0" applyFont="0" applyFill="0" applyBorder="0" applyAlignment="0" applyProtection="0"/>
    <xf numFmtId="250" fontId="2" fillId="0" borderId="0" applyFont="0" applyFill="0" applyBorder="0" applyAlignment="0" applyProtection="0"/>
    <xf numFmtId="182" fontId="64"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64" fillId="0" borderId="0" applyFont="0" applyFill="0" applyBorder="0" applyAlignment="0" applyProtection="0"/>
    <xf numFmtId="250" fontId="2" fillId="0" borderId="0" applyFont="0" applyFill="0" applyBorder="0" applyAlignment="0" applyProtection="0"/>
    <xf numFmtId="182" fontId="64" fillId="0" borderId="0" applyFont="0" applyFill="0" applyBorder="0" applyAlignment="0" applyProtection="0"/>
    <xf numFmtId="250" fontId="2" fillId="0" borderId="0" applyFont="0" applyFill="0" applyBorder="0" applyAlignment="0" applyProtection="0"/>
    <xf numFmtId="182" fontId="64" fillId="0" borderId="0" applyFont="0" applyFill="0" applyBorder="0" applyAlignment="0" applyProtection="0"/>
    <xf numFmtId="250" fontId="2" fillId="0" borderId="0" applyFont="0" applyFill="0" applyBorder="0" applyAlignment="0" applyProtection="0"/>
    <xf numFmtId="182" fontId="64" fillId="0" borderId="0" applyFont="0" applyFill="0" applyBorder="0" applyAlignment="0" applyProtection="0"/>
    <xf numFmtId="250" fontId="2" fillId="0" borderId="0" applyFont="0" applyFill="0" applyBorder="0" applyAlignment="0" applyProtection="0"/>
    <xf numFmtId="182" fontId="64" fillId="0" borderId="0" applyFont="0" applyFill="0" applyBorder="0" applyAlignment="0" applyProtection="0"/>
    <xf numFmtId="250" fontId="2" fillId="0" borderId="0" applyFont="0" applyFill="0" applyBorder="0" applyAlignment="0" applyProtection="0"/>
    <xf numFmtId="0" fontId="83" fillId="0" borderId="0" applyNumberFormat="0" applyFill="0" applyBorder="0" applyAlignment="0" applyProtection="0"/>
    <xf numFmtId="0" fontId="102" fillId="0" borderId="0"/>
    <xf numFmtId="0" fontId="104" fillId="0" borderId="0">
      <protection locked="0"/>
    </xf>
    <xf numFmtId="16" fontId="106" fillId="0" borderId="41"/>
    <xf numFmtId="16" fontId="106" fillId="0" borderId="41"/>
    <xf numFmtId="16" fontId="106" fillId="0" borderId="41"/>
    <xf numFmtId="15" fontId="65" fillId="0" borderId="24" applyFont="0" applyFill="0" applyBorder="0" applyAlignment="0" applyProtection="0"/>
    <xf numFmtId="16" fontId="106" fillId="0" borderId="41"/>
    <xf numFmtId="15" fontId="65" fillId="0" borderId="24" applyFont="0" applyFill="0" applyBorder="0" applyAlignment="0" applyProtection="0"/>
    <xf numFmtId="16" fontId="106" fillId="0" borderId="41"/>
    <xf numFmtId="16" fontId="106" fillId="0" borderId="41"/>
    <xf numFmtId="16" fontId="106" fillId="0" borderId="41"/>
    <xf numFmtId="16" fontId="106" fillId="0" borderId="41"/>
    <xf numFmtId="16" fontId="106" fillId="0" borderId="41"/>
    <xf numFmtId="16" fontId="106" fillId="0" borderId="41"/>
    <xf numFmtId="0" fontId="177" fillId="0" borderId="0" applyFill="0" applyBorder="0" applyProtection="0">
      <alignment horizontal="left"/>
    </xf>
    <xf numFmtId="38" fontId="178" fillId="0" borderId="0" applyNumberFormat="0" applyProtection="0"/>
    <xf numFmtId="251" fontId="2" fillId="112" borderId="0" applyBorder="0" applyAlignment="0" applyProtection="0"/>
    <xf numFmtId="0" fontId="57" fillId="43" borderId="0" applyNumberFormat="0" applyBorder="0" applyAlignment="0" applyProtection="0"/>
    <xf numFmtId="252" fontId="2" fillId="0" borderId="0" applyFill="0" applyBorder="0" applyAlignment="0" applyProtection="0"/>
    <xf numFmtId="0" fontId="179" fillId="0" borderId="0" applyNumberFormat="0" applyFill="0" applyBorder="0" applyAlignment="0" applyProtection="0"/>
    <xf numFmtId="0" fontId="108" fillId="0" borderId="7">
      <alignment horizontal="left" vertical="center"/>
    </xf>
    <xf numFmtId="0" fontId="85" fillId="0" borderId="43" applyNumberFormat="0" applyFill="0" applyAlignment="0" applyProtection="0"/>
    <xf numFmtId="0" fontId="85" fillId="0" borderId="43" applyNumberFormat="0" applyFill="0" applyAlignment="0" applyProtection="0"/>
    <xf numFmtId="0" fontId="86" fillId="0" borderId="44"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8" fillId="0" borderId="45" applyNumberFormat="0" applyFill="0" applyAlignment="0" applyProtection="0"/>
    <xf numFmtId="0" fontId="69" fillId="0" borderId="0" applyNumberFormat="0" applyFill="0" applyBorder="0" applyAlignment="0" applyProtection="0"/>
    <xf numFmtId="14" fontId="6" fillId="62" borderId="8">
      <alignment horizontal="center" vertical="center" wrapText="1"/>
    </xf>
    <xf numFmtId="0" fontId="6" fillId="0" borderId="14" applyFill="0" applyAlignment="0" applyProtection="0">
      <protection locked="0"/>
    </xf>
    <xf numFmtId="0" fontId="6" fillId="0" borderId="14" applyFill="0" applyAlignment="0" applyProtection="0">
      <protection locked="0"/>
    </xf>
    <xf numFmtId="0" fontId="6" fillId="0" borderId="14" applyFill="0" applyAlignment="0" applyProtection="0">
      <protection locked="0"/>
    </xf>
    <xf numFmtId="0" fontId="6" fillId="0" borderId="14" applyFill="0" applyAlignment="0" applyProtection="0">
      <protection locked="0"/>
    </xf>
    <xf numFmtId="0" fontId="6" fillId="0" borderId="14" applyFill="0" applyAlignment="0" applyProtection="0">
      <protection locked="0"/>
    </xf>
    <xf numFmtId="0" fontId="6" fillId="0" borderId="14" applyFill="0" applyAlignment="0" applyProtection="0">
      <protection locked="0"/>
    </xf>
    <xf numFmtId="0" fontId="6" fillId="0" borderId="14" applyFill="0" applyAlignment="0" applyProtection="0">
      <protection locked="0"/>
    </xf>
    <xf numFmtId="0" fontId="6" fillId="0" borderId="14" applyFill="0" applyAlignment="0" applyProtection="0">
      <protection locked="0"/>
    </xf>
    <xf numFmtId="0" fontId="95" fillId="0" borderId="14" applyFill="0" applyAlignment="0" applyProtection="0">
      <protection locked="0"/>
    </xf>
    <xf numFmtId="253" fontId="2" fillId="0" borderId="0">
      <protection locked="0"/>
    </xf>
    <xf numFmtId="253" fontId="2" fillId="0" borderId="0">
      <protection locked="0"/>
    </xf>
    <xf numFmtId="253" fontId="2" fillId="0" borderId="0">
      <protection locked="0"/>
    </xf>
    <xf numFmtId="3" fontId="2" fillId="0" borderId="0"/>
    <xf numFmtId="0" fontId="180" fillId="0" borderId="67" applyNumberFormat="0" applyFill="0" applyAlignment="0" applyProtection="0"/>
    <xf numFmtId="0" fontId="181" fillId="0" borderId="0" applyNumberFormat="0" applyFill="0" applyBorder="0" applyAlignment="0" applyProtection="0"/>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254" fontId="2" fillId="0" borderId="0" applyFont="0" applyFill="0" applyBorder="0" applyAlignment="0" applyProtection="0"/>
    <xf numFmtId="255" fontId="2" fillId="0" borderId="0" applyFont="0" applyFill="0" applyBorder="0" applyAlignment="0" applyProtection="0"/>
    <xf numFmtId="0" fontId="183" fillId="0" borderId="0">
      <alignment vertical="top"/>
      <protection locked="0"/>
    </xf>
    <xf numFmtId="0" fontId="55" fillId="42"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55" fillId="42" borderId="0" applyNumberFormat="0" applyBorder="0" applyAlignment="0" applyProtection="0"/>
    <xf numFmtId="0" fontId="75" fillId="42" borderId="0" applyNumberFormat="0" applyBorder="0" applyAlignment="0" applyProtection="0"/>
    <xf numFmtId="0" fontId="55" fillId="42" borderId="0" applyNumberFormat="0" applyBorder="0" applyAlignment="0" applyProtection="0"/>
    <xf numFmtId="0" fontId="75" fillId="42" borderId="0" applyNumberFormat="0" applyBorder="0" applyAlignment="0" applyProtection="0"/>
    <xf numFmtId="0" fontId="55" fillId="42" borderId="0" applyNumberFormat="0" applyBorder="0" applyAlignment="0" applyProtection="0"/>
    <xf numFmtId="0" fontId="75" fillId="42" borderId="0" applyNumberFormat="0" applyBorder="0" applyAlignment="0" applyProtection="0"/>
    <xf numFmtId="0" fontId="55" fillId="42" borderId="0" applyNumberFormat="0" applyBorder="0" applyAlignment="0" applyProtection="0"/>
    <xf numFmtId="0" fontId="75" fillId="42" borderId="0" applyNumberFormat="0" applyBorder="0" applyAlignment="0" applyProtection="0"/>
    <xf numFmtId="0" fontId="55" fillId="42" borderId="0" applyNumberFormat="0" applyBorder="0" applyAlignment="0" applyProtection="0"/>
    <xf numFmtId="0" fontId="75" fillId="42" borderId="0" applyNumberFormat="0" applyBorder="0" applyAlignment="0" applyProtection="0"/>
    <xf numFmtId="0" fontId="5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185" fillId="42" borderId="0" applyNumberFormat="0" applyBorder="0" applyAlignment="0" applyProtection="0"/>
    <xf numFmtId="0" fontId="75" fillId="42" borderId="0" applyNumberFormat="0" applyBorder="0" applyAlignment="0" applyProtection="0"/>
    <xf numFmtId="0" fontId="185" fillId="42" borderId="0" applyNumberFormat="0" applyBorder="0" applyAlignment="0" applyProtection="0"/>
    <xf numFmtId="0" fontId="75" fillId="42" borderId="0" applyNumberFormat="0" applyBorder="0" applyAlignment="0" applyProtection="0"/>
    <xf numFmtId="0" fontId="185" fillId="42" borderId="0" applyNumberFormat="0" applyBorder="0" applyAlignment="0" applyProtection="0"/>
    <xf numFmtId="0" fontId="185" fillId="42" borderId="0" applyNumberFormat="0" applyBorder="0" applyAlignment="0" applyProtection="0"/>
    <xf numFmtId="0" fontId="185" fillId="42" borderId="0" applyNumberFormat="0" applyBorder="0" applyAlignment="0" applyProtection="0"/>
    <xf numFmtId="0" fontId="185" fillId="42" borderId="0" applyNumberFormat="0" applyBorder="0" applyAlignment="0" applyProtection="0"/>
    <xf numFmtId="0" fontId="185" fillId="42" borderId="0" applyNumberFormat="0" applyBorder="0" applyAlignment="0" applyProtection="0"/>
    <xf numFmtId="0" fontId="18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75" fillId="42" borderId="0" applyNumberFormat="0" applyBorder="0" applyAlignment="0" applyProtection="0"/>
    <xf numFmtId="0" fontId="185" fillId="42" borderId="0" applyNumberFormat="0" applyBorder="0" applyAlignment="0" applyProtection="0"/>
    <xf numFmtId="0" fontId="75" fillId="42" borderId="0" applyNumberFormat="0" applyBorder="0" applyAlignment="0" applyProtection="0"/>
    <xf numFmtId="0" fontId="185" fillId="42" borderId="0" applyNumberFormat="0" applyBorder="0" applyAlignment="0" applyProtection="0"/>
    <xf numFmtId="0" fontId="75" fillId="42" borderId="0" applyNumberFormat="0" applyBorder="0" applyAlignment="0" applyProtection="0"/>
    <xf numFmtId="0" fontId="185" fillId="42" borderId="0" applyNumberFormat="0" applyBorder="0" applyAlignment="0" applyProtection="0"/>
    <xf numFmtId="0" fontId="75" fillId="42" borderId="0" applyNumberFormat="0" applyBorder="0" applyAlignment="0" applyProtection="0"/>
    <xf numFmtId="0" fontId="185" fillId="42" borderId="0" applyNumberFormat="0" applyBorder="0" applyAlignment="0" applyProtection="0"/>
    <xf numFmtId="0" fontId="75" fillId="42" borderId="0" applyNumberFormat="0" applyBorder="0" applyAlignment="0" applyProtection="0"/>
    <xf numFmtId="0" fontId="185" fillId="42" borderId="0" applyNumberFormat="0" applyBorder="0" applyAlignment="0" applyProtection="0"/>
    <xf numFmtId="0" fontId="75" fillId="42" borderId="0" applyNumberFormat="0" applyBorder="0" applyAlignment="0" applyProtection="0"/>
    <xf numFmtId="0" fontId="18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55" fillId="42" borderId="0" applyNumberFormat="0" applyBorder="0" applyAlignment="0" applyProtection="0"/>
    <xf numFmtId="0" fontId="75" fillId="42" borderId="0" applyNumberFormat="0" applyBorder="0" applyAlignment="0" applyProtection="0"/>
    <xf numFmtId="0" fontId="55" fillId="42" borderId="0" applyNumberFormat="0" applyBorder="0" applyAlignment="0" applyProtection="0"/>
    <xf numFmtId="0" fontId="75" fillId="42" borderId="0" applyNumberFormat="0" applyBorder="0" applyAlignment="0" applyProtection="0"/>
    <xf numFmtId="0" fontId="55" fillId="42"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184" fillId="11" borderId="0" applyNumberFormat="0" applyBorder="0" applyAlignment="0" applyProtection="0"/>
    <xf numFmtId="0" fontId="75" fillId="42" borderId="0" applyNumberFormat="0" applyBorder="0" applyAlignment="0" applyProtection="0"/>
    <xf numFmtId="10" fontId="89" fillId="63" borderId="25" applyNumberFormat="0" applyBorder="0" applyAlignment="0" applyProtection="0"/>
    <xf numFmtId="10" fontId="89" fillId="63" borderId="25" applyNumberFormat="0" applyBorder="0" applyAlignment="0" applyProtection="0"/>
    <xf numFmtId="10" fontId="89" fillId="63" borderId="25" applyNumberFormat="0" applyBorder="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256" fontId="97" fillId="113" borderId="0"/>
    <xf numFmtId="3" fontId="7" fillId="114" borderId="25" applyProtection="0">
      <alignment horizontal="right"/>
      <protection locked="0"/>
    </xf>
    <xf numFmtId="0" fontId="2" fillId="115" borderId="0" applyNumberFormat="0" applyBorder="0" applyAlignment="0" applyProtection="0"/>
    <xf numFmtId="0" fontId="2" fillId="115" borderId="68" applyNumberFormat="0" applyAlignment="0" applyProtection="0"/>
    <xf numFmtId="9" fontId="7" fillId="114" borderId="25" applyProtection="0">
      <alignment horizontal="right"/>
      <protection locked="0"/>
    </xf>
    <xf numFmtId="9" fontId="7" fillId="114" borderId="25" applyProtection="0">
      <alignment horizontal="right"/>
      <protection locked="0"/>
    </xf>
    <xf numFmtId="0" fontId="2" fillId="0" borderId="0" applyFill="0" applyBorder="0">
      <alignment horizontal="right"/>
      <protection locked="0"/>
    </xf>
    <xf numFmtId="257" fontId="2" fillId="0" borderId="0" applyFill="0" applyBorder="0">
      <alignment horizontal="right"/>
      <protection locked="0"/>
    </xf>
    <xf numFmtId="0" fontId="6" fillId="68" borderId="69">
      <alignment horizontal="left" vertical="center" wrapText="1"/>
    </xf>
    <xf numFmtId="0" fontId="6" fillId="68" borderId="69">
      <alignment horizontal="left" vertical="center" wrapText="1"/>
    </xf>
    <xf numFmtId="0" fontId="6" fillId="68" borderId="69">
      <alignment horizontal="left" vertical="center" wrapText="1"/>
    </xf>
    <xf numFmtId="0" fontId="6" fillId="68" borderId="69">
      <alignment horizontal="left" vertic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6" fillId="0" borderId="0" applyNumberFormat="0">
      <alignment horizontal="left"/>
    </xf>
    <xf numFmtId="0" fontId="94" fillId="0" borderId="70">
      <alignment horizontal="left"/>
    </xf>
    <xf numFmtId="0" fontId="63" fillId="0" borderId="38" applyNumberFormat="0" applyFill="0" applyAlignment="0" applyProtection="0"/>
    <xf numFmtId="256" fontId="187" fillId="116" borderId="0"/>
    <xf numFmtId="236" fontId="2" fillId="68" borderId="0"/>
    <xf numFmtId="236" fontId="2" fillId="68" borderId="0"/>
    <xf numFmtId="258" fontId="188" fillId="81" borderId="25">
      <alignment horizontal="center"/>
    </xf>
    <xf numFmtId="258" fontId="188" fillId="81" borderId="25">
      <alignment horizontal="center"/>
    </xf>
    <xf numFmtId="258" fontId="188" fillId="81" borderId="25">
      <alignment horizontal="center"/>
    </xf>
    <xf numFmtId="258" fontId="188" fillId="81" borderId="25">
      <alignment horizontal="center"/>
    </xf>
    <xf numFmtId="258" fontId="188" fillId="81" borderId="25">
      <alignment horizontal="center"/>
    </xf>
    <xf numFmtId="0" fontId="189" fillId="0" borderId="0"/>
    <xf numFmtId="249" fontId="91" fillId="0" borderId="0"/>
    <xf numFmtId="259" fontId="2" fillId="0" borderId="0" applyFill="0" applyBorder="0" applyAlignment="0" applyProtection="0"/>
    <xf numFmtId="260" fontId="2" fillId="0" borderId="0" applyFill="0" applyBorder="0" applyAlignment="0" applyProtection="0"/>
    <xf numFmtId="180" fontId="136" fillId="0" borderId="0" applyFont="0" applyFill="0" applyBorder="0" applyAlignment="0" applyProtection="0"/>
    <xf numFmtId="180" fontId="136"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 fillId="0" borderId="0" applyNumberFormat="0" applyFont="0" applyFill="0" applyBorder="0" applyAlignment="0" applyProtection="0"/>
    <xf numFmtId="43" fontId="52"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43" fontId="52"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3" fontId="2" fillId="0" borderId="0" applyNumberFormat="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5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173" fontId="2" fillId="0" borderId="0" applyNumberFormat="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52"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65" fontId="2" fillId="0" borderId="0" applyFont="0" applyFill="0" applyBorder="0" applyAlignment="0" applyProtection="0"/>
    <xf numFmtId="43" fontId="52"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52"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5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52" fillId="0" borderId="0" applyFont="0" applyFill="0" applyBorder="0" applyAlignment="0" applyProtection="0"/>
    <xf numFmtId="173" fontId="2" fillId="0" borderId="0" applyNumberFormat="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52" fillId="0" borderId="0" applyFont="0" applyFill="0" applyBorder="0" applyAlignment="0" applyProtection="0"/>
    <xf numFmtId="165" fontId="2" fillId="0" borderId="0" applyFont="0" applyFill="0" applyBorder="0" applyAlignment="0" applyProtection="0"/>
    <xf numFmtId="165" fontId="103"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230" fontId="7"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226"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226"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261" fontId="2" fillId="0" borderId="0" applyFont="0" applyFill="0" applyBorder="0" applyAlignment="0" applyProtection="0"/>
    <xf numFmtId="262"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63" fontId="1" fillId="0" borderId="0" applyFont="0" applyFill="0" applyBorder="0" applyAlignment="0" applyProtection="0"/>
    <xf numFmtId="263" fontId="1" fillId="0" borderId="0" applyFont="0" applyFill="0" applyBorder="0" applyAlignment="0" applyProtection="0"/>
    <xf numFmtId="241" fontId="1" fillId="0" borderId="0" applyFont="0" applyFill="0" applyBorder="0" applyAlignment="0" applyProtection="0"/>
    <xf numFmtId="241" fontId="1"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63" fontId="1" fillId="0" borderId="0" applyFont="0" applyFill="0" applyBorder="0" applyAlignment="0" applyProtection="0"/>
    <xf numFmtId="241" fontId="1" fillId="0" borderId="0" applyFont="0" applyFill="0" applyBorder="0" applyAlignment="0" applyProtection="0"/>
    <xf numFmtId="0" fontId="2" fillId="0" borderId="0" applyFont="0" applyFill="0" applyBorder="0" applyAlignment="0" applyProtection="0"/>
    <xf numFmtId="264" fontId="2" fillId="0" borderId="0" applyFont="0" applyFill="0" applyBorder="0" applyAlignment="0" applyProtection="0"/>
    <xf numFmtId="265" fontId="2"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266" fontId="2" fillId="0" borderId="0" applyFill="0" applyBorder="0" applyAlignment="0" applyProtection="0"/>
    <xf numFmtId="0" fontId="68" fillId="0" borderId="45" applyNumberFormat="0" applyFill="0" applyAlignment="0" applyProtection="0"/>
    <xf numFmtId="0" fontId="77" fillId="64" borderId="0" applyNumberFormat="0" applyBorder="0" applyAlignment="0" applyProtection="0"/>
    <xf numFmtId="0" fontId="76" fillId="64"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191" fillId="64" borderId="0" applyNumberFormat="0" applyBorder="0" applyAlignment="0" applyProtection="0"/>
    <xf numFmtId="0" fontId="191" fillId="64" borderId="0" applyNumberFormat="0" applyBorder="0" applyAlignment="0" applyProtection="0"/>
    <xf numFmtId="0" fontId="191" fillId="64" borderId="0" applyNumberFormat="0" applyBorder="0" applyAlignment="0" applyProtection="0"/>
    <xf numFmtId="0" fontId="191" fillId="64" borderId="0" applyNumberFormat="0" applyBorder="0" applyAlignment="0" applyProtection="0"/>
    <xf numFmtId="0" fontId="191" fillId="64" borderId="0" applyNumberFormat="0" applyBorder="0" applyAlignment="0" applyProtection="0"/>
    <xf numFmtId="0" fontId="191" fillId="64" borderId="0" applyNumberFormat="0" applyBorder="0" applyAlignment="0" applyProtection="0"/>
    <xf numFmtId="0" fontId="191" fillId="64" borderId="0" applyNumberFormat="0" applyBorder="0" applyAlignment="0" applyProtection="0"/>
    <xf numFmtId="0" fontId="191" fillId="64" borderId="0" applyNumberFormat="0" applyBorder="0" applyAlignment="0" applyProtection="0"/>
    <xf numFmtId="0" fontId="191" fillId="64" borderId="0" applyNumberFormat="0" applyBorder="0" applyAlignment="0" applyProtection="0"/>
    <xf numFmtId="0" fontId="191" fillId="64" borderId="0" applyNumberFormat="0" applyBorder="0" applyAlignment="0" applyProtection="0"/>
    <xf numFmtId="0" fontId="191" fillId="64" borderId="0" applyNumberFormat="0" applyBorder="0" applyAlignment="0" applyProtection="0"/>
    <xf numFmtId="0" fontId="191" fillId="64" borderId="0" applyNumberFormat="0" applyBorder="0" applyAlignment="0" applyProtection="0"/>
    <xf numFmtId="0" fontId="191" fillId="64" borderId="0" applyNumberFormat="0" applyBorder="0" applyAlignment="0" applyProtection="0"/>
    <xf numFmtId="0" fontId="191" fillId="64" borderId="0" applyNumberFormat="0" applyBorder="0" applyAlignment="0" applyProtection="0"/>
    <xf numFmtId="0" fontId="191" fillId="64" borderId="0" applyNumberFormat="0" applyBorder="0" applyAlignment="0" applyProtection="0"/>
    <xf numFmtId="0" fontId="191" fillId="64" borderId="0" applyNumberFormat="0" applyBorder="0" applyAlignment="0" applyProtection="0"/>
    <xf numFmtId="0" fontId="76" fillId="64" borderId="0" applyNumberFormat="0" applyBorder="0" applyAlignment="0" applyProtection="0"/>
    <xf numFmtId="0" fontId="77" fillId="64" borderId="0" applyNumberFormat="0" applyBorder="0" applyAlignment="0" applyProtection="0"/>
    <xf numFmtId="0" fontId="76" fillId="64" borderId="0" applyNumberFormat="0" applyBorder="0" applyAlignment="0" applyProtection="0"/>
    <xf numFmtId="0" fontId="77" fillId="64" borderId="0" applyNumberFormat="0" applyBorder="0" applyAlignment="0" applyProtection="0"/>
    <xf numFmtId="0" fontId="76" fillId="64" borderId="0" applyNumberFormat="0" applyBorder="0" applyAlignment="0" applyProtection="0"/>
    <xf numFmtId="0" fontId="77" fillId="64" borderId="0" applyNumberFormat="0" applyBorder="0" applyAlignment="0" applyProtection="0"/>
    <xf numFmtId="0" fontId="76" fillId="64" borderId="0" applyNumberFormat="0" applyBorder="0" applyAlignment="0" applyProtection="0"/>
    <xf numFmtId="0" fontId="77" fillId="64" borderId="0" applyNumberFormat="0" applyBorder="0" applyAlignment="0" applyProtection="0"/>
    <xf numFmtId="0" fontId="76" fillId="64" borderId="0" applyNumberFormat="0" applyBorder="0" applyAlignment="0" applyProtection="0"/>
    <xf numFmtId="0" fontId="77" fillId="64" borderId="0" applyNumberFormat="0" applyBorder="0" applyAlignment="0" applyProtection="0"/>
    <xf numFmtId="0" fontId="76" fillId="64"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0" fontId="190" fillId="12" borderId="0" applyNumberFormat="0" applyBorder="0" applyAlignment="0" applyProtection="0"/>
    <xf numFmtId="185" fontId="110" fillId="0" borderId="0"/>
    <xf numFmtId="185" fontId="110" fillId="0" borderId="0"/>
    <xf numFmtId="267" fontId="2" fillId="0" borderId="0"/>
    <xf numFmtId="185" fontId="110" fillId="0" borderId="0"/>
    <xf numFmtId="185" fontId="110" fillId="0" borderId="0"/>
    <xf numFmtId="185" fontId="110" fillId="0" borderId="0"/>
    <xf numFmtId="185" fontId="110" fillId="0" borderId="0"/>
    <xf numFmtId="185" fontId="110" fillId="0" borderId="0"/>
    <xf numFmtId="185" fontId="110" fillId="0" borderId="0"/>
    <xf numFmtId="185" fontId="110" fillId="0" borderId="0"/>
    <xf numFmtId="185" fontId="110" fillId="0" borderId="0"/>
    <xf numFmtId="0" fontId="7"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2" fillId="0" borderId="0"/>
    <xf numFmtId="0" fontId="1" fillId="0" borderId="0"/>
    <xf numFmtId="0" fontId="1" fillId="0" borderId="0"/>
    <xf numFmtId="0" fontId="7" fillId="0" borderId="0"/>
    <xf numFmtId="0" fontId="1" fillId="0" borderId="0"/>
    <xf numFmtId="0" fontId="192" fillId="0" borderId="0"/>
    <xf numFmtId="0" fontId="2" fillId="0" borderId="0"/>
    <xf numFmtId="0" fontId="1" fillId="0" borderId="0"/>
    <xf numFmtId="0" fontId="1" fillId="0" borderId="0"/>
    <xf numFmtId="0" fontId="1" fillId="0" borderId="0"/>
    <xf numFmtId="181" fontId="108" fillId="0" borderId="0" applyFill="0" applyBorder="0" applyProtection="0">
      <alignment horizontal="center" wrapText="1"/>
    </xf>
    <xf numFmtId="0" fontId="192" fillId="0" borderId="0"/>
    <xf numFmtId="0" fontId="192" fillId="0" borderId="0"/>
    <xf numFmtId="0" fontId="192" fillId="0" borderId="0"/>
    <xf numFmtId="0" fontId="192" fillId="0" borderId="0"/>
    <xf numFmtId="0" fontId="192" fillId="0" borderId="0"/>
    <xf numFmtId="182" fontId="1"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 fillId="0" borderId="0"/>
    <xf numFmtId="0" fontId="1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92" fillId="0" borderId="0"/>
    <xf numFmtId="0" fontId="1" fillId="0" borderId="0"/>
    <xf numFmtId="181" fontId="108" fillId="0" borderId="0" applyFill="0" applyBorder="0" applyProtection="0">
      <alignment horizontal="center" wrapText="1"/>
    </xf>
    <xf numFmtId="0" fontId="192" fillId="0" borderId="0"/>
    <xf numFmtId="0" fontId="192" fillId="0" borderId="0"/>
    <xf numFmtId="0" fontId="192" fillId="0" borderId="0"/>
    <xf numFmtId="0" fontId="192" fillId="0" borderId="0"/>
    <xf numFmtId="0" fontId="192" fillId="0" borderId="0"/>
    <xf numFmtId="172" fontId="5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172" fontId="52" fillId="0" borderId="0"/>
    <xf numFmtId="0" fontId="1" fillId="0" borderId="0"/>
    <xf numFmtId="0" fontId="192" fillId="0" borderId="0"/>
    <xf numFmtId="0" fontId="1" fillId="0" borderId="0"/>
    <xf numFmtId="0" fontId="2" fillId="0" borderId="0"/>
    <xf numFmtId="0" fontId="1" fillId="0" borderId="0"/>
    <xf numFmtId="0" fontId="192" fillId="0" borderId="0"/>
    <xf numFmtId="0" fontId="1" fillId="0" borderId="0"/>
    <xf numFmtId="181" fontId="108" fillId="0" borderId="0" applyFill="0" applyBorder="0" applyProtection="0">
      <alignment horizontal="center" wrapText="1"/>
    </xf>
    <xf numFmtId="0" fontId="192" fillId="0" borderId="0"/>
    <xf numFmtId="0" fontId="192" fillId="0" borderId="0"/>
    <xf numFmtId="0" fontId="192" fillId="0" borderId="0"/>
    <xf numFmtId="0" fontId="192" fillId="0" borderId="0"/>
    <xf numFmtId="0" fontId="192" fillId="0" borderId="0"/>
    <xf numFmtId="0" fontId="193"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2" fillId="0" borderId="0"/>
    <xf numFmtId="0" fontId="1" fillId="0" borderId="0"/>
    <xf numFmtId="0" fontId="192" fillId="0" borderId="0"/>
    <xf numFmtId="0" fontId="1" fillId="0" borderId="0"/>
    <xf numFmtId="0" fontId="1" fillId="0" borderId="0"/>
    <xf numFmtId="0" fontId="192" fillId="0" borderId="0"/>
    <xf numFmtId="0" fontId="1" fillId="0" borderId="0"/>
    <xf numFmtId="0" fontId="1"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44" fillId="0" borderId="0"/>
    <xf numFmtId="0" fontId="144" fillId="0" borderId="0"/>
    <xf numFmtId="0" fontId="1" fillId="0" borderId="0"/>
    <xf numFmtId="0" fontId="1"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92"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92"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92" fillId="0" borderId="0"/>
    <xf numFmtId="0" fontId="144" fillId="0" borderId="0"/>
    <xf numFmtId="0" fontId="144" fillId="0" borderId="0"/>
    <xf numFmtId="0" fontId="144" fillId="0" borderId="0"/>
    <xf numFmtId="0" fontId="192" fillId="0" borderId="0"/>
    <xf numFmtId="0" fontId="1" fillId="0" borderId="0"/>
    <xf numFmtId="0" fontId="192" fillId="0" borderId="0"/>
    <xf numFmtId="0" fontId="192" fillId="0" borderId="0"/>
    <xf numFmtId="0" fontId="192" fillId="0" borderId="0"/>
    <xf numFmtId="0" fontId="192"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2" fillId="0" borderId="0"/>
    <xf numFmtId="0" fontId="2" fillId="0" borderId="0"/>
    <xf numFmtId="0" fontId="19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2" fillId="0" borderId="0"/>
    <xf numFmtId="0" fontId="2" fillId="0" borderId="0"/>
    <xf numFmtId="0" fontId="2" fillId="0" borderId="0"/>
    <xf numFmtId="0" fontId="2" fillId="0" borderId="0"/>
    <xf numFmtId="0" fontId="192" fillId="0" borderId="0"/>
    <xf numFmtId="0" fontId="1" fillId="0" borderId="0"/>
    <xf numFmtId="0" fontId="192" fillId="0" borderId="0"/>
    <xf numFmtId="0" fontId="192" fillId="0" borderId="0"/>
    <xf numFmtId="0" fontId="192" fillId="0" borderId="0"/>
    <xf numFmtId="0" fontId="192"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2"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2" fillId="0" borderId="0"/>
    <xf numFmtId="0" fontId="194" fillId="0" borderId="0"/>
    <xf numFmtId="0" fontId="2" fillId="0" borderId="0"/>
    <xf numFmtId="0" fontId="2" fillId="0" borderId="0"/>
    <xf numFmtId="0" fontId="194" fillId="0" borderId="0"/>
    <xf numFmtId="0" fontId="1" fillId="0" borderId="0"/>
    <xf numFmtId="0" fontId="194"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92" fillId="0" borderId="0"/>
    <xf numFmtId="0" fontId="2" fillId="0" borderId="0"/>
    <xf numFmtId="0" fontId="192" fillId="0" borderId="0"/>
    <xf numFmtId="0" fontId="2" fillId="0" borderId="0"/>
    <xf numFmtId="0" fontId="192" fillId="0" borderId="0"/>
    <xf numFmtId="0" fontId="1" fillId="0" borderId="0"/>
    <xf numFmtId="0" fontId="192" fillId="0" borderId="0"/>
    <xf numFmtId="0" fontId="1" fillId="0" borderId="0"/>
    <xf numFmtId="0" fontId="1" fillId="0" borderId="0"/>
    <xf numFmtId="0" fontId="192"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52" fillId="0" borderId="0"/>
    <xf numFmtId="0" fontId="2" fillId="0" borderId="0"/>
    <xf numFmtId="0" fontId="5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52" fillId="0" borderId="0"/>
    <xf numFmtId="0" fontId="52" fillId="0" borderId="0"/>
    <xf numFmtId="0" fontId="2" fillId="0" borderId="0"/>
    <xf numFmtId="0" fontId="2" fillId="0" borderId="0"/>
    <xf numFmtId="0" fontId="2" fillId="0" borderId="0"/>
    <xf numFmtId="0" fontId="2" fillId="0" borderId="0"/>
    <xf numFmtId="0" fontId="52" fillId="0" borderId="0"/>
    <xf numFmtId="0" fontId="52" fillId="0" borderId="0"/>
    <xf numFmtId="0" fontId="5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192" fillId="0" borderId="0"/>
    <xf numFmtId="0" fontId="192" fillId="0" borderId="0"/>
    <xf numFmtId="0" fontId="192" fillId="0" borderId="0"/>
    <xf numFmtId="0" fontId="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2" fillId="0" borderId="0"/>
    <xf numFmtId="0" fontId="192" fillId="0" borderId="0"/>
    <xf numFmtId="0" fontId="192" fillId="0" borderId="0"/>
    <xf numFmtId="0" fontId="2" fillId="0" borderId="0"/>
    <xf numFmtId="0" fontId="2" fillId="0" borderId="0"/>
    <xf numFmtId="0" fontId="192" fillId="0" borderId="0"/>
    <xf numFmtId="0" fontId="192" fillId="0" borderId="0"/>
    <xf numFmtId="0" fontId="192" fillId="0" borderId="0"/>
    <xf numFmtId="0" fontId="192" fillId="0" borderId="0"/>
    <xf numFmtId="0" fontId="2" fillId="0" borderId="0"/>
    <xf numFmtId="0" fontId="2" fillId="0" borderId="0"/>
    <xf numFmtId="0" fontId="2" fillId="0" borderId="0"/>
    <xf numFmtId="0" fontId="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5"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5"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2" fillId="0" borderId="0"/>
    <xf numFmtId="0" fontId="2" fillId="0" borderId="0"/>
    <xf numFmtId="0" fontId="2" fillId="0" borderId="0"/>
    <xf numFmtId="0" fontId="192" fillId="0" borderId="0"/>
    <xf numFmtId="0" fontId="192" fillId="0" borderId="0"/>
    <xf numFmtId="0" fontId="2" fillId="0" borderId="0"/>
    <xf numFmtId="0" fontId="2" fillId="0" borderId="0"/>
    <xf numFmtId="0" fontId="2" fillId="0" borderId="0"/>
    <xf numFmtId="0" fontId="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2" fillId="0" borderId="0"/>
    <xf numFmtId="0" fontId="2" fillId="0" borderId="0"/>
    <xf numFmtId="0" fontId="2" fillId="0" borderId="0"/>
    <xf numFmtId="0" fontId="2" fillId="0" borderId="0"/>
    <xf numFmtId="0" fontId="2" fillId="0" borderId="0"/>
    <xf numFmtId="0" fontId="2" fillId="0" borderId="0"/>
    <xf numFmtId="0" fontId="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 fillId="0" borderId="0"/>
    <xf numFmtId="0" fontId="52" fillId="0" borderId="0"/>
    <xf numFmtId="0" fontId="52" fillId="0" borderId="0"/>
    <xf numFmtId="0" fontId="2" fillId="0" borderId="0"/>
    <xf numFmtId="0" fontId="2" fillId="0" borderId="0"/>
    <xf numFmtId="0" fontId="52" fillId="0" borderId="0"/>
    <xf numFmtId="0" fontId="52" fillId="0" borderId="0"/>
    <xf numFmtId="0" fontId="5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2" fillId="0" borderId="0"/>
    <xf numFmtId="0" fontId="2" fillId="0" borderId="0"/>
    <xf numFmtId="0" fontId="2" fillId="0" borderId="0"/>
    <xf numFmtId="0" fontId="2" fillId="0" borderId="0"/>
    <xf numFmtId="0" fontId="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 fillId="0" borderId="0"/>
    <xf numFmtId="0" fontId="52" fillId="0" borderId="0"/>
    <xf numFmtId="0" fontId="2" fillId="0" borderId="0"/>
    <xf numFmtId="0" fontId="52" fillId="0" borderId="0"/>
    <xf numFmtId="0" fontId="2" fillId="0" borderId="0"/>
    <xf numFmtId="0" fontId="52" fillId="0" borderId="0"/>
    <xf numFmtId="0" fontId="2" fillId="0" borderId="0"/>
    <xf numFmtId="0" fontId="52" fillId="0" borderId="0"/>
    <xf numFmtId="0" fontId="2" fillId="0" borderId="0"/>
    <xf numFmtId="0" fontId="196" fillId="0" borderId="0" applyNumberFormat="0" applyFill="0" applyBorder="0">
      <alignment vertical="center"/>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52" fillId="0" borderId="0"/>
    <xf numFmtId="0" fontId="196" fillId="0" borderId="0" applyNumberFormat="0" applyFill="0" applyBorder="0">
      <alignment vertical="center"/>
    </xf>
    <xf numFmtId="0" fontId="196" fillId="0" borderId="0" applyNumberFormat="0" applyFill="0" applyBorder="0">
      <alignment vertical="center"/>
    </xf>
    <xf numFmtId="0" fontId="52" fillId="0" borderId="0"/>
    <xf numFmtId="0" fontId="5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 fillId="0" borderId="0"/>
    <xf numFmtId="0" fontId="195"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6" fillId="0" borderId="0" applyNumberFormat="0" applyFill="0" applyBorder="0">
      <alignment vertical="center"/>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96" fillId="0" borderId="0" applyNumberFormat="0" applyFill="0" applyBorder="0">
      <alignment vertical="center"/>
    </xf>
    <xf numFmtId="0" fontId="52" fillId="0" borderId="0"/>
    <xf numFmtId="0" fontId="52" fillId="0" borderId="0"/>
    <xf numFmtId="0" fontId="196" fillId="0" borderId="0" applyNumberFormat="0" applyFill="0" applyBorder="0">
      <alignment vertical="center"/>
    </xf>
    <xf numFmtId="0" fontId="196" fillId="0" borderId="0" applyNumberFormat="0" applyFill="0" applyBorder="0">
      <alignment vertical="center"/>
    </xf>
    <xf numFmtId="0" fontId="52" fillId="0" borderId="0"/>
    <xf numFmtId="0" fontId="52" fillId="0" borderId="0"/>
    <xf numFmtId="0" fontId="52" fillId="0" borderId="0"/>
    <xf numFmtId="0" fontId="5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192" fillId="0" borderId="0"/>
    <xf numFmtId="0" fontId="1" fillId="0" borderId="0"/>
    <xf numFmtId="0" fontId="1"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19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19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 fillId="0" borderId="0"/>
    <xf numFmtId="0" fontId="2" fillId="0" borderId="0"/>
    <xf numFmtId="0" fontId="192" fillId="0" borderId="0"/>
    <xf numFmtId="0" fontId="2" fillId="0" borderId="0"/>
    <xf numFmtId="0" fontId="192" fillId="0" borderId="0"/>
    <xf numFmtId="0" fontId="2" fillId="0" borderId="0"/>
    <xf numFmtId="0" fontId="1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6" fillId="0" borderId="0" applyNumberFormat="0" applyFill="0" applyBorder="0">
      <alignment vertical="center"/>
    </xf>
    <xf numFmtId="0" fontId="2" fillId="0" borderId="0"/>
    <xf numFmtId="0" fontId="2" fillId="0" borderId="0"/>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2" fillId="0" borderId="0"/>
    <xf numFmtId="0" fontId="2" fillId="0" borderId="0"/>
    <xf numFmtId="0" fontId="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52" fillId="0" borderId="0"/>
    <xf numFmtId="0" fontId="1" fillId="0" borderId="0"/>
    <xf numFmtId="0" fontId="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5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2" fillId="0" borderId="0"/>
    <xf numFmtId="0" fontId="2" fillId="0" borderId="0"/>
    <xf numFmtId="0" fontId="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6"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5" fillId="0" borderId="0"/>
    <xf numFmtId="0" fontId="1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95" fillId="0" borderId="0"/>
    <xf numFmtId="0" fontId="2" fillId="0" borderId="0"/>
    <xf numFmtId="0" fontId="192" fillId="0" borderId="0"/>
    <xf numFmtId="0" fontId="2" fillId="0" borderId="0"/>
    <xf numFmtId="0" fontId="1" fillId="0" borderId="0"/>
    <xf numFmtId="0" fontId="1" fillId="0" borderId="0"/>
    <xf numFmtId="0" fontId="2" fillId="0" borderId="0"/>
    <xf numFmtId="0" fontId="1" fillId="0" borderId="0"/>
    <xf numFmtId="0" fontId="19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2" fillId="0" borderId="0"/>
    <xf numFmtId="0" fontId="1" fillId="0" borderId="0"/>
    <xf numFmtId="0" fontId="1" fillId="0" borderId="0"/>
    <xf numFmtId="0" fontId="1" fillId="0" borderId="0"/>
    <xf numFmtId="0" fontId="1" fillId="0" borderId="0"/>
    <xf numFmtId="0" fontId="2" fillId="0" borderId="0"/>
    <xf numFmtId="0" fontId="19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4" fillId="0" borderId="0"/>
    <xf numFmtId="0" fontId="1" fillId="0" borderId="0"/>
    <xf numFmtId="0" fontId="194" fillId="0" borderId="0"/>
    <xf numFmtId="0" fontId="1" fillId="0" borderId="0"/>
    <xf numFmtId="0" fontId="194"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1" fillId="0" borderId="0"/>
    <xf numFmtId="0" fontId="1" fillId="0" borderId="0"/>
    <xf numFmtId="0" fontId="2" fillId="0" borderId="0"/>
    <xf numFmtId="0" fontId="52" fillId="0" borderId="0"/>
    <xf numFmtId="0" fontId="2" fillId="0" borderId="0"/>
    <xf numFmtId="0" fontId="1" fillId="0" borderId="0"/>
    <xf numFmtId="0" fontId="1" fillId="0" borderId="0"/>
    <xf numFmtId="0" fontId="52" fillId="0" borderId="0"/>
    <xf numFmtId="0" fontId="1" fillId="0" borderId="0"/>
    <xf numFmtId="0" fontId="1" fillId="0" borderId="0"/>
    <xf numFmtId="0" fontId="52" fillId="0" borderId="0"/>
    <xf numFmtId="0" fontId="2" fillId="0" borderId="0"/>
    <xf numFmtId="0" fontId="52" fillId="0" borderId="0"/>
    <xf numFmtId="0" fontId="2" fillId="0" borderId="0"/>
    <xf numFmtId="0" fontId="52" fillId="0" borderId="0"/>
    <xf numFmtId="0" fontId="2" fillId="0" borderId="0"/>
    <xf numFmtId="0" fontId="52" fillId="0" borderId="0"/>
    <xf numFmtId="0" fontId="2" fillId="0" borderId="0"/>
    <xf numFmtId="0" fontId="5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81" fontId="108" fillId="0" borderId="0" applyFill="0" applyBorder="0" applyProtection="0">
      <alignment horizontal="center" wrapText="1"/>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 fillId="0" borderId="0"/>
    <xf numFmtId="0" fontId="52" fillId="0" borderId="0"/>
    <xf numFmtId="0" fontId="52" fillId="0" borderId="0"/>
    <xf numFmtId="0" fontId="2" fillId="0" borderId="0"/>
    <xf numFmtId="0" fontId="2" fillId="0" borderId="0"/>
    <xf numFmtId="0" fontId="52" fillId="0" borderId="0"/>
    <xf numFmtId="0" fontId="52" fillId="0" borderId="0"/>
    <xf numFmtId="0" fontId="5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7" fillId="0" borderId="0"/>
    <xf numFmtId="0" fontId="2" fillId="0" borderId="0"/>
    <xf numFmtId="0" fontId="2" fillId="0" borderId="0"/>
    <xf numFmtId="0" fontId="137" fillId="0" borderId="0"/>
    <xf numFmtId="0" fontId="137" fillId="0" borderId="0"/>
    <xf numFmtId="0" fontId="2" fillId="0" borderId="0"/>
    <xf numFmtId="0" fontId="2" fillId="0" borderId="0"/>
    <xf numFmtId="0" fontId="2" fillId="0" borderId="0"/>
    <xf numFmtId="0" fontId="2"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7" fillId="0" borderId="0"/>
    <xf numFmtId="0" fontId="1" fillId="0" borderId="0"/>
    <xf numFmtId="0" fontId="1" fillId="0" borderId="0"/>
    <xf numFmtId="0" fontId="1" fillId="0" borderId="0"/>
    <xf numFmtId="0" fontId="1" fillId="0" borderId="0"/>
    <xf numFmtId="0" fontId="137" fillId="0" borderId="0"/>
    <xf numFmtId="0" fontId="1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7" fillId="0" borderId="0"/>
    <xf numFmtId="0" fontId="137" fillId="0" borderId="0"/>
    <xf numFmtId="0" fontId="137" fillId="0" borderId="0"/>
    <xf numFmtId="0" fontId="1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 fillId="0" borderId="0"/>
    <xf numFmtId="0" fontId="1" fillId="0" borderId="0"/>
    <xf numFmtId="0" fontId="137" fillId="0" borderId="0"/>
    <xf numFmtId="0" fontId="137" fillId="0" borderId="0"/>
    <xf numFmtId="0" fontId="1" fillId="0" borderId="0"/>
    <xf numFmtId="0" fontId="1" fillId="0" borderId="0"/>
    <xf numFmtId="0" fontId="1" fillId="0" borderId="0"/>
    <xf numFmtId="0" fontId="1" fillId="0" borderId="0"/>
    <xf numFmtId="0" fontId="1" fillId="0" borderId="0"/>
    <xf numFmtId="0" fontId="137" fillId="0" borderId="0"/>
    <xf numFmtId="0" fontId="137" fillId="0" borderId="0"/>
    <xf numFmtId="0" fontId="137" fillId="0" borderId="0"/>
    <xf numFmtId="0" fontId="1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 fillId="0" borderId="0"/>
    <xf numFmtId="0" fontId="1"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 fillId="0" borderId="0"/>
    <xf numFmtId="0" fontId="1"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2"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2" fillId="0" borderId="0"/>
    <xf numFmtId="0" fontId="137" fillId="0" borderId="0"/>
    <xf numFmtId="0" fontId="137" fillId="0" borderId="0"/>
    <xf numFmtId="0" fontId="2" fillId="0" borderId="0"/>
    <xf numFmtId="0" fontId="2" fillId="0" borderId="0"/>
    <xf numFmtId="0" fontId="137" fillId="0" borderId="0"/>
    <xf numFmtId="0" fontId="137" fillId="0" borderId="0"/>
    <xf numFmtId="0" fontId="137" fillId="0" borderId="0"/>
    <xf numFmtId="0" fontId="137" fillId="0" borderId="0"/>
    <xf numFmtId="0" fontId="2" fillId="0" borderId="0"/>
    <xf numFmtId="0" fontId="1" fillId="0" borderId="0"/>
    <xf numFmtId="0" fontId="1" fillId="0" borderId="0"/>
    <xf numFmtId="0" fontId="2" fillId="0" borderId="0"/>
    <xf numFmtId="0" fontId="2" fillId="0" borderId="0"/>
    <xf numFmtId="0" fontId="2"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52" fillId="0" borderId="0"/>
    <xf numFmtId="0" fontId="52" fillId="0" borderId="0"/>
    <xf numFmtId="0" fontId="2" fillId="0" borderId="0"/>
    <xf numFmtId="0" fontId="2" fillId="0" borderId="0"/>
    <xf numFmtId="0" fontId="2" fillId="0" borderId="0"/>
    <xf numFmtId="0" fontId="2" fillId="0" borderId="0"/>
    <xf numFmtId="0" fontId="52" fillId="0" borderId="0"/>
    <xf numFmtId="0" fontId="1" fillId="0" borderId="0"/>
    <xf numFmtId="0" fontId="1" fillId="0" borderId="0"/>
    <xf numFmtId="0" fontId="52" fillId="0" borderId="0"/>
    <xf numFmtId="0" fontId="5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52" fillId="0" borderId="0"/>
    <xf numFmtId="0" fontId="52" fillId="0" borderId="0"/>
    <xf numFmtId="0" fontId="52" fillId="0" borderId="0"/>
    <xf numFmtId="0" fontId="52" fillId="0" borderId="0"/>
    <xf numFmtId="0" fontId="13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3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37" fillId="0" borderId="0"/>
    <xf numFmtId="0" fontId="52" fillId="0" borderId="0"/>
    <xf numFmtId="0" fontId="137" fillId="0" borderId="0"/>
    <xf numFmtId="0" fontId="137" fillId="0" borderId="0"/>
    <xf numFmtId="0" fontId="137" fillId="0" borderId="0"/>
    <xf numFmtId="0" fontId="13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52" fillId="0" borderId="0"/>
    <xf numFmtId="0" fontId="137" fillId="0" borderId="0"/>
    <xf numFmtId="0" fontId="137" fillId="0" borderId="0"/>
    <xf numFmtId="0" fontId="52" fillId="0" borderId="0"/>
    <xf numFmtId="0" fontId="52" fillId="0" borderId="0"/>
    <xf numFmtId="0" fontId="137" fillId="0" borderId="0"/>
    <xf numFmtId="0" fontId="137" fillId="0" borderId="0"/>
    <xf numFmtId="0" fontId="137" fillId="0" borderId="0"/>
    <xf numFmtId="0" fontId="13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37" fillId="0" borderId="0"/>
    <xf numFmtId="0" fontId="52" fillId="0" borderId="0"/>
    <xf numFmtId="0" fontId="52" fillId="0" borderId="0"/>
    <xf numFmtId="0" fontId="137" fillId="0" borderId="0"/>
    <xf numFmtId="0" fontId="137" fillId="0" borderId="0"/>
    <xf numFmtId="0" fontId="52" fillId="0" borderId="0"/>
    <xf numFmtId="0" fontId="52" fillId="0" borderId="0"/>
    <xf numFmtId="0" fontId="52" fillId="0" borderId="0"/>
    <xf numFmtId="0" fontId="52" fillId="0" borderId="0"/>
    <xf numFmtId="0" fontId="137" fillId="0" borderId="0"/>
    <xf numFmtId="0" fontId="137" fillId="0" borderId="0"/>
    <xf numFmtId="0" fontId="137" fillId="0" borderId="0"/>
    <xf numFmtId="0" fontId="13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37" fillId="0" borderId="0"/>
    <xf numFmtId="0" fontId="137" fillId="0" borderId="0"/>
    <xf numFmtId="0" fontId="137" fillId="0" borderId="0"/>
    <xf numFmtId="0" fontId="2" fillId="0" borderId="0"/>
    <xf numFmtId="181" fontId="108" fillId="0" borderId="0" applyFill="0" applyBorder="0" applyProtection="0">
      <alignment horizontal="center" wrapText="1"/>
    </xf>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 fillId="0" borderId="0"/>
    <xf numFmtId="0" fontId="1"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 fillId="0" borderId="0"/>
    <xf numFmtId="0" fontId="1" fillId="0" borderId="0"/>
    <xf numFmtId="0" fontId="137" fillId="0" borderId="0"/>
    <xf numFmtId="0" fontId="137" fillId="0" borderId="0"/>
    <xf numFmtId="0" fontId="1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6" fillId="0" borderId="0" applyNumberFormat="0" applyFill="0" applyBorder="0">
      <alignment vertical="center"/>
    </xf>
    <xf numFmtId="0" fontId="2" fillId="0" borderId="0"/>
    <xf numFmtId="0" fontId="2" fillId="0" borderId="0"/>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2" fillId="0" borderId="0"/>
    <xf numFmtId="0" fontId="2" fillId="0" borderId="0"/>
    <xf numFmtId="0" fontId="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6" fillId="0" borderId="0" applyNumberFormat="0" applyFill="0" applyBorder="0">
      <alignment vertical="center"/>
    </xf>
    <xf numFmtId="0" fontId="2" fillId="0" borderId="0"/>
    <xf numFmtId="0" fontId="2" fillId="0" borderId="0"/>
    <xf numFmtId="0" fontId="2" fillId="0" borderId="0"/>
    <xf numFmtId="0" fontId="2" fillId="0" borderId="0"/>
    <xf numFmtId="0" fontId="196"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6" fillId="0" borderId="0" applyNumberFormat="0" applyFill="0" applyBorder="0">
      <alignment vertical="center"/>
    </xf>
    <xf numFmtId="0" fontId="2" fillId="0" borderId="0"/>
    <xf numFmtId="0" fontId="2" fillId="0" borderId="0"/>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2" fillId="0" borderId="0"/>
    <xf numFmtId="0" fontId="2" fillId="0" borderId="0"/>
    <xf numFmtId="0" fontId="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2" fillId="0" borderId="0"/>
    <xf numFmtId="0" fontId="1" fillId="0" borderId="0"/>
    <xf numFmtId="0" fontId="192" fillId="0" borderId="0"/>
    <xf numFmtId="0" fontId="1" fillId="0" borderId="0"/>
    <xf numFmtId="0" fontId="197" fillId="0" borderId="0"/>
    <xf numFmtId="0" fontId="2" fillId="0" borderId="0"/>
    <xf numFmtId="0" fontId="2" fillId="0" borderId="0"/>
    <xf numFmtId="0" fontId="2" fillId="0" borderId="0"/>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196" fillId="0" borderId="0" applyNumberFormat="0" applyFill="0" applyBorder="0">
      <alignment vertical="center"/>
    </xf>
    <xf numFmtId="0" fontId="2" fillId="0" borderId="0"/>
    <xf numFmtId="0" fontId="2" fillId="0" borderId="0"/>
    <xf numFmtId="0" fontId="2" fillId="0" borderId="0"/>
    <xf numFmtId="0" fontId="2" fillId="0" borderId="0"/>
    <xf numFmtId="0" fontId="2" fillId="0" borderId="0"/>
    <xf numFmtId="0" fontId="2" fillId="0" borderId="0"/>
    <xf numFmtId="181" fontId="108" fillId="0" borderId="0" applyFill="0" applyBorder="0" applyProtection="0">
      <alignment horizont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 fillId="0" borderId="0"/>
    <xf numFmtId="0" fontId="1"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2" fillId="0" borderId="0"/>
    <xf numFmtId="0" fontId="1" fillId="0" borderId="0"/>
    <xf numFmtId="0" fontId="1" fillId="0" borderId="0"/>
    <xf numFmtId="0" fontId="1" fillId="0" borderId="0"/>
    <xf numFmtId="0" fontId="1" fillId="0" borderId="0"/>
    <xf numFmtId="0" fontId="192" fillId="0" borderId="0"/>
    <xf numFmtId="0" fontId="1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 fillId="0" borderId="0"/>
    <xf numFmtId="0" fontId="192" fillId="0" borderId="0"/>
    <xf numFmtId="0" fontId="192" fillId="0" borderId="0"/>
    <xf numFmtId="0" fontId="192" fillId="0" borderId="0"/>
    <xf numFmtId="0" fontId="1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 fillId="0" borderId="0"/>
    <xf numFmtId="0" fontId="1" fillId="0" borderId="0"/>
    <xf numFmtId="0" fontId="192" fillId="0" borderId="0"/>
    <xf numFmtId="0" fontId="192" fillId="0" borderId="0"/>
    <xf numFmtId="0" fontId="1" fillId="0" borderId="0"/>
    <xf numFmtId="0" fontId="1" fillId="0" borderId="0"/>
    <xf numFmtId="0" fontId="1" fillId="0" borderId="0"/>
    <xf numFmtId="0" fontId="1" fillId="0" borderId="0"/>
    <xf numFmtId="0" fontId="1" fillId="0" borderId="0"/>
    <xf numFmtId="0" fontId="192" fillId="0" borderId="0"/>
    <xf numFmtId="0" fontId="192" fillId="0" borderId="0"/>
    <xf numFmtId="0" fontId="192" fillId="0" borderId="0"/>
    <xf numFmtId="0" fontId="1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 fillId="0" borderId="0"/>
    <xf numFmtId="0" fontId="1" fillId="0" borderId="0"/>
    <xf numFmtId="0" fontId="192" fillId="0" borderId="0"/>
    <xf numFmtId="0" fontId="192" fillId="0" borderId="0"/>
    <xf numFmtId="0" fontId="192" fillId="0" borderId="0"/>
    <xf numFmtId="0" fontId="192"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 fillId="0" borderId="0"/>
    <xf numFmtId="0" fontId="1" fillId="0" borderId="0"/>
    <xf numFmtId="0" fontId="192" fillId="0" borderId="0"/>
    <xf numFmtId="0" fontId="192" fillId="0" borderId="0"/>
    <xf numFmtId="0" fontId="1" fillId="0" borderId="0"/>
    <xf numFmtId="0" fontId="1" fillId="0" borderId="0"/>
    <xf numFmtId="0" fontId="1" fillId="0" borderId="0"/>
    <xf numFmtId="0" fontId="1" fillId="0" borderId="0"/>
    <xf numFmtId="0" fontId="1" fillId="0" borderId="0"/>
    <xf numFmtId="0" fontId="192" fillId="0" borderId="0"/>
    <xf numFmtId="0" fontId="192" fillId="0" borderId="0"/>
    <xf numFmtId="0" fontId="192" fillId="0" borderId="0"/>
    <xf numFmtId="0" fontId="1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2" fillId="0" borderId="0"/>
    <xf numFmtId="0" fontId="1" fillId="0" borderId="0"/>
    <xf numFmtId="0" fontId="1" fillId="0" borderId="0"/>
    <xf numFmtId="0" fontId="1" fillId="0" borderId="0"/>
    <xf numFmtId="0" fontId="1" fillId="0" borderId="0"/>
    <xf numFmtId="0" fontId="192" fillId="0" borderId="0"/>
    <xf numFmtId="0" fontId="1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 fillId="0" borderId="0"/>
    <xf numFmtId="0" fontId="192" fillId="0" borderId="0"/>
    <xf numFmtId="0" fontId="192" fillId="0" borderId="0"/>
    <xf numFmtId="0" fontId="192" fillId="0" borderId="0"/>
    <xf numFmtId="0" fontId="1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2" fillId="0" borderId="0"/>
    <xf numFmtId="0" fontId="1" fillId="0" borderId="0"/>
    <xf numFmtId="0" fontId="1" fillId="0" borderId="0"/>
    <xf numFmtId="0" fontId="1" fillId="0" borderId="0"/>
    <xf numFmtId="0" fontId="1" fillId="0" borderId="0"/>
    <xf numFmtId="0" fontId="192" fillId="0" borderId="0"/>
    <xf numFmtId="0" fontId="1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 fillId="0" borderId="0"/>
    <xf numFmtId="0" fontId="1" fillId="0" borderId="0"/>
    <xf numFmtId="0" fontId="192" fillId="0" borderId="0"/>
    <xf numFmtId="0" fontId="192" fillId="0" borderId="0"/>
    <xf numFmtId="0" fontId="1" fillId="0" borderId="0"/>
    <xf numFmtId="0" fontId="1" fillId="0" borderId="0"/>
    <xf numFmtId="0" fontId="1" fillId="0" borderId="0"/>
    <xf numFmtId="0" fontId="1" fillId="0" borderId="0"/>
    <xf numFmtId="0" fontId="1" fillId="0" borderId="0"/>
    <xf numFmtId="0" fontId="192" fillId="0" borderId="0"/>
    <xf numFmtId="0" fontId="192" fillId="0" borderId="0"/>
    <xf numFmtId="0" fontId="192" fillId="0" borderId="0"/>
    <xf numFmtId="0" fontId="192" fillId="0" borderId="0"/>
    <xf numFmtId="0" fontId="1" fillId="0" borderId="0"/>
    <xf numFmtId="0" fontId="1" fillId="0" borderId="0"/>
    <xf numFmtId="0" fontId="192" fillId="0" borderId="0"/>
    <xf numFmtId="0" fontId="1" fillId="0" borderId="0"/>
    <xf numFmtId="0" fontId="1" fillId="0" borderId="0"/>
    <xf numFmtId="0" fontId="1" fillId="0" borderId="0"/>
    <xf numFmtId="0" fontId="1"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2" fillId="0" borderId="0"/>
    <xf numFmtId="0" fontId="52"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52" fillId="0" borderId="0"/>
    <xf numFmtId="0" fontId="52" fillId="0" borderId="0"/>
    <xf numFmtId="0" fontId="1" fillId="0" borderId="0"/>
    <xf numFmtId="0" fontId="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9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92" fillId="0" borderId="0"/>
    <xf numFmtId="0" fontId="52" fillId="0" borderId="0"/>
    <xf numFmtId="0" fontId="52" fillId="0" borderId="0"/>
    <xf numFmtId="0" fontId="192" fillId="0" borderId="0"/>
    <xf numFmtId="0" fontId="192" fillId="0" borderId="0"/>
    <xf numFmtId="0" fontId="192" fillId="0" borderId="0"/>
    <xf numFmtId="0" fontId="19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 fillId="0" borderId="0"/>
    <xf numFmtId="0" fontId="1" fillId="0" borderId="0"/>
    <xf numFmtId="0" fontId="192" fillId="0" borderId="0"/>
    <xf numFmtId="0" fontId="1" fillId="0" borderId="0"/>
    <xf numFmtId="0" fontId="1" fillId="0" borderId="0"/>
    <xf numFmtId="0" fontId="1" fillId="0" borderId="0"/>
    <xf numFmtId="0" fontId="52" fillId="0" borderId="0"/>
    <xf numFmtId="0" fontId="52" fillId="0" borderId="0"/>
    <xf numFmtId="0" fontId="52" fillId="0" borderId="0"/>
    <xf numFmtId="0" fontId="2" fillId="0" borderId="0"/>
    <xf numFmtId="181" fontId="108" fillId="0" borderId="0" applyFill="0" applyBorder="0" applyProtection="0">
      <alignment horizontal="center" wrapText="1"/>
    </xf>
    <xf numFmtId="0" fontId="5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37" fillId="0" borderId="0"/>
    <xf numFmtId="0" fontId="1" fillId="0" borderId="0"/>
    <xf numFmtId="0" fontId="1" fillId="0" borderId="0"/>
    <xf numFmtId="0" fontId="137"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7"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230" fontId="2" fillId="0" borderId="0" applyFont="0" applyFill="0" applyAlignment="0" applyProtection="0"/>
    <xf numFmtId="0" fontId="192" fillId="0" borderId="0"/>
    <xf numFmtId="0" fontId="192" fillId="0" borderId="0"/>
    <xf numFmtId="0" fontId="192" fillId="0" borderId="0"/>
    <xf numFmtId="0" fontId="192" fillId="0" borderId="0"/>
    <xf numFmtId="0" fontId="192" fillId="0" borderId="0"/>
    <xf numFmtId="0" fontId="192" fillId="0" borderId="0"/>
    <xf numFmtId="0" fontId="1" fillId="0" borderId="0"/>
    <xf numFmtId="0" fontId="1" fillId="0" borderId="0"/>
    <xf numFmtId="0" fontId="2" fillId="0" borderId="0"/>
    <xf numFmtId="0" fontId="137" fillId="0" borderId="0"/>
    <xf numFmtId="0" fontId="1" fillId="0" borderId="0"/>
    <xf numFmtId="0" fontId="1" fillId="0" borderId="0"/>
    <xf numFmtId="0" fontId="192" fillId="0" borderId="0"/>
    <xf numFmtId="0" fontId="1" fillId="0" borderId="0"/>
    <xf numFmtId="0" fontId="1" fillId="0" borderId="0"/>
    <xf numFmtId="0" fontId="137" fillId="0" borderId="0"/>
    <xf numFmtId="181" fontId="108" fillId="0" borderId="0" applyFill="0" applyBorder="0" applyProtection="0">
      <alignment horizontal="center" wrapText="1"/>
    </xf>
    <xf numFmtId="0" fontId="1" fillId="0" borderId="0"/>
    <xf numFmtId="0" fontId="1" fillId="0" borderId="0"/>
    <xf numFmtId="0" fontId="137" fillId="0" borderId="0"/>
    <xf numFmtId="0" fontId="2" fillId="0" borderId="0"/>
    <xf numFmtId="0" fontId="137" fillId="0" borderId="0"/>
    <xf numFmtId="0" fontId="1" fillId="0" borderId="0"/>
    <xf numFmtId="0" fontId="1" fillId="0" borderId="0"/>
    <xf numFmtId="0" fontId="137" fillId="0" borderId="0"/>
    <xf numFmtId="0" fontId="1" fillId="0" borderId="0"/>
    <xf numFmtId="0" fontId="1" fillId="0" borderId="0"/>
    <xf numFmtId="0" fontId="137" fillId="0" borderId="0"/>
    <xf numFmtId="0" fontId="1" fillId="0" borderId="0"/>
    <xf numFmtId="0" fontId="1" fillId="0" borderId="0"/>
    <xf numFmtId="0" fontId="13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36" fillId="0" borderId="0"/>
    <xf numFmtId="0" fontId="1" fillId="0" borderId="0"/>
    <xf numFmtId="0" fontId="1" fillId="0" borderId="0"/>
    <xf numFmtId="0" fontId="192" fillId="0" borderId="0"/>
    <xf numFmtId="0" fontId="1" fillId="0" borderId="0"/>
    <xf numFmtId="0" fontId="1" fillId="0" borderId="0"/>
    <xf numFmtId="0" fontId="1" fillId="0" borderId="0"/>
    <xf numFmtId="181" fontId="108" fillId="0" borderId="0" applyFill="0" applyBorder="0" applyProtection="0">
      <alignment horizontal="center"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92" fillId="0" borderId="0"/>
    <xf numFmtId="0" fontId="1" fillId="0" borderId="0"/>
    <xf numFmtId="0" fontId="192" fillId="0" borderId="0"/>
    <xf numFmtId="0" fontId="1" fillId="0" borderId="0"/>
    <xf numFmtId="0" fontId="192" fillId="0" borderId="0"/>
    <xf numFmtId="0" fontId="1" fillId="0" borderId="0"/>
    <xf numFmtId="0" fontId="1" fillId="0" borderId="0"/>
    <xf numFmtId="0" fontId="1" fillId="0" borderId="0"/>
    <xf numFmtId="0" fontId="1" fillId="0" borderId="0"/>
    <xf numFmtId="0" fontId="192" fillId="0" borderId="0"/>
    <xf numFmtId="0" fontId="1" fillId="0" borderId="0"/>
    <xf numFmtId="181" fontId="108" fillId="0" borderId="0" applyFill="0" applyBorder="0" applyProtection="0">
      <alignment horizontal="center" wrapText="1"/>
    </xf>
    <xf numFmtId="0" fontId="192" fillId="0" borderId="0"/>
    <xf numFmtId="0" fontId="192" fillId="0" borderId="0"/>
    <xf numFmtId="0" fontId="192" fillId="0" borderId="0"/>
    <xf numFmtId="0" fontId="192" fillId="0" borderId="0"/>
    <xf numFmtId="0" fontId="192" fillId="0" borderId="0"/>
    <xf numFmtId="0" fontId="2" fillId="0" borderId="0"/>
    <xf numFmtId="0" fontId="2" fillId="0" borderId="0"/>
    <xf numFmtId="0" fontId="2" fillId="0" borderId="0"/>
    <xf numFmtId="0" fontId="2" fillId="0" borderId="0"/>
    <xf numFmtId="184" fontId="50" fillId="0" borderId="0"/>
    <xf numFmtId="268" fontId="2" fillId="117" borderId="8"/>
    <xf numFmtId="268" fontId="2" fillId="117" borderId="8"/>
    <xf numFmtId="4" fontId="7" fillId="0" borderId="0">
      <alignment horizontal="center"/>
    </xf>
    <xf numFmtId="0" fontId="198" fillId="0" borderId="0"/>
    <xf numFmtId="0" fontId="89" fillId="0" borderId="0" applyFill="0" applyBorder="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187" fontId="199" fillId="0" borderId="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2"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2"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1"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44"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7" fillId="65" borderId="46" applyNumberFormat="0" applyFont="0" applyAlignment="0" applyProtection="0"/>
    <xf numFmtId="0" fontId="7" fillId="65" borderId="46" applyNumberFormat="0" applyFont="0" applyAlignment="0" applyProtection="0"/>
    <xf numFmtId="0" fontId="7"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1" fontId="2" fillId="0" borderId="0" applyFill="0" applyBorder="0" applyAlignment="0" applyProtection="0"/>
    <xf numFmtId="269" fontId="200" fillId="0" borderId="0">
      <alignment horizontal="right"/>
    </xf>
    <xf numFmtId="270" fontId="200" fillId="0" borderId="0" applyFont="0" applyFill="0" applyBorder="0" applyAlignment="0" applyProtection="0">
      <alignment horizontal="right"/>
    </xf>
    <xf numFmtId="271" fontId="201" fillId="0" borderId="71"/>
    <xf numFmtId="271" fontId="201" fillId="0" borderId="71"/>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40" fontId="202" fillId="0" borderId="0" applyFont="0" applyFill="0" applyBorder="0" applyAlignment="0" applyProtection="0"/>
    <xf numFmtId="38" fontId="202" fillId="0" borderId="0" applyFont="0" applyFill="0" applyBorder="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7" fillId="0" borderId="0" applyProtection="0"/>
    <xf numFmtId="0" fontId="79" fillId="118" borderId="39" applyNumberFormat="0" applyAlignment="0" applyProtection="0"/>
    <xf numFmtId="37" fontId="89" fillId="0" borderId="0" applyBorder="0">
      <protection locked="0"/>
    </xf>
    <xf numFmtId="0" fontId="203" fillId="0" borderId="0" applyNumberFormat="0" applyFill="0" applyBorder="0" applyAlignment="0" applyProtection="0"/>
    <xf numFmtId="1" fontId="204" fillId="0" borderId="0" applyProtection="0">
      <alignment horizontal="right" vertical="center"/>
    </xf>
    <xf numFmtId="14" fontId="92" fillId="0" borderId="0">
      <alignment horizontal="center" wrapText="1"/>
      <protection locked="0"/>
    </xf>
    <xf numFmtId="0" fontId="102" fillId="0" borderId="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52"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272" fontId="2" fillId="0" borderId="0" applyFill="0" applyBorder="0">
      <alignment horizontal="right"/>
      <protection locked="0"/>
    </xf>
    <xf numFmtId="0" fontId="2" fillId="0" borderId="0">
      <protection locked="0"/>
    </xf>
    <xf numFmtId="0" fontId="139" fillId="0" borderId="0">
      <protection locked="0"/>
    </xf>
    <xf numFmtId="0" fontId="2" fillId="0" borderId="0">
      <protection locked="0"/>
    </xf>
    <xf numFmtId="0" fontId="6" fillId="0" borderId="0">
      <protection locked="0"/>
    </xf>
    <xf numFmtId="0" fontId="2" fillId="0" borderId="0"/>
    <xf numFmtId="0" fontId="102" fillId="0" borderId="0"/>
    <xf numFmtId="0" fontId="10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10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52" fillId="0" borderId="0" applyFont="0" applyFill="0" applyBorder="0" applyAlignment="0" applyProtection="0"/>
    <xf numFmtId="9" fontId="2" fillId="0" borderId="0" applyFont="0" applyFill="0" applyBorder="0" applyAlignment="0" applyProtection="0"/>
    <xf numFmtId="273" fontId="205" fillId="0" borderId="0"/>
    <xf numFmtId="274" fontId="205" fillId="0" borderId="0"/>
    <xf numFmtId="0" fontId="2" fillId="119" borderId="69" applyNumberFormat="0" applyAlignment="0" applyProtection="0"/>
    <xf numFmtId="0" fontId="2" fillId="119" borderId="69" applyNumberFormat="0" applyAlignment="0" applyProtection="0"/>
    <xf numFmtId="0" fontId="2" fillId="119" borderId="69" applyNumberFormat="0" applyAlignment="0" applyProtection="0"/>
    <xf numFmtId="0" fontId="2" fillId="119" borderId="0" applyNumberFormat="0" applyBorder="0" applyAlignment="0" applyProtection="0"/>
    <xf numFmtId="4" fontId="50" fillId="0" borderId="0" applyFont="0" applyFill="0" applyBorder="0" applyAlignment="0" applyProtection="0"/>
    <xf numFmtId="4" fontId="50" fillId="0" borderId="0" applyFont="0" applyFill="0" applyBorder="0" applyAlignment="0" applyProtection="0"/>
    <xf numFmtId="0" fontId="143" fillId="0" borderId="8">
      <alignment horizontal="center"/>
    </xf>
    <xf numFmtId="0" fontId="143" fillId="0" borderId="8">
      <alignment horizontal="center"/>
    </xf>
    <xf numFmtId="0" fontId="143" fillId="0" borderId="8">
      <alignment horizontal="center"/>
    </xf>
    <xf numFmtId="3" fontId="50" fillId="0" borderId="0" applyFont="0" applyFill="0" applyBorder="0" applyAlignment="0" applyProtection="0"/>
    <xf numFmtId="3" fontId="50" fillId="0" borderId="0" applyFont="0" applyFill="0" applyBorder="0" applyAlignment="0" applyProtection="0"/>
    <xf numFmtId="0" fontId="50" fillId="120" borderId="0" applyNumberFormat="0" applyFont="0" applyBorder="0" applyAlignment="0" applyProtection="0"/>
    <xf numFmtId="0" fontId="50" fillId="120" borderId="0" applyNumberFormat="0" applyFont="0" applyBorder="0" applyAlignment="0" applyProtection="0"/>
    <xf numFmtId="171" fontId="2" fillId="0" borderId="0" applyFill="0" applyBorder="0" applyAlignment="0" applyProtection="0"/>
    <xf numFmtId="4" fontId="2" fillId="0" borderId="0" applyFill="0" applyBorder="0" applyAlignment="0" applyProtection="0"/>
    <xf numFmtId="171" fontId="2" fillId="0" borderId="0" applyFill="0" applyBorder="0" applyAlignment="0" applyProtection="0"/>
    <xf numFmtId="0" fontId="101" fillId="0" borderId="0"/>
    <xf numFmtId="0" fontId="2" fillId="0" borderId="0"/>
    <xf numFmtId="0" fontId="2" fillId="0" borderId="0"/>
    <xf numFmtId="0" fontId="102" fillId="0" borderId="0"/>
    <xf numFmtId="0" fontId="102" fillId="0" borderId="0"/>
    <xf numFmtId="0" fontId="102" fillId="0" borderId="0"/>
    <xf numFmtId="3" fontId="2" fillId="0" borderId="0" applyFill="0" applyBorder="0" applyAlignment="0" applyProtection="0"/>
    <xf numFmtId="0" fontId="102" fillId="0" borderId="0"/>
    <xf numFmtId="0" fontId="102" fillId="0" borderId="0"/>
    <xf numFmtId="275" fontId="2" fillId="0" borderId="0">
      <alignment horizontal="right"/>
      <protection locked="0"/>
    </xf>
    <xf numFmtId="187" fontId="206" fillId="121" borderId="0"/>
    <xf numFmtId="0" fontId="207" fillId="0" borderId="0"/>
    <xf numFmtId="0" fontId="208" fillId="0" borderId="0"/>
    <xf numFmtId="0" fontId="209" fillId="0" borderId="0"/>
    <xf numFmtId="276" fontId="116" fillId="0" borderId="0" applyNumberFormat="0" applyFill="0" applyBorder="0" applyAlignment="0" applyProtection="0">
      <alignment horizontal="left"/>
    </xf>
    <xf numFmtId="0" fontId="210" fillId="0" borderId="0" applyNumberFormat="0" applyFill="0" applyBorder="0" applyAlignment="0" applyProtection="0"/>
    <xf numFmtId="0" fontId="96" fillId="0" borderId="0" applyNumberFormat="0" applyFill="0" applyBorder="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67" fillId="59" borderId="39"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67" fillId="59" borderId="39" applyNumberFormat="0" applyAlignment="0" applyProtection="0"/>
    <xf numFmtId="0" fontId="67" fillId="59" borderId="39"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67"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79"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67" fillId="59" borderId="39" applyNumberFormat="0" applyAlignment="0" applyProtection="0"/>
    <xf numFmtId="0" fontId="67" fillId="59" borderId="39"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1" fillId="14" borderId="30" applyNumberFormat="0" applyAlignment="0" applyProtection="0"/>
    <xf numFmtId="0" fontId="213" fillId="0" borderId="72">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214" fillId="122" borderId="47" applyNumberFormat="0" applyProtection="0">
      <alignment vertical="center"/>
    </xf>
    <xf numFmtId="4" fontId="214" fillId="122" borderId="47" applyNumberFormat="0" applyProtection="0">
      <alignment vertical="center"/>
    </xf>
    <xf numFmtId="4" fontId="108" fillId="46" borderId="47" applyNumberFormat="0" applyProtection="0">
      <alignment vertical="center"/>
    </xf>
    <xf numFmtId="4" fontId="103" fillId="82" borderId="39" applyNumberFormat="0" applyProtection="0">
      <alignment vertical="center"/>
    </xf>
    <xf numFmtId="4" fontId="103" fillId="82" borderId="39" applyNumberFormat="0" applyProtection="0">
      <alignment vertical="center"/>
    </xf>
    <xf numFmtId="4" fontId="103" fillId="82" borderId="39"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82" borderId="47" applyNumberFormat="0" applyProtection="0">
      <alignment vertical="center"/>
    </xf>
    <xf numFmtId="4" fontId="117" fillId="82" borderId="47" applyNumberFormat="0" applyProtection="0">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103" fillId="123" borderId="47" applyNumberFormat="0" applyProtection="0">
      <alignment horizontal="left" vertical="center" wrapText="1"/>
    </xf>
    <xf numFmtId="4" fontId="103" fillId="123" borderId="47" applyNumberFormat="0" applyProtection="0">
      <alignment horizontal="left" vertical="center" wrapTex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0" fontId="111" fillId="64" borderId="47" applyNumberFormat="0" applyProtection="0">
      <alignment horizontal="left" vertical="top" indent="1"/>
    </xf>
    <xf numFmtId="4" fontId="103" fillId="82" borderId="39" applyNumberFormat="0" applyProtection="0">
      <alignment horizontal="left" vertical="center" indent="1"/>
    </xf>
    <xf numFmtId="4" fontId="103" fillId="82" borderId="39" applyNumberFormat="0" applyProtection="0">
      <alignment horizontal="left" vertical="center" indent="1"/>
    </xf>
    <xf numFmtId="4" fontId="103" fillId="82" borderId="39" applyNumberFormat="0" applyProtection="0">
      <alignment horizontal="left" vertical="center" indent="1"/>
    </xf>
    <xf numFmtId="0" fontId="111" fillId="64" borderId="47" applyNumberFormat="0" applyProtection="0">
      <alignment horizontal="left" vertical="top" indent="1"/>
    </xf>
    <xf numFmtId="0" fontId="111" fillId="64" borderId="47" applyNumberFormat="0" applyProtection="0">
      <alignment horizontal="left" vertical="top" indent="1"/>
    </xf>
    <xf numFmtId="4" fontId="65" fillId="73" borderId="25" applyNumberFormat="0" applyProtection="0">
      <alignment horizontal="left" vertical="center" indent="1"/>
    </xf>
    <xf numFmtId="4" fontId="65" fillId="73" borderId="25" applyNumberFormat="0" applyProtection="0">
      <alignment horizontal="left" vertical="center" indent="1"/>
    </xf>
    <xf numFmtId="4" fontId="65" fillId="73" borderId="25" applyNumberFormat="0" applyProtection="0">
      <alignment horizontal="left" vertical="center" indent="1"/>
    </xf>
    <xf numFmtId="4" fontId="65" fillId="73" borderId="25" applyNumberFormat="0" applyProtection="0">
      <alignment horizontal="left" vertical="center" indent="1"/>
    </xf>
    <xf numFmtId="4" fontId="65" fillId="73" borderId="25" applyNumberFormat="0" applyProtection="0">
      <alignment horizontal="left" vertical="center" indent="1"/>
    </xf>
    <xf numFmtId="4" fontId="65" fillId="73" borderId="25" applyNumberFormat="0" applyProtection="0">
      <alignment horizontal="left" vertical="center" indent="1"/>
    </xf>
    <xf numFmtId="4" fontId="215" fillId="124" borderId="60" applyNumberFormat="0" applyProtection="0">
      <alignment horizontal="left" vertical="center"/>
    </xf>
    <xf numFmtId="4" fontId="65" fillId="73" borderId="25" applyNumberFormat="0" applyProtection="0">
      <alignment horizontal="left" vertical="center" indent="1"/>
    </xf>
    <xf numFmtId="4" fontId="65" fillId="73" borderId="25" applyNumberFormat="0" applyProtection="0">
      <alignment horizontal="left" vertical="center" indent="1"/>
    </xf>
    <xf numFmtId="4" fontId="65" fillId="73" borderId="25" applyNumberFormat="0" applyProtection="0">
      <alignment horizontal="left" vertical="center" indent="1"/>
    </xf>
    <xf numFmtId="4" fontId="65" fillId="73" borderId="25" applyNumberFormat="0" applyProtection="0">
      <alignment horizontal="left" vertical="center" indent="1"/>
    </xf>
    <xf numFmtId="4" fontId="65" fillId="73" borderId="25" applyNumberFormat="0" applyProtection="0">
      <alignment horizontal="left" vertical="center" indent="1"/>
    </xf>
    <xf numFmtId="4" fontId="65" fillId="73" borderId="25" applyNumberFormat="0" applyProtection="0">
      <alignment horizontal="left" vertical="center" indent="1"/>
    </xf>
    <xf numFmtId="4" fontId="65" fillId="73" borderId="25" applyNumberFormat="0" applyProtection="0">
      <alignment horizontal="left" vertical="center" indent="1"/>
    </xf>
    <xf numFmtId="4" fontId="65" fillId="73" borderId="25" applyNumberFormat="0" applyProtection="0">
      <alignment horizontal="left" vertical="center" indent="1"/>
    </xf>
    <xf numFmtId="4" fontId="65" fillId="73" borderId="25" applyNumberFormat="0" applyProtection="0">
      <alignment horizontal="left" vertical="center" indent="1"/>
    </xf>
    <xf numFmtId="4" fontId="65" fillId="73" borderId="25" applyNumberFormat="0" applyProtection="0">
      <alignment horizontal="left" vertical="center" indent="1"/>
    </xf>
    <xf numFmtId="4" fontId="65" fillId="73" borderId="25" applyNumberFormat="0" applyProtection="0">
      <alignment horizontal="left" vertical="center" indent="1"/>
    </xf>
    <xf numFmtId="4" fontId="65" fillId="73" borderId="25" applyNumberFormat="0" applyProtection="0">
      <alignment horizontal="left" vertical="center" indent="1"/>
    </xf>
    <xf numFmtId="4" fontId="65" fillId="73" borderId="25" applyNumberFormat="0" applyProtection="0">
      <alignment horizontal="left" vertical="center" indent="1"/>
    </xf>
    <xf numFmtId="4" fontId="65" fillId="73" borderId="25" applyNumberFormat="0" applyProtection="0">
      <alignment horizontal="left" vertical="center" indent="1"/>
    </xf>
    <xf numFmtId="4" fontId="121" fillId="74" borderId="47">
      <alignment horizontal="right" vertical="center"/>
    </xf>
    <xf numFmtId="4" fontId="121" fillId="74" borderId="47">
      <alignment horizontal="right" vertical="center"/>
    </xf>
    <xf numFmtId="4" fontId="121" fillId="74" borderId="47">
      <alignment horizontal="right" vertical="center"/>
    </xf>
    <xf numFmtId="4" fontId="121" fillId="74" borderId="47">
      <alignment horizontal="right" vertical="center"/>
    </xf>
    <xf numFmtId="4" fontId="121" fillId="74" borderId="47">
      <alignment horizontal="right" vertical="center"/>
    </xf>
    <xf numFmtId="4" fontId="121" fillId="74" borderId="47">
      <alignment horizontal="right" vertical="center"/>
    </xf>
    <xf numFmtId="4" fontId="121" fillId="74" borderId="47">
      <alignment horizontal="right" vertical="center"/>
    </xf>
    <xf numFmtId="4" fontId="121" fillId="74" borderId="47">
      <alignment horizontal="right" vertical="center"/>
    </xf>
    <xf numFmtId="4" fontId="121" fillId="74" borderId="47">
      <alignment horizontal="right" vertical="center"/>
    </xf>
    <xf numFmtId="4" fontId="121" fillId="74" borderId="47">
      <alignment horizontal="right" vertical="center"/>
    </xf>
    <xf numFmtId="4" fontId="121" fillId="74" borderId="47">
      <alignment horizontal="right" vertical="center"/>
    </xf>
    <xf numFmtId="4" fontId="121" fillId="74" borderId="47">
      <alignment horizontal="right" vertical="center"/>
    </xf>
    <xf numFmtId="4" fontId="121" fillId="74" borderId="47" applyNumberFormat="0" applyProtection="0">
      <alignment horizontal="right" vertical="center"/>
    </xf>
    <xf numFmtId="4" fontId="103" fillId="125" borderId="39" applyNumberFormat="0" applyProtection="0">
      <alignment horizontal="right" vertical="center"/>
    </xf>
    <xf numFmtId="4" fontId="103" fillId="125" borderId="39" applyNumberFormat="0" applyProtection="0">
      <alignment horizontal="right" vertical="center"/>
    </xf>
    <xf numFmtId="4" fontId="103" fillId="125" borderId="39" applyNumberFormat="0" applyProtection="0">
      <alignment horizontal="right" vertical="center"/>
    </xf>
    <xf numFmtId="4" fontId="121" fillId="74" borderId="47" applyNumberFormat="0" applyProtection="0">
      <alignment horizontal="right" vertical="center"/>
    </xf>
    <xf numFmtId="4" fontId="121" fillId="74" borderId="47" applyNumberFormat="0" applyProtection="0">
      <alignment horizontal="right" vertical="center"/>
    </xf>
    <xf numFmtId="4" fontId="121" fillId="74" borderId="47" applyNumberFormat="0" applyProtection="0">
      <alignment horizontal="right" vertical="center"/>
    </xf>
    <xf numFmtId="4" fontId="121" fillId="74" borderId="47" applyNumberFormat="0" applyProtection="0">
      <alignment horizontal="right" vertical="center"/>
    </xf>
    <xf numFmtId="4" fontId="121" fillId="125" borderId="47" applyNumberFormat="0" applyProtection="0">
      <alignment horizontal="right" vertical="center"/>
    </xf>
    <xf numFmtId="4" fontId="103" fillId="84" borderId="39" applyNumberFormat="0" applyProtection="0">
      <alignment horizontal="right" vertical="center"/>
    </xf>
    <xf numFmtId="4" fontId="103" fillId="84" borderId="39" applyNumberFormat="0" applyProtection="0">
      <alignment horizontal="right" vertical="center"/>
    </xf>
    <xf numFmtId="4" fontId="103" fillId="84" borderId="39" applyNumberFormat="0" applyProtection="0">
      <alignment horizontal="right" vertical="center"/>
    </xf>
    <xf numFmtId="4" fontId="121" fillId="125" borderId="47" applyNumberFormat="0" applyProtection="0">
      <alignment horizontal="right" vertical="center"/>
    </xf>
    <xf numFmtId="4" fontId="121" fillId="125" borderId="47" applyNumberFormat="0" applyProtection="0">
      <alignment horizontal="right" vertical="center"/>
    </xf>
    <xf numFmtId="4" fontId="121" fillId="125" borderId="47" applyNumberFormat="0" applyProtection="0">
      <alignment horizontal="right" vertical="center"/>
    </xf>
    <xf numFmtId="4" fontId="121" fillId="125" borderId="47" applyNumberFormat="0" applyProtection="0">
      <alignment horizontal="right" vertical="center"/>
    </xf>
    <xf numFmtId="4" fontId="121" fillId="84" borderId="47" applyNumberFormat="0" applyProtection="0">
      <alignment horizontal="right" vertical="center"/>
    </xf>
    <xf numFmtId="4" fontId="103" fillId="74" borderId="39" applyNumberFormat="0" applyProtection="0">
      <alignment horizontal="right" vertical="center"/>
    </xf>
    <xf numFmtId="4" fontId="103" fillId="74" borderId="39" applyNumberFormat="0" applyProtection="0">
      <alignment horizontal="right" vertical="center"/>
    </xf>
    <xf numFmtId="4" fontId="103" fillId="74" borderId="39" applyNumberFormat="0" applyProtection="0">
      <alignment horizontal="right" vertical="center"/>
    </xf>
    <xf numFmtId="4" fontId="121" fillId="84" borderId="47" applyNumberFormat="0" applyProtection="0">
      <alignment horizontal="right" vertical="center"/>
    </xf>
    <xf numFmtId="4" fontId="121" fillId="84" borderId="47" applyNumberFormat="0" applyProtection="0">
      <alignment horizontal="right" vertical="center"/>
    </xf>
    <xf numFmtId="4" fontId="121" fillId="84" borderId="47" applyNumberFormat="0" applyProtection="0">
      <alignment horizontal="right" vertical="center"/>
    </xf>
    <xf numFmtId="4" fontId="121" fillId="84" borderId="47" applyNumberFormat="0" applyProtection="0">
      <alignment horizontal="right" vertical="center"/>
    </xf>
    <xf numFmtId="4" fontId="121" fillId="75" borderId="47">
      <alignment horizontal="right" vertical="center"/>
    </xf>
    <xf numFmtId="4" fontId="121" fillId="75" borderId="47">
      <alignment horizontal="right" vertical="center"/>
    </xf>
    <xf numFmtId="4" fontId="121" fillId="75" borderId="47">
      <alignment horizontal="right" vertical="center"/>
    </xf>
    <xf numFmtId="4" fontId="121" fillId="75" borderId="47">
      <alignment horizontal="right" vertical="center"/>
    </xf>
    <xf numFmtId="4" fontId="121" fillId="75" borderId="47">
      <alignment horizontal="right" vertical="center"/>
    </xf>
    <xf numFmtId="4" fontId="121" fillId="75" borderId="47">
      <alignment horizontal="right" vertical="center"/>
    </xf>
    <xf numFmtId="4" fontId="121" fillId="75" borderId="47">
      <alignment horizontal="right" vertical="center"/>
    </xf>
    <xf numFmtId="4" fontId="121" fillId="75" borderId="47">
      <alignment horizontal="right" vertical="center"/>
    </xf>
    <xf numFmtId="4" fontId="121" fillId="75" borderId="47">
      <alignment horizontal="right" vertical="center"/>
    </xf>
    <xf numFmtId="4" fontId="121" fillId="75" borderId="47">
      <alignment horizontal="right" vertical="center"/>
    </xf>
    <xf numFmtId="4" fontId="121" fillId="75" borderId="47">
      <alignment horizontal="right" vertical="center"/>
    </xf>
    <xf numFmtId="4" fontId="121" fillId="75" borderId="47">
      <alignment horizontal="right" vertical="center"/>
    </xf>
    <xf numFmtId="4" fontId="121" fillId="83" borderId="47" applyNumberFormat="0" applyProtection="0">
      <alignment horizontal="right" vertical="center"/>
    </xf>
    <xf numFmtId="4" fontId="103" fillId="126" borderId="39" applyNumberFormat="0" applyProtection="0">
      <alignment horizontal="right" vertical="center"/>
    </xf>
    <xf numFmtId="4" fontId="103" fillId="126" borderId="39" applyNumberFormat="0" applyProtection="0">
      <alignment horizontal="right" vertical="center"/>
    </xf>
    <xf numFmtId="4" fontId="103" fillId="126" borderId="39" applyNumberFormat="0" applyProtection="0">
      <alignment horizontal="right" vertical="center"/>
    </xf>
    <xf numFmtId="4" fontId="121" fillId="83" borderId="47" applyNumberFormat="0" applyProtection="0">
      <alignment horizontal="right" vertical="center"/>
    </xf>
    <xf numFmtId="4" fontId="121" fillId="83" borderId="47" applyNumberFormat="0" applyProtection="0">
      <alignment horizontal="right" vertical="center"/>
    </xf>
    <xf numFmtId="4" fontId="121" fillId="83" borderId="47" applyNumberFormat="0" applyProtection="0">
      <alignment horizontal="right" vertical="center"/>
    </xf>
    <xf numFmtId="4" fontId="121" fillId="83" borderId="47" applyNumberFormat="0" applyProtection="0">
      <alignment horizontal="right" vertical="center"/>
    </xf>
    <xf numFmtId="4" fontId="121" fillId="126" borderId="47" applyNumberFormat="0" applyProtection="0">
      <alignment horizontal="right" vertical="center"/>
    </xf>
    <xf numFmtId="4" fontId="103" fillId="8" borderId="39" applyNumberFormat="0" applyProtection="0">
      <alignment horizontal="right" vertical="center"/>
    </xf>
    <xf numFmtId="4" fontId="103" fillId="8" borderId="39" applyNumberFormat="0" applyProtection="0">
      <alignment horizontal="right" vertical="center"/>
    </xf>
    <xf numFmtId="4" fontId="103" fillId="8" borderId="39" applyNumberFormat="0" applyProtection="0">
      <alignment horizontal="right" vertical="center"/>
    </xf>
    <xf numFmtId="4" fontId="121" fillId="126" borderId="47" applyNumberFormat="0" applyProtection="0">
      <alignment horizontal="right" vertical="center"/>
    </xf>
    <xf numFmtId="4" fontId="121" fillId="126" borderId="47" applyNumberFormat="0" applyProtection="0">
      <alignment horizontal="right" vertical="center"/>
    </xf>
    <xf numFmtId="4" fontId="121" fillId="126" borderId="47" applyNumberFormat="0" applyProtection="0">
      <alignment horizontal="right" vertical="center"/>
    </xf>
    <xf numFmtId="4" fontId="121" fillId="126" borderId="47" applyNumberFormat="0" applyProtection="0">
      <alignment horizontal="right" vertical="center"/>
    </xf>
    <xf numFmtId="4" fontId="121" fillId="75" borderId="47" applyNumberFormat="0" applyProtection="0">
      <alignment horizontal="right" vertical="center"/>
    </xf>
    <xf numFmtId="4" fontId="103" fillId="127" borderId="39" applyNumberFormat="0" applyProtection="0">
      <alignment horizontal="right" vertical="center"/>
    </xf>
    <xf numFmtId="4" fontId="103" fillId="127" borderId="39" applyNumberFormat="0" applyProtection="0">
      <alignment horizontal="right" vertical="center"/>
    </xf>
    <xf numFmtId="4" fontId="103" fillId="127" borderId="39" applyNumberFormat="0" applyProtection="0">
      <alignment horizontal="right" vertical="center"/>
    </xf>
    <xf numFmtId="4" fontId="121" fillId="75" borderId="47" applyNumberFormat="0" applyProtection="0">
      <alignment horizontal="right" vertical="center"/>
    </xf>
    <xf numFmtId="4" fontId="121" fillId="75" borderId="47" applyNumberFormat="0" applyProtection="0">
      <alignment horizontal="right" vertical="center"/>
    </xf>
    <xf numFmtId="4" fontId="121" fillId="75" borderId="47" applyNumberFormat="0" applyProtection="0">
      <alignment horizontal="right" vertical="center"/>
    </xf>
    <xf numFmtId="4" fontId="121" fillId="75" borderId="47" applyNumberFormat="0" applyProtection="0">
      <alignment horizontal="right" vertical="center"/>
    </xf>
    <xf numFmtId="4" fontId="121" fillId="69" borderId="47">
      <alignment horizontal="right" vertical="center"/>
    </xf>
    <xf numFmtId="4" fontId="121" fillId="69" borderId="47">
      <alignment horizontal="right" vertical="center"/>
    </xf>
    <xf numFmtId="4" fontId="121" fillId="69" borderId="47">
      <alignment horizontal="right" vertical="center"/>
    </xf>
    <xf numFmtId="4" fontId="121" fillId="69" borderId="47">
      <alignment horizontal="right" vertical="center"/>
    </xf>
    <xf numFmtId="4" fontId="121" fillId="69" borderId="47">
      <alignment horizontal="right" vertical="center"/>
    </xf>
    <xf numFmtId="4" fontId="121" fillId="69" borderId="47">
      <alignment horizontal="right" vertical="center"/>
    </xf>
    <xf numFmtId="4" fontId="121" fillId="69" borderId="47">
      <alignment horizontal="right" vertical="center"/>
    </xf>
    <xf numFmtId="4" fontId="121" fillId="69" borderId="47">
      <alignment horizontal="right" vertical="center"/>
    </xf>
    <xf numFmtId="4" fontId="121" fillId="69" borderId="47">
      <alignment horizontal="right" vertical="center"/>
    </xf>
    <xf numFmtId="4" fontId="121" fillId="69" borderId="47">
      <alignment horizontal="right" vertical="center"/>
    </xf>
    <xf numFmtId="4" fontId="121" fillId="69" borderId="47">
      <alignment horizontal="right" vertical="center"/>
    </xf>
    <xf numFmtId="4" fontId="121" fillId="69" borderId="47">
      <alignment horizontal="right" vertical="center"/>
    </xf>
    <xf numFmtId="4" fontId="121" fillId="128" borderId="47" applyNumberFormat="0" applyProtection="0">
      <alignment horizontal="right" vertical="center"/>
    </xf>
    <xf numFmtId="4" fontId="103" fillId="129" borderId="39" applyNumberFormat="0" applyProtection="0">
      <alignment horizontal="right" vertical="center"/>
    </xf>
    <xf numFmtId="4" fontId="103" fillId="129" borderId="39" applyNumberFormat="0" applyProtection="0">
      <alignment horizontal="right" vertical="center"/>
    </xf>
    <xf numFmtId="4" fontId="103" fillId="129" borderId="39" applyNumberFormat="0" applyProtection="0">
      <alignment horizontal="right" vertical="center"/>
    </xf>
    <xf numFmtId="4" fontId="121" fillId="128" borderId="47" applyNumberFormat="0" applyProtection="0">
      <alignment horizontal="right" vertical="center"/>
    </xf>
    <xf numFmtId="4" fontId="121" fillId="128" borderId="47" applyNumberFormat="0" applyProtection="0">
      <alignment horizontal="right" vertical="center"/>
    </xf>
    <xf numFmtId="4" fontId="121" fillId="128" borderId="47" applyNumberFormat="0" applyProtection="0">
      <alignment horizontal="right" vertical="center"/>
    </xf>
    <xf numFmtId="4" fontId="121" fillId="128" borderId="47" applyNumberFormat="0" applyProtection="0">
      <alignment horizontal="right" vertical="center"/>
    </xf>
    <xf numFmtId="4" fontId="121" fillId="129" borderId="47" applyNumberFormat="0" applyProtection="0">
      <alignment horizontal="right" vertical="center"/>
    </xf>
    <xf numFmtId="4" fontId="103" fillId="128" borderId="39" applyNumberFormat="0" applyProtection="0">
      <alignment horizontal="right" vertical="center"/>
    </xf>
    <xf numFmtId="4" fontId="103" fillId="128" borderId="39" applyNumberFormat="0" applyProtection="0">
      <alignment horizontal="right" vertical="center"/>
    </xf>
    <xf numFmtId="4" fontId="103" fillId="128" borderId="39" applyNumberFormat="0" applyProtection="0">
      <alignment horizontal="right" vertical="center"/>
    </xf>
    <xf numFmtId="4" fontId="121" fillId="129" borderId="47" applyNumberFormat="0" applyProtection="0">
      <alignment horizontal="right" vertical="center"/>
    </xf>
    <xf numFmtId="4" fontId="121" fillId="129" borderId="47" applyNumberFormat="0" applyProtection="0">
      <alignment horizontal="right" vertical="center"/>
    </xf>
    <xf numFmtId="4" fontId="121" fillId="129" borderId="47" applyNumberFormat="0" applyProtection="0">
      <alignment horizontal="right" vertical="center"/>
    </xf>
    <xf numFmtId="4" fontId="121" fillId="129" borderId="47" applyNumberFormat="0" applyProtection="0">
      <alignment horizontal="right" vertical="center"/>
    </xf>
    <xf numFmtId="4" fontId="121" fillId="69" borderId="47" applyNumberFormat="0" applyProtection="0">
      <alignment horizontal="right" vertical="center"/>
    </xf>
    <xf numFmtId="4" fontId="103" fillId="130" borderId="39" applyNumberFormat="0" applyProtection="0">
      <alignment horizontal="right" vertical="center"/>
    </xf>
    <xf numFmtId="4" fontId="103" fillId="130" borderId="39" applyNumberFormat="0" applyProtection="0">
      <alignment horizontal="right" vertical="center"/>
    </xf>
    <xf numFmtId="4" fontId="103" fillId="130" borderId="39" applyNumberFormat="0" applyProtection="0">
      <alignment horizontal="right" vertical="center"/>
    </xf>
    <xf numFmtId="4" fontId="121" fillId="69" borderId="47" applyNumberFormat="0" applyProtection="0">
      <alignment horizontal="right" vertical="center"/>
    </xf>
    <xf numFmtId="4" fontId="121" fillId="69" borderId="47" applyNumberFormat="0" applyProtection="0">
      <alignment horizontal="right" vertical="center"/>
    </xf>
    <xf numFmtId="4" fontId="121" fillId="69" borderId="47" applyNumberFormat="0" applyProtection="0">
      <alignment horizontal="right" vertical="center"/>
    </xf>
    <xf numFmtId="4" fontId="121" fillId="69" borderId="47" applyNumberFormat="0" applyProtection="0">
      <alignment horizontal="right" vertical="center"/>
    </xf>
    <xf numFmtId="4" fontId="122" fillId="74" borderId="47">
      <alignment horizontal="right" vertical="center"/>
    </xf>
    <xf numFmtId="4" fontId="122" fillId="74" borderId="47">
      <alignment horizontal="right" vertical="center"/>
    </xf>
    <xf numFmtId="4" fontId="122" fillId="74" borderId="47">
      <alignment horizontal="right" vertical="center"/>
    </xf>
    <xf numFmtId="4" fontId="122" fillId="74" borderId="47">
      <alignment horizontal="right" vertical="center"/>
    </xf>
    <xf numFmtId="4" fontId="122" fillId="74" borderId="47">
      <alignment horizontal="right" vertical="center"/>
    </xf>
    <xf numFmtId="4" fontId="122" fillId="74" borderId="47">
      <alignment horizontal="right" vertical="center"/>
    </xf>
    <xf numFmtId="4" fontId="122" fillId="74" borderId="47">
      <alignment horizontal="right" vertical="center"/>
    </xf>
    <xf numFmtId="4" fontId="122" fillId="74" borderId="47">
      <alignment horizontal="right" vertical="center"/>
    </xf>
    <xf numFmtId="4" fontId="122" fillId="74" borderId="47">
      <alignment horizontal="right" vertical="center"/>
    </xf>
    <xf numFmtId="4" fontId="122" fillId="74" borderId="47">
      <alignment horizontal="right" vertical="center"/>
    </xf>
    <xf numFmtId="4" fontId="122" fillId="74" borderId="47">
      <alignment horizontal="right" vertical="center"/>
    </xf>
    <xf numFmtId="4" fontId="122" fillId="74" borderId="47">
      <alignment horizontal="right" vertical="center"/>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2" fillId="76" borderId="48" applyNumberFormat="0" applyProtection="0">
      <alignment horizontal="left" vertical="center"/>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3" fillId="72" borderId="25" applyNumberFormat="0" applyProtection="0">
      <alignment horizontal="left" vertical="center" indent="1"/>
    </xf>
    <xf numFmtId="4" fontId="123" fillId="72" borderId="25" applyNumberFormat="0" applyProtection="0">
      <alignment horizontal="left" vertical="center" indent="1"/>
    </xf>
    <xf numFmtId="4" fontId="123" fillId="72" borderId="25" applyNumberFormat="0" applyProtection="0">
      <alignment horizontal="left" vertical="center" indent="1"/>
    </xf>
    <xf numFmtId="4" fontId="123" fillId="72" borderId="25" applyNumberFormat="0" applyProtection="0">
      <alignment horizontal="left" vertical="center" indent="1"/>
    </xf>
    <xf numFmtId="4" fontId="123" fillId="72" borderId="25" applyNumberFormat="0" applyProtection="0">
      <alignment horizontal="left" vertical="center" indent="1"/>
    </xf>
    <xf numFmtId="4" fontId="103" fillId="77" borderId="73" applyNumberFormat="0" applyProtection="0">
      <alignment horizontal="left" vertical="center" indent="1"/>
    </xf>
    <xf numFmtId="4" fontId="123" fillId="72" borderId="25" applyNumberFormat="0" applyProtection="0">
      <alignment horizontal="left" vertical="center" indent="1"/>
    </xf>
    <xf numFmtId="4" fontId="123" fillId="72" borderId="25" applyNumberFormat="0" applyProtection="0">
      <alignment horizontal="left" vertical="center" indent="1"/>
    </xf>
    <xf numFmtId="4" fontId="123" fillId="72" borderId="25" applyNumberFormat="0" applyProtection="0">
      <alignment horizontal="left" vertical="center" indent="1"/>
    </xf>
    <xf numFmtId="4" fontId="123" fillId="72" borderId="25" applyNumberFormat="0" applyProtection="0">
      <alignment horizontal="left" vertical="center" indent="1"/>
    </xf>
    <xf numFmtId="4" fontId="123" fillId="72" borderId="25" applyNumberFormat="0" applyProtection="0">
      <alignment horizontal="left" vertical="center" indent="1"/>
    </xf>
    <xf numFmtId="4" fontId="123" fillId="72" borderId="25" applyNumberFormat="0" applyProtection="0">
      <alignment horizontal="left" vertical="center" indent="1"/>
    </xf>
    <xf numFmtId="4" fontId="123" fillId="72" borderId="25" applyNumberFormat="0" applyProtection="0">
      <alignment horizontal="left" vertical="center" indent="1"/>
    </xf>
    <xf numFmtId="4" fontId="123" fillId="72" borderId="25" applyNumberFormat="0" applyProtection="0">
      <alignment horizontal="left" vertical="center" indent="1"/>
    </xf>
    <xf numFmtId="4" fontId="123" fillId="72" borderId="25" applyNumberFormat="0" applyProtection="0">
      <alignment horizontal="left" vertical="center" indent="1"/>
    </xf>
    <xf numFmtId="4" fontId="123" fillId="72" borderId="25" applyNumberFormat="0" applyProtection="0">
      <alignment horizontal="left" vertical="center" indent="1"/>
    </xf>
    <xf numFmtId="4" fontId="123" fillId="72" borderId="25" applyNumberFormat="0" applyProtection="0">
      <alignment horizontal="left" vertical="center" indent="1"/>
    </xf>
    <xf numFmtId="4" fontId="123" fillId="72" borderId="25" applyNumberFormat="0" applyProtection="0">
      <alignment horizontal="left" vertical="center" indent="1"/>
    </xf>
    <xf numFmtId="4" fontId="123" fillId="72" borderId="25" applyNumberFormat="0" applyProtection="0">
      <alignment horizontal="left" vertical="center" indent="1"/>
    </xf>
    <xf numFmtId="4" fontId="123" fillId="72" borderId="25" applyNumberFormat="0" applyProtection="0">
      <alignment horizontal="left" vertical="center" indent="1"/>
    </xf>
    <xf numFmtId="4" fontId="123" fillId="72" borderId="25" applyNumberFormat="0" applyProtection="0">
      <alignment horizontal="left" vertical="center" indent="1"/>
    </xf>
    <xf numFmtId="4" fontId="122" fillId="73" borderId="0">
      <alignment horizontal="left" vertical="center" indent="1"/>
    </xf>
    <xf numFmtId="4" fontId="122" fillId="73" borderId="0">
      <alignment horizontal="left" vertical="center" indent="1"/>
    </xf>
    <xf numFmtId="4" fontId="122" fillId="73" borderId="0">
      <alignment horizontal="left" vertical="center" indent="1"/>
    </xf>
    <xf numFmtId="4" fontId="122" fillId="73" borderId="0">
      <alignment horizontal="left" vertical="center" indent="1"/>
    </xf>
    <xf numFmtId="4" fontId="122" fillId="73" borderId="0">
      <alignment horizontal="left" vertical="center" indent="1"/>
    </xf>
    <xf numFmtId="4" fontId="122" fillId="73" borderId="0">
      <alignment horizontal="left" vertical="center" indent="1"/>
    </xf>
    <xf numFmtId="4" fontId="122" fillId="73" borderId="0">
      <alignment horizontal="left" vertical="center" indent="1"/>
    </xf>
    <xf numFmtId="4" fontId="122" fillId="73" borderId="0">
      <alignment horizontal="left" vertical="center" indent="1"/>
    </xf>
    <xf numFmtId="4" fontId="122" fillId="73" borderId="0">
      <alignment horizontal="left" vertical="center" indent="1"/>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pplyNumberFormat="0" applyProtection="0">
      <alignment horizontal="right" vertical="center"/>
    </xf>
    <xf numFmtId="4" fontId="121" fillId="72" borderId="47" applyNumberFormat="0" applyProtection="0">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03" fillId="72" borderId="0">
      <alignment horizontal="left" vertical="center" indent="1"/>
    </xf>
    <xf numFmtId="4" fontId="103" fillId="72" borderId="0">
      <alignment horizontal="left" vertical="center" indent="1"/>
    </xf>
    <xf numFmtId="4" fontId="103" fillId="72" borderId="0">
      <alignment horizontal="left" vertical="center" indent="1"/>
    </xf>
    <xf numFmtId="4" fontId="103" fillId="72" borderId="0" applyNumberFormat="0" applyProtection="0">
      <alignment horizontal="left" vertical="center"/>
    </xf>
    <xf numFmtId="4" fontId="103" fillId="72" borderId="0" applyNumberFormat="0" applyProtection="0">
      <alignment horizontal="left" vertical="center"/>
    </xf>
    <xf numFmtId="4" fontId="103" fillId="72" borderId="0">
      <alignment horizontal="left" vertical="center" indent="1"/>
    </xf>
    <xf numFmtId="4" fontId="103" fillId="72" borderId="0">
      <alignment horizontal="left" vertical="center" indent="1"/>
    </xf>
    <xf numFmtId="4" fontId="103" fillId="72" borderId="0">
      <alignment horizontal="left" vertical="center" indent="1"/>
    </xf>
    <xf numFmtId="4" fontId="103" fillId="72" borderId="0">
      <alignment horizontal="left" vertical="center" indent="1"/>
    </xf>
    <xf numFmtId="4" fontId="103" fillId="72" borderId="0">
      <alignment horizontal="left" vertical="center" indent="1"/>
    </xf>
    <xf numFmtId="4" fontId="103" fillId="72" borderId="0">
      <alignment horizontal="left" vertical="center" indent="1"/>
    </xf>
    <xf numFmtId="4" fontId="103" fillId="73" borderId="0">
      <alignment horizontal="left" vertical="center" indent="1"/>
    </xf>
    <xf numFmtId="4" fontId="103" fillId="73" borderId="0">
      <alignment horizontal="left" vertical="center" indent="1"/>
    </xf>
    <xf numFmtId="4" fontId="103" fillId="73" borderId="0">
      <alignment horizontal="left" vertical="center" indent="1"/>
    </xf>
    <xf numFmtId="4" fontId="103" fillId="73" borderId="0" applyNumberFormat="0" applyProtection="0">
      <alignment horizontal="left" vertical="center"/>
    </xf>
    <xf numFmtId="4" fontId="103" fillId="73" borderId="0" applyNumberFormat="0" applyProtection="0">
      <alignment horizontal="left" vertical="center"/>
    </xf>
    <xf numFmtId="4" fontId="103" fillId="73" borderId="0">
      <alignment horizontal="left" vertical="center" indent="1"/>
    </xf>
    <xf numFmtId="4" fontId="103" fillId="73" borderId="0">
      <alignment horizontal="left" vertical="center" indent="1"/>
    </xf>
    <xf numFmtId="4" fontId="103" fillId="73" borderId="0">
      <alignment horizontal="left" vertical="center" indent="1"/>
    </xf>
    <xf numFmtId="4" fontId="103" fillId="73" borderId="0">
      <alignment horizontal="left" vertical="center" indent="1"/>
    </xf>
    <xf numFmtId="4" fontId="103" fillId="73" borderId="0">
      <alignment horizontal="left" vertical="center" indent="1"/>
    </xf>
    <xf numFmtId="4" fontId="103" fillId="73" borderId="0">
      <alignment horizontal="left" vertical="center" indent="1"/>
    </xf>
    <xf numFmtId="0" fontId="2" fillId="71" borderId="47"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71" borderId="47" applyNumberFormat="0" applyProtection="0">
      <alignment horizontal="left" vertical="center" indent="1"/>
    </xf>
    <xf numFmtId="0" fontId="2" fillId="71" borderId="47" applyNumberFormat="0" applyProtection="0">
      <alignment horizontal="left" vertical="center" indent="1"/>
    </xf>
    <xf numFmtId="0" fontId="2" fillId="71" borderId="47" applyNumberFormat="0" applyProtection="0">
      <alignment horizontal="left" vertical="top"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131" borderId="39" applyNumberFormat="0" applyProtection="0">
      <alignment horizontal="left" vertical="center" indent="1"/>
    </xf>
    <xf numFmtId="0" fontId="2" fillId="71" borderId="47" applyNumberFormat="0" applyProtection="0">
      <alignment horizontal="left" vertical="top" indent="1"/>
    </xf>
    <xf numFmtId="0" fontId="2" fillId="71" borderId="47" applyNumberFormat="0" applyProtection="0">
      <alignment horizontal="left" vertical="top" indent="1"/>
    </xf>
    <xf numFmtId="0" fontId="2" fillId="110" borderId="47"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10" borderId="47" applyNumberFormat="0" applyProtection="0">
      <alignment horizontal="left" vertical="center" indent="1"/>
    </xf>
    <xf numFmtId="0" fontId="2" fillId="110" borderId="47" applyNumberFormat="0" applyProtection="0">
      <alignment horizontal="left" vertical="center" indent="1"/>
    </xf>
    <xf numFmtId="0" fontId="2" fillId="110" borderId="47" applyNumberFormat="0" applyProtection="0">
      <alignment horizontal="left" vertical="top"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32" borderId="39" applyNumberFormat="0" applyProtection="0">
      <alignment horizontal="left" vertical="center" indent="1"/>
    </xf>
    <xf numFmtId="0" fontId="2" fillId="110" borderId="47" applyNumberFormat="0" applyProtection="0">
      <alignment horizontal="left" vertical="top" indent="1"/>
    </xf>
    <xf numFmtId="0" fontId="2" fillId="110" borderId="47" applyNumberFormat="0" applyProtection="0">
      <alignment horizontal="left" vertical="top" indent="1"/>
    </xf>
    <xf numFmtId="0" fontId="2" fillId="47" borderId="47"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47" borderId="47" applyNumberFormat="0" applyProtection="0">
      <alignment horizontal="left" vertical="center" indent="1"/>
    </xf>
    <xf numFmtId="0" fontId="2" fillId="47" borderId="47" applyNumberFormat="0" applyProtection="0">
      <alignment horizontal="left" vertical="center" indent="1"/>
    </xf>
    <xf numFmtId="0" fontId="2" fillId="47" borderId="47" applyNumberFormat="0" applyProtection="0">
      <alignment horizontal="left" vertical="top"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61" borderId="39" applyNumberFormat="0" applyProtection="0">
      <alignment horizontal="left" vertical="center" indent="1"/>
    </xf>
    <xf numFmtId="0" fontId="2" fillId="47" borderId="47" applyNumberFormat="0" applyProtection="0">
      <alignment horizontal="left" vertical="top" indent="1"/>
    </xf>
    <xf numFmtId="0" fontId="2" fillId="47" borderId="47" applyNumberFormat="0" applyProtection="0">
      <alignment horizontal="left" vertical="top" indent="1"/>
    </xf>
    <xf numFmtId="0" fontId="2" fillId="133" borderId="47"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3" borderId="47" applyNumberFormat="0" applyProtection="0">
      <alignment horizontal="left" vertical="center" indent="1"/>
    </xf>
    <xf numFmtId="0" fontId="2" fillId="133" borderId="47" applyNumberFormat="0" applyProtection="0">
      <alignment horizontal="left" vertical="center" indent="1"/>
    </xf>
    <xf numFmtId="0" fontId="2" fillId="133" borderId="47" applyNumberFormat="0" applyProtection="0">
      <alignment horizontal="left" vertical="top"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3" borderId="47" applyNumberFormat="0" applyProtection="0">
      <alignment horizontal="left" vertical="top" indent="1"/>
    </xf>
    <xf numFmtId="0" fontId="2" fillId="133" borderId="47" applyNumberFormat="0" applyProtection="0">
      <alignment horizontal="left" vertical="top" indent="1"/>
    </xf>
    <xf numFmtId="0" fontId="2" fillId="66" borderId="25" applyNumberFormat="0">
      <protection locked="0"/>
    </xf>
    <xf numFmtId="181" fontId="108" fillId="0" borderId="0" applyFill="0" applyBorder="0" applyProtection="0">
      <alignment horizontal="center" wrapText="1"/>
    </xf>
    <xf numFmtId="0" fontId="2" fillId="66" borderId="25" applyNumberFormat="0">
      <protection locked="0"/>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pplyNumberFormat="0" applyProtection="0">
      <alignment vertical="center"/>
    </xf>
    <xf numFmtId="4" fontId="121" fillId="80" borderId="47" applyNumberFormat="0" applyProtection="0">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pplyNumberFormat="0" applyProtection="0">
      <alignment vertical="center"/>
    </xf>
    <xf numFmtId="4" fontId="126" fillId="80" borderId="47" applyNumberFormat="0" applyProtection="0">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7" fillId="69" borderId="53">
      <alignment vertical="center"/>
    </xf>
    <xf numFmtId="4" fontId="128" fillId="69" borderId="53">
      <alignment vertical="center"/>
    </xf>
    <xf numFmtId="4" fontId="127" fillId="70" borderId="53">
      <alignment vertical="center"/>
    </xf>
    <xf numFmtId="4" fontId="128" fillId="70" borderId="53">
      <alignment vertical="center"/>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pplyNumberFormat="0" applyProtection="0">
      <alignment horizontal="left" vertical="center"/>
    </xf>
    <xf numFmtId="4" fontId="122" fillId="72" borderId="54" applyNumberFormat="0" applyProtection="0">
      <alignment horizontal="left" vertical="center"/>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0" fontId="103" fillId="65" borderId="47" applyNumberFormat="0" applyProtection="0">
      <alignment horizontal="left" vertical="top" indent="1"/>
    </xf>
    <xf numFmtId="4" fontId="103" fillId="63" borderId="39" applyNumberFormat="0" applyProtection="0">
      <alignment horizontal="left" vertical="center" indent="1"/>
    </xf>
    <xf numFmtId="4" fontId="103" fillId="63" borderId="39" applyNumberFormat="0" applyProtection="0">
      <alignment horizontal="left" vertical="center" indent="1"/>
    </xf>
    <xf numFmtId="4" fontId="103" fillId="63" borderId="39" applyNumberFormat="0" applyProtection="0">
      <alignment horizontal="left" vertical="center" indent="1"/>
    </xf>
    <xf numFmtId="0" fontId="103" fillId="65" borderId="47" applyNumberFormat="0" applyProtection="0">
      <alignment horizontal="left" vertical="top" indent="1"/>
    </xf>
    <xf numFmtId="0" fontId="103" fillId="65" borderId="47" applyNumberFormat="0" applyProtection="0">
      <alignment horizontal="left" vertical="top" indent="1"/>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216" fillId="0" borderId="25"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pplyNumberFormat="0" applyProtection="0">
      <alignment horizontal="right" vertical="center"/>
    </xf>
    <xf numFmtId="4" fontId="126" fillId="80" borderId="47" applyNumberFormat="0" applyProtection="0">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9" fillId="69" borderId="53">
      <alignment vertical="center"/>
    </xf>
    <xf numFmtId="4" fontId="130" fillId="69" borderId="53">
      <alignment vertical="center"/>
    </xf>
    <xf numFmtId="4" fontId="129" fillId="70" borderId="53">
      <alignment vertical="center"/>
    </xf>
    <xf numFmtId="4" fontId="130" fillId="74" borderId="53">
      <alignment vertical="center"/>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50" fillId="49" borderId="25" applyNumberFormat="0" applyProtection="0">
      <alignment horizontal="left" vertical="center" wrapText="1"/>
    </xf>
    <xf numFmtId="4" fontId="108" fillId="72" borderId="47"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22" fillId="72" borderId="47">
      <alignment horizontal="right" vertical="center"/>
    </xf>
    <xf numFmtId="4" fontId="122" fillId="72" borderId="47">
      <alignment horizontal="right" vertical="center"/>
    </xf>
    <xf numFmtId="4" fontId="122" fillId="72" borderId="47">
      <alignment horizontal="right" vertical="center"/>
    </xf>
    <xf numFmtId="4" fontId="122" fillId="72" borderId="47">
      <alignment horizontal="right" vertical="center"/>
    </xf>
    <xf numFmtId="4" fontId="122" fillId="72" borderId="47">
      <alignment horizontal="right" vertical="center"/>
    </xf>
    <xf numFmtId="4" fontId="122" fillId="72" borderId="47">
      <alignment horizontal="right" vertical="center"/>
    </xf>
    <xf numFmtId="4" fontId="122" fillId="72" borderId="47">
      <alignment horizontal="right" vertical="center"/>
    </xf>
    <xf numFmtId="4" fontId="122" fillId="72" borderId="47">
      <alignment horizontal="right" vertical="center"/>
    </xf>
    <xf numFmtId="4" fontId="122" fillId="72" borderId="47">
      <alignment horizontal="right" vertical="center"/>
    </xf>
    <xf numFmtId="4" fontId="122" fillId="72" borderId="47">
      <alignment horizontal="right" vertical="center"/>
    </xf>
    <xf numFmtId="4" fontId="122" fillId="72" borderId="47">
      <alignment horizontal="right" vertical="center"/>
    </xf>
    <xf numFmtId="4" fontId="122" fillId="72" borderId="47">
      <alignment horizontal="right" vertical="center"/>
    </xf>
    <xf numFmtId="4" fontId="122" fillId="72" borderId="47">
      <alignment horizontal="left" vertical="center" indent="1"/>
    </xf>
    <xf numFmtId="4" fontId="122" fillId="72" borderId="47">
      <alignment horizontal="left" vertical="center" indent="1"/>
    </xf>
    <xf numFmtId="4" fontId="122" fillId="72" borderId="47">
      <alignment horizontal="left" vertical="center" indent="1"/>
    </xf>
    <xf numFmtId="4" fontId="122" fillId="72" borderId="47">
      <alignment horizontal="left" vertical="center" indent="1"/>
    </xf>
    <xf numFmtId="4" fontId="122" fillId="72" borderId="47">
      <alignment horizontal="left" vertical="center" indent="1"/>
    </xf>
    <xf numFmtId="4" fontId="122" fillId="72" borderId="47">
      <alignment horizontal="left" vertical="center" indent="1"/>
    </xf>
    <xf numFmtId="4" fontId="122" fillId="72" borderId="47">
      <alignment horizontal="left" vertical="center" indent="1"/>
    </xf>
    <xf numFmtId="4" fontId="122" fillId="72" borderId="47">
      <alignment horizontal="left" vertical="center" indent="1"/>
    </xf>
    <xf numFmtId="4" fontId="122" fillId="72" borderId="47">
      <alignment horizontal="left" vertical="center" indent="1"/>
    </xf>
    <xf numFmtId="4" fontId="122" fillId="72" borderId="47">
      <alignment horizontal="left" vertical="center" indent="1"/>
    </xf>
    <xf numFmtId="4" fontId="122" fillId="72" borderId="47">
      <alignment horizontal="left" vertical="center" indent="1"/>
    </xf>
    <xf numFmtId="4" fontId="122" fillId="72" borderId="47">
      <alignment horizontal="left" vertical="center" indent="1"/>
    </xf>
    <xf numFmtId="4" fontId="122" fillId="80" borderId="47">
      <alignment horizontal="left" vertical="center" indent="1"/>
    </xf>
    <xf numFmtId="4" fontId="122" fillId="80" borderId="47">
      <alignment horizontal="left" vertical="center" indent="1"/>
    </xf>
    <xf numFmtId="4" fontId="122" fillId="80" borderId="47">
      <alignment horizontal="left" vertical="center" indent="1"/>
    </xf>
    <xf numFmtId="4" fontId="122" fillId="80" borderId="47">
      <alignment horizontal="left" vertical="center" indent="1"/>
    </xf>
    <xf numFmtId="4" fontId="122" fillId="80" borderId="47">
      <alignment horizontal="left" vertical="center" indent="1"/>
    </xf>
    <xf numFmtId="4" fontId="122" fillId="80" borderId="47">
      <alignment horizontal="left" vertical="center" indent="1"/>
    </xf>
    <xf numFmtId="4" fontId="122" fillId="80" borderId="47">
      <alignment horizontal="left" vertical="center" indent="1"/>
    </xf>
    <xf numFmtId="4" fontId="122" fillId="80" borderId="47">
      <alignment horizontal="left" vertical="center" indent="1"/>
    </xf>
    <xf numFmtId="4" fontId="122" fillId="80" borderId="47">
      <alignment horizontal="left" vertical="center" indent="1"/>
    </xf>
    <xf numFmtId="4" fontId="122" fillId="80" borderId="47">
      <alignment horizontal="left" vertical="center" indent="1"/>
    </xf>
    <xf numFmtId="4" fontId="122" fillId="80" borderId="47">
      <alignment horizontal="left" vertical="center" indent="1"/>
    </xf>
    <xf numFmtId="4" fontId="122" fillId="80" borderId="47">
      <alignment horizontal="left" vertical="center" indent="1"/>
    </xf>
    <xf numFmtId="0" fontId="103" fillId="110" borderId="47" applyNumberFormat="0" applyProtection="0">
      <alignment horizontal="left" vertical="top"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2" fillId="134" borderId="39" applyNumberFormat="0" applyProtection="0">
      <alignment horizontal="left" vertical="center" indent="1"/>
    </xf>
    <xf numFmtId="0" fontId="103" fillId="110" borderId="47" applyNumberFormat="0" applyProtection="0">
      <alignment horizontal="left" vertical="top" indent="1"/>
    </xf>
    <xf numFmtId="0" fontId="103" fillId="110" borderId="47" applyNumberFormat="0" applyProtection="0">
      <alignment horizontal="left" vertical="top" indent="1"/>
    </xf>
    <xf numFmtId="4" fontId="122" fillId="80" borderId="47">
      <alignment vertical="center"/>
    </xf>
    <xf numFmtId="4" fontId="122" fillId="80" borderId="47">
      <alignment vertical="center"/>
    </xf>
    <xf numFmtId="4" fontId="122" fillId="80" borderId="47">
      <alignment vertical="center"/>
    </xf>
    <xf numFmtId="4" fontId="122" fillId="80" borderId="47">
      <alignment vertical="center"/>
    </xf>
    <xf numFmtId="4" fontId="122" fillId="80" borderId="47">
      <alignment vertical="center"/>
    </xf>
    <xf numFmtId="4" fontId="122" fillId="80" borderId="47">
      <alignment vertical="center"/>
    </xf>
    <xf numFmtId="4" fontId="122" fillId="80" borderId="47">
      <alignment vertical="center"/>
    </xf>
    <xf numFmtId="4" fontId="122" fillId="80" borderId="47">
      <alignment vertical="center"/>
    </xf>
    <xf numFmtId="4" fontId="122" fillId="80" borderId="47">
      <alignment vertical="center"/>
    </xf>
    <xf numFmtId="4" fontId="122" fillId="80" borderId="47">
      <alignment vertical="center"/>
    </xf>
    <xf numFmtId="4" fontId="122" fillId="80" borderId="47">
      <alignment vertical="center"/>
    </xf>
    <xf numFmtId="4" fontId="122" fillId="80" borderId="47">
      <alignment vertical="center"/>
    </xf>
    <xf numFmtId="4" fontId="117" fillId="80" borderId="47">
      <alignment vertical="center"/>
    </xf>
    <xf numFmtId="4" fontId="117" fillId="80" borderId="47">
      <alignment vertical="center"/>
    </xf>
    <xf numFmtId="4" fontId="117" fillId="80" borderId="47">
      <alignment vertical="center"/>
    </xf>
    <xf numFmtId="4" fontId="117" fillId="80" borderId="47">
      <alignment vertical="center"/>
    </xf>
    <xf numFmtId="4" fontId="117" fillId="80" borderId="47">
      <alignment vertical="center"/>
    </xf>
    <xf numFmtId="4" fontId="117" fillId="80" borderId="47">
      <alignment vertical="center"/>
    </xf>
    <xf numFmtId="4" fontId="117" fillId="80" borderId="47">
      <alignment vertical="center"/>
    </xf>
    <xf numFmtId="4" fontId="117" fillId="80" borderId="47">
      <alignment vertical="center"/>
    </xf>
    <xf numFmtId="4" fontId="117" fillId="80" borderId="47">
      <alignment vertical="center"/>
    </xf>
    <xf numFmtId="4" fontId="117" fillId="80" borderId="47">
      <alignment vertical="center"/>
    </xf>
    <xf numFmtId="4" fontId="117" fillId="80" borderId="47">
      <alignment vertical="center"/>
    </xf>
    <xf numFmtId="4" fontId="117" fillId="80" borderId="47">
      <alignment vertical="center"/>
    </xf>
    <xf numFmtId="4" fontId="118" fillId="70" borderId="53">
      <alignment vertical="center"/>
    </xf>
    <xf numFmtId="4" fontId="119" fillId="70" borderId="53">
      <alignment vertical="center"/>
    </xf>
    <xf numFmtId="4" fontId="122" fillId="63" borderId="47">
      <alignment horizontal="left" vertical="center" indent="1"/>
    </xf>
    <xf numFmtId="4" fontId="122" fillId="63" borderId="47">
      <alignment horizontal="left" vertical="center" indent="1"/>
    </xf>
    <xf numFmtId="4" fontId="122" fillId="63" borderId="47">
      <alignment horizontal="left" vertical="center" indent="1"/>
    </xf>
    <xf numFmtId="4" fontId="122" fillId="63" borderId="47">
      <alignment horizontal="left" vertical="center" indent="1"/>
    </xf>
    <xf numFmtId="4" fontId="122" fillId="63" borderId="47">
      <alignment horizontal="left" vertical="center" indent="1"/>
    </xf>
    <xf numFmtId="4" fontId="122" fillId="63" borderId="47">
      <alignment horizontal="left" vertical="center" indent="1"/>
    </xf>
    <xf numFmtId="4" fontId="122" fillId="63" borderId="47">
      <alignment horizontal="left" vertical="center" indent="1"/>
    </xf>
    <xf numFmtId="4" fontId="122" fillId="63" borderId="47">
      <alignment horizontal="left" vertical="center" indent="1"/>
    </xf>
    <xf numFmtId="4" fontId="122" fillId="63" borderId="47">
      <alignment horizontal="left" vertical="center" indent="1"/>
    </xf>
    <xf numFmtId="4" fontId="122" fillId="63" borderId="47">
      <alignment horizontal="left" vertical="center" indent="1"/>
    </xf>
    <xf numFmtId="4" fontId="122" fillId="63" borderId="47">
      <alignment horizontal="left" vertical="center" indent="1"/>
    </xf>
    <xf numFmtId="4" fontId="122" fillId="63" borderId="47">
      <alignment horizontal="left" vertical="center" indent="1"/>
    </xf>
    <xf numFmtId="4" fontId="131" fillId="78" borderId="56" applyNumberFormat="0" applyProtection="0">
      <alignment horizontal="left" vertical="center" indent="1"/>
    </xf>
    <xf numFmtId="4" fontId="131" fillId="78" borderId="56" applyNumberFormat="0" applyProtection="0">
      <alignment horizontal="left" vertical="center" indent="1"/>
    </xf>
    <xf numFmtId="4" fontId="131" fillId="78" borderId="56" applyNumberFormat="0" applyProtection="0">
      <alignment horizontal="left" vertical="center" indent="1"/>
    </xf>
    <xf numFmtId="4" fontId="131" fillId="78" borderId="56" applyNumberFormat="0" applyProtection="0">
      <alignment horizontal="left" vertical="center" indent="1"/>
    </xf>
    <xf numFmtId="4" fontId="131" fillId="78" borderId="56" applyNumberFormat="0" applyProtection="0">
      <alignment horizontal="left" vertical="center" indent="1"/>
    </xf>
    <xf numFmtId="0" fontId="217" fillId="0" borderId="0"/>
    <xf numFmtId="4" fontId="131" fillId="78" borderId="56" applyNumberFormat="0" applyProtection="0">
      <alignment horizontal="left" vertical="center" indent="1"/>
    </xf>
    <xf numFmtId="4" fontId="131" fillId="78" borderId="56" applyNumberFormat="0" applyProtection="0">
      <alignment horizontal="left" vertical="center" indent="1"/>
    </xf>
    <xf numFmtId="4" fontId="131" fillId="78" borderId="56" applyNumberFormat="0" applyProtection="0">
      <alignment horizontal="left" vertical="center" indent="1"/>
    </xf>
    <xf numFmtId="4" fontId="131" fillId="78" borderId="56" applyNumberFormat="0" applyProtection="0">
      <alignment horizontal="left" vertical="center" indent="1"/>
    </xf>
    <xf numFmtId="4" fontId="131" fillId="78" borderId="56" applyNumberFormat="0" applyProtection="0">
      <alignment horizontal="left" vertical="center" indent="1"/>
    </xf>
    <xf numFmtId="4" fontId="131" fillId="78" borderId="56" applyNumberFormat="0" applyProtection="0">
      <alignment horizontal="left" vertical="center" indent="1"/>
    </xf>
    <xf numFmtId="4" fontId="131" fillId="78" borderId="56" applyNumberFormat="0" applyProtection="0">
      <alignment horizontal="left" vertical="center" indent="1"/>
    </xf>
    <xf numFmtId="4" fontId="131" fillId="78" borderId="56" applyNumberFormat="0" applyProtection="0">
      <alignment horizontal="left" vertical="center" indent="1"/>
    </xf>
    <xf numFmtId="4" fontId="131" fillId="78" borderId="56" applyNumberFormat="0" applyProtection="0">
      <alignment horizontal="left" vertical="center" indent="1"/>
    </xf>
    <xf numFmtId="4" fontId="131" fillId="78" borderId="56" applyNumberFormat="0" applyProtection="0">
      <alignment horizontal="left" vertical="center" indent="1"/>
    </xf>
    <xf numFmtId="4" fontId="131" fillId="78" borderId="56" applyNumberFormat="0" applyProtection="0">
      <alignment horizontal="left" vertical="center" indent="1"/>
    </xf>
    <xf numFmtId="4" fontId="131" fillId="78" borderId="56" applyNumberFormat="0" applyProtection="0">
      <alignment horizontal="left" vertical="center" indent="1"/>
    </xf>
    <xf numFmtId="4" fontId="131" fillId="78" borderId="56" applyNumberFormat="0" applyProtection="0">
      <alignment horizontal="left" vertical="center" indent="1"/>
    </xf>
    <xf numFmtId="4" fontId="131" fillId="78" borderId="56" applyNumberFormat="0" applyProtection="0">
      <alignment horizontal="left" vertical="center" indent="1"/>
    </xf>
    <xf numFmtId="4" fontId="131" fillId="78" borderId="56" applyNumberFormat="0" applyProtection="0">
      <alignment horizontal="left" vertical="center" indent="1"/>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pplyNumberFormat="0" applyProtection="0">
      <alignment horizontal="right" vertical="center"/>
    </xf>
    <xf numFmtId="4" fontId="132" fillId="80" borderId="47" applyNumberFormat="0" applyProtection="0">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0" fontId="2" fillId="0" borderId="0" applyNumberFormat="0" applyFont="0" applyFill="0" applyBorder="0" applyAlignment="0" applyProtection="0"/>
    <xf numFmtId="277" fontId="2" fillId="0" borderId="0" applyFill="0" applyBorder="0">
      <alignment horizontal="right"/>
      <protection hidden="1"/>
    </xf>
    <xf numFmtId="0" fontId="218" fillId="104" borderId="25">
      <alignment horizontal="center" vertical="center" wrapText="1"/>
      <protection hidden="1"/>
    </xf>
    <xf numFmtId="0" fontId="218" fillId="104" borderId="25">
      <alignment horizontal="center" vertical="center" wrapText="1"/>
      <protection hidden="1"/>
    </xf>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278"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219" fillId="0" borderId="0" applyNumberForma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220" fillId="0" borderId="0">
      <alignment horizontal="center"/>
    </xf>
    <xf numFmtId="0" fontId="64" fillId="0" borderId="14">
      <alignment horizontal="center"/>
    </xf>
    <xf numFmtId="40" fontId="221" fillId="0" borderId="0" applyBorder="0">
      <alignment horizontal="right"/>
    </xf>
    <xf numFmtId="0" fontId="80" fillId="0" borderId="57" applyNumberFormat="0" applyFill="0" applyAlignment="0" applyProtection="0"/>
    <xf numFmtId="0" fontId="80" fillId="0" borderId="57" applyNumberFormat="0" applyFill="0" applyAlignment="0" applyProtection="0"/>
    <xf numFmtId="0" fontId="80" fillId="0" borderId="57" applyNumberFormat="0" applyFill="0" applyAlignment="0" applyProtection="0"/>
    <xf numFmtId="0" fontId="80" fillId="0" borderId="57" applyNumberFormat="0" applyFill="0" applyAlignment="0" applyProtection="0"/>
    <xf numFmtId="0" fontId="2" fillId="119" borderId="0" applyNumberFormat="0" applyBorder="0" applyAlignment="0" applyProtection="0"/>
    <xf numFmtId="0" fontId="222" fillId="0" borderId="0" applyBorder="0" applyProtection="0">
      <alignment vertical="center"/>
    </xf>
    <xf numFmtId="279" fontId="222" fillId="0" borderId="0" applyBorder="0" applyProtection="0">
      <alignment horizontal="right" vertical="center"/>
    </xf>
    <xf numFmtId="0" fontId="223" fillId="135" borderId="0" applyBorder="0" applyProtection="0">
      <alignment horizontal="center" vertical="center"/>
    </xf>
    <xf numFmtId="0" fontId="223" fillId="136" borderId="0" applyBorder="0" applyProtection="0">
      <alignment horizontal="center" vertical="center"/>
    </xf>
    <xf numFmtId="0" fontId="224" fillId="0" borderId="0"/>
    <xf numFmtId="0" fontId="198" fillId="0" borderId="0"/>
    <xf numFmtId="0" fontId="225" fillId="0" borderId="0" applyFill="0" applyBorder="0" applyProtection="0">
      <alignment horizontal="left"/>
    </xf>
    <xf numFmtId="0" fontId="177" fillId="0" borderId="0" applyFill="0" applyBorder="0" applyProtection="0">
      <alignment horizontal="left" vertical="top"/>
    </xf>
    <xf numFmtId="0" fontId="135" fillId="0" borderId="0">
      <alignment horizontal="center"/>
    </xf>
    <xf numFmtId="0" fontId="2" fillId="0" borderId="74" applyNumberFormat="0" applyFill="0" applyAlignment="0" applyProtection="0"/>
    <xf numFmtId="0" fontId="2" fillId="0" borderId="74" applyNumberFormat="0" applyFill="0" applyAlignment="0" applyProtection="0"/>
    <xf numFmtId="0" fontId="2" fillId="0" borderId="74" applyNumberFormat="0" applyFill="0" applyAlignment="0" applyProtection="0"/>
    <xf numFmtId="0" fontId="2" fillId="0" borderId="75" applyNumberFormat="0" applyFill="0" applyAlignment="0" applyProtection="0"/>
    <xf numFmtId="0" fontId="96" fillId="0" borderId="0" applyNumberFormat="0" applyFill="0" applyBorder="0" applyAlignment="0" applyProtection="0"/>
    <xf numFmtId="0" fontId="226" fillId="0" borderId="0"/>
    <xf numFmtId="0" fontId="227" fillId="0" borderId="0"/>
    <xf numFmtId="0" fontId="150" fillId="0" borderId="0" applyAlignment="0"/>
    <xf numFmtId="0" fontId="81"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229" fillId="0" borderId="0" applyNumberFormat="0" applyFill="0" applyBorder="0" applyAlignment="0" applyProtection="0"/>
    <xf numFmtId="0" fontId="82" fillId="0" borderId="0" applyNumberFormat="0" applyFill="0" applyBorder="0" applyAlignment="0" applyProtection="0"/>
    <xf numFmtId="0" fontId="229" fillId="0" borderId="0" applyNumberFormat="0" applyFill="0" applyBorder="0" applyAlignment="0" applyProtection="0"/>
    <xf numFmtId="0" fontId="82"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229" fillId="0" borderId="0" applyNumberFormat="0" applyFill="0" applyBorder="0" applyAlignment="0" applyProtection="0"/>
    <xf numFmtId="0" fontId="82" fillId="0" borderId="0" applyNumberFormat="0" applyFill="0" applyBorder="0" applyAlignment="0" applyProtection="0"/>
    <xf numFmtId="0" fontId="229" fillId="0" borderId="0" applyNumberFormat="0" applyFill="0" applyBorder="0" applyAlignment="0" applyProtection="0"/>
    <xf numFmtId="0" fontId="82" fillId="0" borderId="0" applyNumberFormat="0" applyFill="0" applyBorder="0" applyAlignment="0" applyProtection="0"/>
    <xf numFmtId="0" fontId="229" fillId="0" borderId="0" applyNumberFormat="0" applyFill="0" applyBorder="0" applyAlignment="0" applyProtection="0"/>
    <xf numFmtId="0" fontId="82" fillId="0" borderId="0" applyNumberFormat="0" applyFill="0" applyBorder="0" applyAlignment="0" applyProtection="0"/>
    <xf numFmtId="0" fontId="229" fillId="0" borderId="0" applyNumberFormat="0" applyFill="0" applyBorder="0" applyAlignment="0" applyProtection="0"/>
    <xf numFmtId="0" fontId="82" fillId="0" borderId="0" applyNumberFormat="0" applyFill="0" applyBorder="0" applyAlignment="0" applyProtection="0"/>
    <xf numFmtId="0" fontId="229" fillId="0" borderId="0" applyNumberFormat="0" applyFill="0" applyBorder="0" applyAlignment="0" applyProtection="0"/>
    <xf numFmtId="0" fontId="82" fillId="0" borderId="0" applyNumberFormat="0" applyFill="0" applyBorder="0" applyAlignment="0" applyProtection="0"/>
    <xf numFmtId="0" fontId="229"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82" fillId="0" borderId="0" applyNumberFormat="0" applyFill="0" applyBorder="0" applyAlignment="0" applyProtection="0"/>
    <xf numFmtId="0" fontId="71"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71" fillId="0" borderId="0" applyNumberFormat="0" applyFill="0" applyBorder="0" applyAlignment="0" applyProtection="0"/>
    <xf numFmtId="0" fontId="83" fillId="0" borderId="0" applyNumberFormat="0" applyFill="0" applyBorder="0" applyAlignment="0" applyProtection="0"/>
    <xf numFmtId="0" fontId="71" fillId="0" borderId="0" applyNumberFormat="0" applyFill="0" applyBorder="0" applyAlignment="0" applyProtection="0"/>
    <xf numFmtId="0" fontId="83" fillId="0" borderId="0" applyNumberFormat="0" applyFill="0" applyBorder="0" applyAlignment="0" applyProtection="0"/>
    <xf numFmtId="0" fontId="71" fillId="0" borderId="0" applyNumberFormat="0" applyFill="0" applyBorder="0" applyAlignment="0" applyProtection="0"/>
    <xf numFmtId="0" fontId="83" fillId="0" borderId="0" applyNumberFormat="0" applyFill="0" applyBorder="0" applyAlignment="0" applyProtection="0"/>
    <xf numFmtId="0" fontId="71" fillId="0" borderId="0" applyNumberFormat="0" applyFill="0" applyBorder="0" applyAlignment="0" applyProtection="0"/>
    <xf numFmtId="0" fontId="83" fillId="0" borderId="0" applyNumberFormat="0" applyFill="0" applyBorder="0" applyAlignment="0" applyProtection="0"/>
    <xf numFmtId="0" fontId="71" fillId="0" borderId="0" applyNumberFormat="0" applyFill="0" applyBorder="0" applyAlignment="0" applyProtection="0"/>
    <xf numFmtId="0" fontId="83" fillId="0" borderId="0" applyNumberFormat="0" applyFill="0" applyBorder="0" applyAlignment="0" applyProtection="0"/>
    <xf numFmtId="0" fontId="71"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231" fillId="0" borderId="0" applyNumberFormat="0" applyFill="0" applyBorder="0" applyAlignment="0" applyProtection="0"/>
    <xf numFmtId="0" fontId="83" fillId="0" borderId="0" applyNumberFormat="0" applyFill="0" applyBorder="0" applyAlignment="0" applyProtection="0"/>
    <xf numFmtId="0" fontId="231" fillId="0" borderId="0" applyNumberFormat="0" applyFill="0" applyBorder="0" applyAlignment="0" applyProtection="0"/>
    <xf numFmtId="0" fontId="83"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23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83" fillId="0" borderId="0" applyNumberFormat="0" applyFill="0" applyBorder="0" applyAlignment="0" applyProtection="0"/>
    <xf numFmtId="0" fontId="231" fillId="0" borderId="0" applyNumberFormat="0" applyFill="0" applyBorder="0" applyAlignment="0" applyProtection="0"/>
    <xf numFmtId="0" fontId="83" fillId="0" borderId="0" applyNumberFormat="0" applyFill="0" applyBorder="0" applyAlignment="0" applyProtection="0"/>
    <xf numFmtId="0" fontId="231" fillId="0" borderId="0" applyNumberFormat="0" applyFill="0" applyBorder="0" applyAlignment="0" applyProtection="0"/>
    <xf numFmtId="0" fontId="83" fillId="0" borderId="0" applyNumberFormat="0" applyFill="0" applyBorder="0" applyAlignment="0" applyProtection="0"/>
    <xf numFmtId="0" fontId="231" fillId="0" borderId="0" applyNumberFormat="0" applyFill="0" applyBorder="0" applyAlignment="0" applyProtection="0"/>
    <xf numFmtId="0" fontId="83" fillId="0" borderId="0" applyNumberFormat="0" applyFill="0" applyBorder="0" applyAlignment="0" applyProtection="0"/>
    <xf numFmtId="0" fontId="231" fillId="0" borderId="0" applyNumberFormat="0" applyFill="0" applyBorder="0" applyAlignment="0" applyProtection="0"/>
    <xf numFmtId="0" fontId="83" fillId="0" borderId="0" applyNumberFormat="0" applyFill="0" applyBorder="0" applyAlignment="0" applyProtection="0"/>
    <xf numFmtId="0" fontId="231" fillId="0" borderId="0" applyNumberFormat="0" applyFill="0" applyBorder="0" applyAlignment="0" applyProtection="0"/>
    <xf numFmtId="0" fontId="83" fillId="0" borderId="0" applyNumberFormat="0" applyFill="0" applyBorder="0" applyAlignment="0" applyProtection="0"/>
    <xf numFmtId="0" fontId="231"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1" fillId="0" borderId="0" applyNumberFormat="0" applyFill="0" applyBorder="0" applyAlignment="0" applyProtection="0"/>
    <xf numFmtId="0" fontId="83" fillId="0" borderId="0" applyNumberFormat="0" applyFill="0" applyBorder="0" applyAlignment="0" applyProtection="0"/>
    <xf numFmtId="0" fontId="71" fillId="0" borderId="0" applyNumberFormat="0" applyFill="0" applyBorder="0" applyAlignment="0" applyProtection="0"/>
    <xf numFmtId="0" fontId="83" fillId="0" borderId="0" applyNumberFormat="0" applyFill="0" applyBorder="0" applyAlignment="0" applyProtection="0"/>
    <xf numFmtId="0" fontId="71"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0" fontId="230" fillId="0" borderId="0" applyNumberFormat="0" applyFill="0" applyBorder="0" applyAlignment="0" applyProtection="0"/>
    <xf numFmtId="18" fontId="2" fillId="0" borderId="0" applyFill="0" applyBorder="0" applyAlignment="0" applyProtection="0"/>
    <xf numFmtId="0" fontId="87" fillId="0" borderId="0" applyNumberFormat="0" applyFill="0" applyBorder="0" applyAlignment="0" applyProtection="0"/>
    <xf numFmtId="0" fontId="50" fillId="0" borderId="0" applyBorder="0"/>
    <xf numFmtId="187" fontId="232" fillId="0" borderId="0"/>
    <xf numFmtId="0" fontId="72" fillId="0" borderId="43"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72" fillId="0" borderId="43" applyNumberFormat="0" applyFill="0" applyAlignment="0" applyProtection="0"/>
    <xf numFmtId="0" fontId="85" fillId="0" borderId="43" applyNumberFormat="0" applyFill="0" applyAlignment="0" applyProtection="0"/>
    <xf numFmtId="0" fontId="72" fillId="0" borderId="43" applyNumberFormat="0" applyFill="0" applyAlignment="0" applyProtection="0"/>
    <xf numFmtId="0" fontId="85" fillId="0" borderId="43" applyNumberFormat="0" applyFill="0" applyAlignment="0" applyProtection="0"/>
    <xf numFmtId="0" fontId="72" fillId="0" borderId="43" applyNumberFormat="0" applyFill="0" applyAlignment="0" applyProtection="0"/>
    <xf numFmtId="0" fontId="85" fillId="0" borderId="43" applyNumberFormat="0" applyFill="0" applyAlignment="0" applyProtection="0"/>
    <xf numFmtId="0" fontId="72" fillId="0" borderId="43" applyNumberFormat="0" applyFill="0" applyAlignment="0" applyProtection="0"/>
    <xf numFmtId="0" fontId="85" fillId="0" borderId="43" applyNumberFormat="0" applyFill="0" applyAlignment="0" applyProtection="0"/>
    <xf numFmtId="0" fontId="72" fillId="0" borderId="43" applyNumberFormat="0" applyFill="0" applyAlignment="0" applyProtection="0"/>
    <xf numFmtId="0" fontId="85" fillId="0" borderId="43" applyNumberFormat="0" applyFill="0" applyAlignment="0" applyProtection="0"/>
    <xf numFmtId="0" fontId="72"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234" fillId="0" borderId="43" applyNumberFormat="0" applyFill="0" applyAlignment="0" applyProtection="0"/>
    <xf numFmtId="0" fontId="85" fillId="0" borderId="43" applyNumberFormat="0" applyFill="0" applyAlignment="0" applyProtection="0"/>
    <xf numFmtId="0" fontId="234" fillId="0" borderId="43" applyNumberFormat="0" applyFill="0" applyAlignment="0" applyProtection="0"/>
    <xf numFmtId="0" fontId="85" fillId="0" borderId="43" applyNumberFormat="0" applyFill="0" applyAlignment="0" applyProtection="0"/>
    <xf numFmtId="0" fontId="234" fillId="0" borderId="43" applyNumberFormat="0" applyFill="0" applyAlignment="0" applyProtection="0"/>
    <xf numFmtId="0" fontId="234" fillId="0" borderId="43" applyNumberFormat="0" applyFill="0" applyAlignment="0" applyProtection="0"/>
    <xf numFmtId="0" fontId="234" fillId="0" borderId="43" applyNumberFormat="0" applyFill="0" applyAlignment="0" applyProtection="0"/>
    <xf numFmtId="0" fontId="234" fillId="0" borderId="43" applyNumberFormat="0" applyFill="0" applyAlignment="0" applyProtection="0"/>
    <xf numFmtId="0" fontId="234" fillId="0" borderId="43" applyNumberFormat="0" applyFill="0" applyAlignment="0" applyProtection="0"/>
    <xf numFmtId="0" fontId="234"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85" fillId="0" borderId="43" applyNumberFormat="0" applyFill="0" applyAlignment="0" applyProtection="0"/>
    <xf numFmtId="0" fontId="234" fillId="0" borderId="43" applyNumberFormat="0" applyFill="0" applyAlignment="0" applyProtection="0"/>
    <xf numFmtId="0" fontId="85" fillId="0" borderId="43" applyNumberFormat="0" applyFill="0" applyAlignment="0" applyProtection="0"/>
    <xf numFmtId="0" fontId="234" fillId="0" borderId="43" applyNumberFormat="0" applyFill="0" applyAlignment="0" applyProtection="0"/>
    <xf numFmtId="0" fontId="85" fillId="0" borderId="43" applyNumberFormat="0" applyFill="0" applyAlignment="0" applyProtection="0"/>
    <xf numFmtId="0" fontId="234" fillId="0" borderId="43" applyNumberFormat="0" applyFill="0" applyAlignment="0" applyProtection="0"/>
    <xf numFmtId="0" fontId="85" fillId="0" borderId="43" applyNumberFormat="0" applyFill="0" applyAlignment="0" applyProtection="0"/>
    <xf numFmtId="0" fontId="234" fillId="0" borderId="43" applyNumberFormat="0" applyFill="0" applyAlignment="0" applyProtection="0"/>
    <xf numFmtId="0" fontId="85" fillId="0" borderId="43" applyNumberFormat="0" applyFill="0" applyAlignment="0" applyProtection="0"/>
    <xf numFmtId="0" fontId="234" fillId="0" borderId="43" applyNumberFormat="0" applyFill="0" applyAlignment="0" applyProtection="0"/>
    <xf numFmtId="0" fontId="85" fillId="0" borderId="43" applyNumberFormat="0" applyFill="0" applyAlignment="0" applyProtection="0"/>
    <xf numFmtId="0" fontId="234"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72" fillId="0" borderId="43" applyNumberFormat="0" applyFill="0" applyAlignment="0" applyProtection="0"/>
    <xf numFmtId="0" fontId="235" fillId="0" borderId="76" applyNumberFormat="0" applyFill="0" applyAlignment="0" applyProtection="0"/>
    <xf numFmtId="0" fontId="72" fillId="0" borderId="43" applyNumberFormat="0" applyFill="0" applyAlignment="0" applyProtection="0"/>
    <xf numFmtId="0" fontId="235" fillId="0" borderId="76" applyNumberFormat="0" applyFill="0" applyAlignment="0" applyProtection="0"/>
    <xf numFmtId="0" fontId="72" fillId="0" borderId="43"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233" fillId="0" borderId="26" applyNumberFormat="0" applyFill="0" applyAlignment="0" applyProtection="0"/>
    <xf numFmtId="0" fontId="84" fillId="0" borderId="0" applyNumberFormat="0" applyFill="0" applyBorder="0" applyAlignment="0" applyProtection="0"/>
    <xf numFmtId="0" fontId="236" fillId="0" borderId="0" applyNumberFormat="0" applyFill="0" applyBorder="0" applyAlignment="0" applyProtection="0"/>
    <xf numFmtId="0" fontId="84" fillId="0" borderId="0" applyNumberFormat="0" applyFill="0" applyBorder="0" applyAlignment="0" applyProtection="0"/>
    <xf numFmtId="0" fontId="87" fillId="0" borderId="0" applyNumberFormat="0" applyFill="0" applyBorder="0" applyAlignment="0" applyProtection="0"/>
    <xf numFmtId="0" fontId="84" fillId="0" borderId="0" applyNumberFormat="0" applyFill="0" applyBorder="0" applyAlignment="0" applyProtection="0"/>
    <xf numFmtId="0" fontId="87" fillId="0" borderId="0" applyNumberFormat="0" applyFill="0" applyBorder="0" applyAlignment="0" applyProtection="0"/>
    <xf numFmtId="0" fontId="84" fillId="0" borderId="0" applyNumberFormat="0" applyFill="0" applyBorder="0" applyAlignment="0" applyProtection="0"/>
    <xf numFmtId="0" fontId="87" fillId="0" borderId="0" applyNumberFormat="0" applyFill="0" applyBorder="0" applyAlignment="0" applyProtection="0"/>
    <xf numFmtId="0" fontId="84" fillId="0" borderId="0" applyNumberFormat="0" applyFill="0" applyBorder="0" applyAlignment="0" applyProtection="0"/>
    <xf numFmtId="0" fontId="87" fillId="0" borderId="0" applyNumberFormat="0" applyFill="0" applyBorder="0" applyAlignment="0" applyProtection="0"/>
    <xf numFmtId="0" fontId="84" fillId="0" borderId="0" applyNumberFormat="0" applyFill="0" applyBorder="0" applyAlignment="0" applyProtection="0"/>
    <xf numFmtId="0" fontId="87" fillId="0" borderId="0" applyNumberFormat="0" applyFill="0" applyBorder="0" applyAlignment="0" applyProtection="0"/>
    <xf numFmtId="0" fontId="84" fillId="0" borderId="0" applyNumberFormat="0" applyFill="0" applyBorder="0" applyAlignment="0" applyProtection="0"/>
    <xf numFmtId="0" fontId="87" fillId="0" borderId="0" applyNumberFormat="0" applyFill="0" applyBorder="0" applyAlignment="0" applyProtection="0"/>
    <xf numFmtId="0" fontId="84" fillId="0" borderId="0" applyNumberFormat="0" applyFill="0" applyBorder="0" applyAlignment="0" applyProtection="0"/>
    <xf numFmtId="0" fontId="87" fillId="0" borderId="0" applyNumberFormat="0" applyFill="0" applyBorder="0" applyAlignment="0" applyProtection="0"/>
    <xf numFmtId="0" fontId="84"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73" fillId="0" borderId="44"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73" fillId="0" borderId="44" applyNumberFormat="0" applyFill="0" applyAlignment="0" applyProtection="0"/>
    <xf numFmtId="0" fontId="86" fillId="0" borderId="44" applyNumberFormat="0" applyFill="0" applyAlignment="0" applyProtection="0"/>
    <xf numFmtId="0" fontId="73" fillId="0" borderId="44" applyNumberFormat="0" applyFill="0" applyAlignment="0" applyProtection="0"/>
    <xf numFmtId="0" fontId="86" fillId="0" borderId="44" applyNumberFormat="0" applyFill="0" applyAlignment="0" applyProtection="0"/>
    <xf numFmtId="0" fontId="73" fillId="0" borderId="44" applyNumberFormat="0" applyFill="0" applyAlignment="0" applyProtection="0"/>
    <xf numFmtId="0" fontId="86" fillId="0" borderId="44" applyNumberFormat="0" applyFill="0" applyAlignment="0" applyProtection="0"/>
    <xf numFmtId="0" fontId="73" fillId="0" borderId="44" applyNumberFormat="0" applyFill="0" applyAlignment="0" applyProtection="0"/>
    <xf numFmtId="0" fontId="86" fillId="0" borderId="44" applyNumberFormat="0" applyFill="0" applyAlignment="0" applyProtection="0"/>
    <xf numFmtId="0" fontId="73" fillId="0" borderId="44" applyNumberFormat="0" applyFill="0" applyAlignment="0" applyProtection="0"/>
    <xf numFmtId="0" fontId="86" fillId="0" borderId="44" applyNumberFormat="0" applyFill="0" applyAlignment="0" applyProtection="0"/>
    <xf numFmtId="0" fontId="73"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238" fillId="0" borderId="44" applyNumberFormat="0" applyFill="0" applyAlignment="0" applyProtection="0"/>
    <xf numFmtId="0" fontId="86" fillId="0" borderId="44" applyNumberFormat="0" applyFill="0" applyAlignment="0" applyProtection="0"/>
    <xf numFmtId="0" fontId="238" fillId="0" borderId="44" applyNumberFormat="0" applyFill="0" applyAlignment="0" applyProtection="0"/>
    <xf numFmtId="0" fontId="86" fillId="0" borderId="44" applyNumberFormat="0" applyFill="0" applyAlignment="0" applyProtection="0"/>
    <xf numFmtId="0" fontId="238" fillId="0" borderId="44" applyNumberFormat="0" applyFill="0" applyAlignment="0" applyProtection="0"/>
    <xf numFmtId="0" fontId="238" fillId="0" borderId="44" applyNumberFormat="0" applyFill="0" applyAlignment="0" applyProtection="0"/>
    <xf numFmtId="0" fontId="238" fillId="0" borderId="44" applyNumberFormat="0" applyFill="0" applyAlignment="0" applyProtection="0"/>
    <xf numFmtId="0" fontId="238" fillId="0" borderId="44" applyNumberFormat="0" applyFill="0" applyAlignment="0" applyProtection="0"/>
    <xf numFmtId="0" fontId="238" fillId="0" borderId="44" applyNumberFormat="0" applyFill="0" applyAlignment="0" applyProtection="0"/>
    <xf numFmtId="0" fontId="238"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86" fillId="0" borderId="44" applyNumberFormat="0" applyFill="0" applyAlignment="0" applyProtection="0"/>
    <xf numFmtId="0" fontId="238" fillId="0" borderId="44" applyNumberFormat="0" applyFill="0" applyAlignment="0" applyProtection="0"/>
    <xf numFmtId="0" fontId="86" fillId="0" borderId="44" applyNumberFormat="0" applyFill="0" applyAlignment="0" applyProtection="0"/>
    <xf numFmtId="0" fontId="238" fillId="0" borderId="44" applyNumberFormat="0" applyFill="0" applyAlignment="0" applyProtection="0"/>
    <xf numFmtId="0" fontId="86" fillId="0" borderId="44" applyNumberFormat="0" applyFill="0" applyAlignment="0" applyProtection="0"/>
    <xf numFmtId="0" fontId="238" fillId="0" borderId="44" applyNumberFormat="0" applyFill="0" applyAlignment="0" applyProtection="0"/>
    <xf numFmtId="0" fontId="86" fillId="0" borderId="44" applyNumberFormat="0" applyFill="0" applyAlignment="0" applyProtection="0"/>
    <xf numFmtId="0" fontId="238" fillId="0" borderId="44" applyNumberFormat="0" applyFill="0" applyAlignment="0" applyProtection="0"/>
    <xf numFmtId="0" fontId="86" fillId="0" borderId="44" applyNumberFormat="0" applyFill="0" applyAlignment="0" applyProtection="0"/>
    <xf numFmtId="0" fontId="238" fillId="0" borderId="44" applyNumberFormat="0" applyFill="0" applyAlignment="0" applyProtection="0"/>
    <xf numFmtId="0" fontId="86" fillId="0" borderId="44" applyNumberFormat="0" applyFill="0" applyAlignment="0" applyProtection="0"/>
    <xf numFmtId="0" fontId="238"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73" fillId="0" borderId="44" applyNumberFormat="0" applyFill="0" applyAlignment="0" applyProtection="0"/>
    <xf numFmtId="0" fontId="239" fillId="0" borderId="77" applyNumberFormat="0" applyFill="0" applyAlignment="0" applyProtection="0"/>
    <xf numFmtId="0" fontId="73" fillId="0" borderId="44" applyNumberFormat="0" applyFill="0" applyAlignment="0" applyProtection="0"/>
    <xf numFmtId="0" fontId="239" fillId="0" borderId="77" applyNumberFormat="0" applyFill="0" applyAlignment="0" applyProtection="0"/>
    <xf numFmtId="0" fontId="73" fillId="0" borderId="44"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237" fillId="0" borderId="27" applyNumberFormat="0" applyFill="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4" fillId="0" borderId="0" applyNumberFormat="0" applyFill="0" applyBorder="0" applyAlignment="0" applyProtection="0"/>
    <xf numFmtId="0" fontId="68" fillId="0" borderId="45"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68" fillId="0" borderId="45"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68"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8"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171" fillId="0" borderId="45" applyNumberFormat="0" applyFill="0" applyAlignment="0" applyProtection="0"/>
    <xf numFmtId="0" fontId="171"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171" fillId="0" borderId="45" applyNumberFormat="0" applyFill="0" applyAlignment="0" applyProtection="0"/>
    <xf numFmtId="0" fontId="171"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171" fillId="0" borderId="45" applyNumberFormat="0" applyFill="0" applyAlignment="0" applyProtection="0"/>
    <xf numFmtId="0" fontId="171" fillId="0" borderId="45" applyNumberFormat="0" applyFill="0" applyAlignment="0" applyProtection="0"/>
    <xf numFmtId="0" fontId="69" fillId="0" borderId="45" applyNumberFormat="0" applyFill="0" applyAlignment="0" applyProtection="0"/>
    <xf numFmtId="0" fontId="171" fillId="0" borderId="45" applyNumberFormat="0" applyFill="0" applyAlignment="0" applyProtection="0"/>
    <xf numFmtId="0" fontId="171" fillId="0" borderId="45" applyNumberFormat="0" applyFill="0" applyAlignment="0" applyProtection="0"/>
    <xf numFmtId="0" fontId="171" fillId="0" borderId="45" applyNumberFormat="0" applyFill="0" applyAlignment="0" applyProtection="0"/>
    <xf numFmtId="0" fontId="171" fillId="0" borderId="45" applyNumberFormat="0" applyFill="0" applyAlignment="0" applyProtection="0"/>
    <xf numFmtId="0" fontId="171" fillId="0" borderId="45" applyNumberFormat="0" applyFill="0" applyAlignment="0" applyProtection="0"/>
    <xf numFmtId="0" fontId="171" fillId="0" borderId="45" applyNumberFormat="0" applyFill="0" applyAlignment="0" applyProtection="0"/>
    <xf numFmtId="0" fontId="171" fillId="0" borderId="45" applyNumberFormat="0" applyFill="0" applyAlignment="0" applyProtection="0"/>
    <xf numFmtId="0" fontId="171" fillId="0" borderId="45" applyNumberFormat="0" applyFill="0" applyAlignment="0" applyProtection="0"/>
    <xf numFmtId="0" fontId="171" fillId="0" borderId="45" applyNumberFormat="0" applyFill="0" applyAlignment="0" applyProtection="0"/>
    <xf numFmtId="0" fontId="171"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9"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9" fillId="0" borderId="45" applyNumberFormat="0" applyFill="0" applyAlignment="0" applyProtection="0"/>
    <xf numFmtId="0" fontId="171" fillId="0" borderId="45" applyNumberFormat="0" applyFill="0" applyAlignment="0" applyProtection="0"/>
    <xf numFmtId="0" fontId="171"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171" fillId="0" borderId="45" applyNumberFormat="0" applyFill="0" applyAlignment="0" applyProtection="0"/>
    <xf numFmtId="0" fontId="171"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171" fillId="0" borderId="45" applyNumberFormat="0" applyFill="0" applyAlignment="0" applyProtection="0"/>
    <xf numFmtId="0" fontId="171"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171" fillId="0" borderId="45" applyNumberFormat="0" applyFill="0" applyAlignment="0" applyProtection="0"/>
    <xf numFmtId="0" fontId="171"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171" fillId="0" borderId="45" applyNumberFormat="0" applyFill="0" applyAlignment="0" applyProtection="0"/>
    <xf numFmtId="0" fontId="171"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171" fillId="0" borderId="45" applyNumberFormat="0" applyFill="0" applyAlignment="0" applyProtection="0"/>
    <xf numFmtId="0" fontId="171"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9"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172" fillId="0" borderId="78"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172" fillId="0" borderId="78"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68" fillId="0" borderId="45"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170" fillId="0" borderId="28" applyNumberFormat="0" applyFill="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4" fillId="0" borderId="0" applyNumberFormat="0" applyFill="0" applyBorder="0" applyAlignment="0" applyProtection="0"/>
    <xf numFmtId="0" fontId="236" fillId="0" borderId="0" applyNumberFormat="0" applyFill="0" applyBorder="0" applyAlignment="0" applyProtection="0"/>
    <xf numFmtId="0" fontId="80" fillId="0" borderId="57"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80" fillId="0" borderId="57" applyNumberFormat="0" applyFill="0" applyAlignment="0" applyProtection="0"/>
    <xf numFmtId="0" fontId="80" fillId="0" borderId="57"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80" fillId="0" borderId="57" applyNumberFormat="0" applyFill="0" applyAlignment="0" applyProtection="0"/>
    <xf numFmtId="0" fontId="80" fillId="0" borderId="57" applyNumberFormat="0" applyFill="0" applyAlignment="0" applyProtection="0"/>
    <xf numFmtId="0" fontId="80" fillId="0" borderId="57" applyNumberFormat="0" applyFill="0" applyAlignment="0" applyProtection="0"/>
    <xf numFmtId="0" fontId="80" fillId="0" borderId="57" applyNumberFormat="0" applyFill="0" applyAlignment="0" applyProtection="0"/>
    <xf numFmtId="0" fontId="80" fillId="0" borderId="57" applyNumberFormat="0" applyFill="0" applyAlignment="0" applyProtection="0"/>
    <xf numFmtId="0" fontId="80" fillId="0" borderId="57" applyNumberFormat="0" applyFill="0" applyAlignment="0" applyProtection="0"/>
    <xf numFmtId="0" fontId="80" fillId="0" borderId="57" applyNumberFormat="0" applyFill="0" applyAlignment="0" applyProtection="0"/>
    <xf numFmtId="0" fontId="80" fillId="0" borderId="57" applyNumberFormat="0" applyFill="0" applyAlignment="0" applyProtection="0"/>
    <xf numFmtId="0" fontId="80" fillId="0" borderId="57" applyNumberFormat="0" applyFill="0" applyAlignment="0" applyProtection="0"/>
    <xf numFmtId="0" fontId="80" fillId="0" borderId="57" applyNumberFormat="0" applyFill="0" applyAlignment="0" applyProtection="0"/>
    <xf numFmtId="0" fontId="80"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0"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0"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80" fillId="0" borderId="57"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0" fillId="0" borderId="57" applyNumberFormat="0" applyFill="0" applyAlignment="0" applyProtection="0"/>
    <xf numFmtId="0" fontId="80" fillId="0" borderId="57" applyNumberFormat="0" applyFill="0" applyAlignment="0" applyProtection="0"/>
    <xf numFmtId="0" fontId="80" fillId="0" borderId="57"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0" fillId="0" borderId="57" applyNumberFormat="0" applyFill="0" applyAlignment="0" applyProtection="0"/>
    <xf numFmtId="0" fontId="80" fillId="0" borderId="57" applyNumberFormat="0" applyFill="0" applyAlignment="0" applyProtection="0"/>
    <xf numFmtId="0" fontId="80" fillId="0" borderId="57"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0" fillId="0" borderId="57" applyNumberFormat="0" applyFill="0" applyAlignment="0" applyProtection="0"/>
    <xf numFmtId="0" fontId="80" fillId="0" borderId="57" applyNumberFormat="0" applyFill="0" applyAlignment="0" applyProtection="0"/>
    <xf numFmtId="0" fontId="80" fillId="0" borderId="57"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0" fillId="0" borderId="57" applyNumberFormat="0" applyFill="0" applyAlignment="0" applyProtection="0"/>
    <xf numFmtId="0" fontId="80" fillId="0" borderId="57" applyNumberFormat="0" applyFill="0" applyAlignment="0" applyProtection="0"/>
    <xf numFmtId="0" fontId="80" fillId="0" borderId="57"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8" fillId="0" borderId="79" applyNumberFormat="0" applyFill="0" applyAlignment="0" applyProtection="0"/>
    <xf numFmtId="0" fontId="80" fillId="0" borderId="57" applyNumberFormat="0" applyFill="0" applyAlignment="0" applyProtection="0"/>
    <xf numFmtId="0" fontId="80" fillId="0" borderId="57" applyNumberFormat="0" applyFill="0" applyAlignment="0" applyProtection="0"/>
    <xf numFmtId="0" fontId="80" fillId="0" borderId="57"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80" fillId="0" borderId="57" applyNumberFormat="0" applyFill="0" applyAlignment="0" applyProtection="0"/>
    <xf numFmtId="0" fontId="80" fillId="0" borderId="57"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0" fontId="240" fillId="0" borderId="34" applyNumberFormat="0" applyFill="0" applyAlignment="0" applyProtection="0"/>
    <xf numFmtId="236" fontId="7" fillId="61" borderId="0"/>
    <xf numFmtId="0" fontId="242" fillId="0" borderId="0">
      <alignment horizontal="fill"/>
    </xf>
    <xf numFmtId="0" fontId="89" fillId="137" borderId="0" applyNumberFormat="0" applyBorder="0" applyAlignment="0" applyProtection="0"/>
    <xf numFmtId="37" fontId="89" fillId="0" borderId="0"/>
    <xf numFmtId="37" fontId="89" fillId="82" borderId="0" applyNumberFormat="0" applyBorder="0" applyAlignment="0" applyProtection="0"/>
    <xf numFmtId="3" fontId="151" fillId="0" borderId="67" applyProtection="0"/>
    <xf numFmtId="280" fontId="2" fillId="0" borderId="0" applyFont="0" applyFill="0" applyBorder="0" applyAlignment="0" applyProtection="0"/>
    <xf numFmtId="281" fontId="2" fillId="0" borderId="0" applyFont="0" applyFill="0" applyBorder="0" applyAlignment="0" applyProtection="0"/>
    <xf numFmtId="236" fontId="7" fillId="72" borderId="0">
      <protection locked="0"/>
    </xf>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82" fillId="0" borderId="0" applyNumberFormat="0" applyFill="0" applyBorder="0" applyAlignment="0" applyProtection="0"/>
    <xf numFmtId="0" fontId="2" fillId="112" borderId="0" applyNumberFormat="0" applyAlignment="0" applyProtection="0"/>
    <xf numFmtId="0" fontId="2" fillId="112" borderId="74" applyNumberFormat="0" applyAlignment="0" applyProtection="0"/>
    <xf numFmtId="0" fontId="2" fillId="112" borderId="74" applyNumberFormat="0" applyAlignment="0" applyProtection="0"/>
    <xf numFmtId="0" fontId="2" fillId="112" borderId="74" applyNumberFormat="0" applyAlignment="0" applyProtection="0"/>
    <xf numFmtId="0" fontId="243" fillId="0" borderId="0" applyNumberFormat="0" applyFill="0" applyBorder="0" applyAlignment="0" applyProtection="0"/>
    <xf numFmtId="216" fontId="98" fillId="0" borderId="0" applyFont="0" applyFill="0" applyBorder="0" applyAlignment="0" applyProtection="0"/>
    <xf numFmtId="220" fontId="98" fillId="0" borderId="0" applyFont="0" applyFill="0" applyBorder="0" applyAlignment="0" applyProtection="0"/>
    <xf numFmtId="1" fontId="2" fillId="0" borderId="0" applyFont="0" applyFill="0" applyBorder="0" applyAlignment="0" applyProtection="0"/>
    <xf numFmtId="282" fontId="244" fillId="0" borderId="0" applyBorder="0" applyProtection="0">
      <alignment horizontal="right"/>
    </xf>
    <xf numFmtId="283" fontId="2" fillId="0" borderId="0" applyFont="0" applyFill="0" applyBorder="0" applyAlignment="0" applyProtection="0"/>
    <xf numFmtId="0" fontId="2" fillId="0" borderId="0"/>
    <xf numFmtId="0" fontId="1" fillId="0" borderId="0"/>
    <xf numFmtId="0" fontId="1" fillId="0" borderId="0"/>
    <xf numFmtId="0" fontId="7" fillId="0" borderId="0" applyNumberFormat="0" applyFill="0" applyBorder="0" applyAlignment="0" applyProtection="0"/>
    <xf numFmtId="0" fontId="7" fillId="0" borderId="0" applyNumberFormat="0" applyFill="0" applyBorder="0" applyAlignment="0" applyProtection="0"/>
    <xf numFmtId="0" fontId="2" fillId="0" borderId="0"/>
    <xf numFmtId="0" fontId="2" fillId="0" borderId="0"/>
    <xf numFmtId="0" fontId="2" fillId="0" borderId="0"/>
    <xf numFmtId="0" fontId="2" fillId="0" borderId="0"/>
    <xf numFmtId="0" fontId="50" fillId="0" borderId="0"/>
    <xf numFmtId="0" fontId="5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231" fontId="2" fillId="0" borderId="0" applyFont="0" applyFill="0" applyBorder="0" applyAlignment="0" applyProtection="0"/>
    <xf numFmtId="169" fontId="2" fillId="0" borderId="0"/>
    <xf numFmtId="169" fontId="2" fillId="0" borderId="0"/>
    <xf numFmtId="0" fontId="1" fillId="18" borderId="0" applyNumberFormat="0" applyBorder="0" applyAlignment="0" applyProtection="0"/>
    <xf numFmtId="0" fontId="51" fillId="41"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52"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41"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42"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3"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52"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45"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51" fillId="46"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7"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48"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9"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4"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1" fillId="47"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52"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51" fillId="50" borderId="0" applyNumberFormat="0" applyBorder="0" applyAlignment="0" applyProtection="0"/>
    <xf numFmtId="0" fontId="49" fillId="20" borderId="0" applyNumberFormat="0" applyBorder="0" applyAlignment="0" applyProtection="0"/>
    <xf numFmtId="0" fontId="53" fillId="51" borderId="0" applyNumberFormat="0" applyBorder="0" applyAlignment="0" applyProtection="0"/>
    <xf numFmtId="0" fontId="49" fillId="24" borderId="0" applyNumberFormat="0" applyBorder="0" applyAlignment="0" applyProtection="0"/>
    <xf numFmtId="0" fontId="53" fillId="48" borderId="0" applyNumberFormat="0" applyBorder="0" applyAlignment="0" applyProtection="0"/>
    <xf numFmtId="0" fontId="49" fillId="28" borderId="0" applyNumberFormat="0" applyBorder="0" applyAlignment="0" applyProtection="0"/>
    <xf numFmtId="0" fontId="53" fillId="49" borderId="0" applyNumberFormat="0" applyBorder="0" applyAlignment="0" applyProtection="0"/>
    <xf numFmtId="0" fontId="49" fillId="32" borderId="0" applyNumberFormat="0" applyBorder="0" applyAlignment="0" applyProtection="0"/>
    <xf numFmtId="0" fontId="53" fillId="52" borderId="0" applyNumberFormat="0" applyBorder="0" applyAlignment="0" applyProtection="0"/>
    <xf numFmtId="0" fontId="49" fillId="36" borderId="0" applyNumberFormat="0" applyBorder="0" applyAlignment="0" applyProtection="0"/>
    <xf numFmtId="0" fontId="53" fillId="53" borderId="0" applyNumberFormat="0" applyBorder="0" applyAlignment="0" applyProtection="0"/>
    <xf numFmtId="0" fontId="49" fillId="40" borderId="0" applyNumberFormat="0" applyBorder="0" applyAlignment="0" applyProtection="0"/>
    <xf numFmtId="0" fontId="53" fillId="54"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4"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49"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49" fillId="17" borderId="0" applyNumberFormat="0" applyBorder="0" applyAlignment="0" applyProtection="0"/>
    <xf numFmtId="0" fontId="53" fillId="55" borderId="0" applyNumberFormat="0" applyBorder="0" applyAlignment="0" applyProtection="0"/>
    <xf numFmtId="0" fontId="49" fillId="21" borderId="0" applyNumberFormat="0" applyBorder="0" applyAlignment="0" applyProtection="0"/>
    <xf numFmtId="0" fontId="53" fillId="56" borderId="0" applyNumberFormat="0" applyBorder="0" applyAlignment="0" applyProtection="0"/>
    <xf numFmtId="0" fontId="49" fillId="25" borderId="0" applyNumberFormat="0" applyBorder="0" applyAlignment="0" applyProtection="0"/>
    <xf numFmtId="0" fontId="53" fillId="57" borderId="0" applyNumberFormat="0" applyBorder="0" applyAlignment="0" applyProtection="0"/>
    <xf numFmtId="0" fontId="49" fillId="29" borderId="0" applyNumberFormat="0" applyBorder="0" applyAlignment="0" applyProtection="0"/>
    <xf numFmtId="0" fontId="53" fillId="52" borderId="0" applyNumberFormat="0" applyBorder="0" applyAlignment="0" applyProtection="0"/>
    <xf numFmtId="0" fontId="49" fillId="33" borderId="0" applyNumberFormat="0" applyBorder="0" applyAlignment="0" applyProtection="0"/>
    <xf numFmtId="0" fontId="53" fillId="53" borderId="0" applyNumberFormat="0" applyBorder="0" applyAlignment="0" applyProtection="0"/>
    <xf numFmtId="0" fontId="49" fillId="37" borderId="0" applyNumberFormat="0" applyBorder="0" applyAlignment="0" applyProtection="0"/>
    <xf numFmtId="0" fontId="53" fillId="58" borderId="0" applyNumberFormat="0" applyBorder="0" applyAlignment="0" applyProtection="0"/>
    <xf numFmtId="0" fontId="245" fillId="0" borderId="0"/>
    <xf numFmtId="0" fontId="147" fillId="0" borderId="0"/>
    <xf numFmtId="0" fontId="46" fillId="11" borderId="0" applyNumberFormat="0" applyBorder="0" applyAlignment="0" applyProtection="0"/>
    <xf numFmtId="0" fontId="55" fillId="42"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246"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247"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235" fontId="2" fillId="0" borderId="0" applyFill="0" applyBorder="0" applyAlignment="0"/>
    <xf numFmtId="0" fontId="59" fillId="59" borderId="36" applyNumberFormat="0" applyAlignment="0" applyProtection="0"/>
    <xf numFmtId="0" fontId="59"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9"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9"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9"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9"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9"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9"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156"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156"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156"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156" fillId="59" borderId="36" applyNumberFormat="0" applyAlignment="0" applyProtection="0"/>
    <xf numFmtId="0" fontId="59"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156"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156"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156"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156"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156"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156"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8"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9"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9"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9"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1" fillId="60" borderId="37" applyNumberFormat="0" applyAlignment="0" applyProtection="0"/>
    <xf numFmtId="0" fontId="61" fillId="60" borderId="37" applyNumberFormat="0" applyAlignment="0" applyProtection="0"/>
    <xf numFmtId="0" fontId="61" fillId="60" borderId="37" applyNumberFormat="0" applyAlignment="0" applyProtection="0"/>
    <xf numFmtId="0" fontId="61" fillId="60" borderId="37" applyNumberFormat="0" applyAlignment="0" applyProtection="0"/>
    <xf numFmtId="0" fontId="61" fillId="60" borderId="37" applyNumberFormat="0" applyAlignment="0" applyProtection="0"/>
    <xf numFmtId="0" fontId="61" fillId="60" borderId="37" applyNumberFormat="0" applyAlignment="0" applyProtection="0"/>
    <xf numFmtId="0" fontId="61" fillId="60" borderId="37" applyNumberFormat="0" applyAlignment="0" applyProtection="0"/>
    <xf numFmtId="0" fontId="61" fillId="60" borderId="37" applyNumberFormat="0" applyAlignment="0" applyProtection="0"/>
    <xf numFmtId="0" fontId="61" fillId="60" borderId="37" applyNumberFormat="0" applyAlignment="0" applyProtection="0"/>
    <xf numFmtId="0" fontId="61" fillId="60" borderId="37" applyNumberFormat="0" applyAlignment="0" applyProtection="0"/>
    <xf numFmtId="0" fontId="61"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0" fillId="60" borderId="37" applyNumberFormat="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3" fillId="0" borderId="38" applyNumberFormat="0" applyFill="0" applyAlignment="0" applyProtection="0"/>
    <xf numFmtId="0" fontId="63" fillId="0" borderId="38" applyNumberFormat="0" applyFill="0" applyAlignment="0" applyProtection="0"/>
    <xf numFmtId="0" fontId="63" fillId="0" borderId="38" applyNumberFormat="0" applyFill="0" applyAlignment="0" applyProtection="0"/>
    <xf numFmtId="0" fontId="63" fillId="0" borderId="38" applyNumberFormat="0" applyFill="0" applyAlignment="0" applyProtection="0"/>
    <xf numFmtId="0" fontId="63" fillId="0" borderId="38" applyNumberFormat="0" applyFill="0" applyAlignment="0" applyProtection="0"/>
    <xf numFmtId="0" fontId="63" fillId="0" borderId="38" applyNumberFormat="0" applyFill="0" applyAlignment="0" applyProtection="0"/>
    <xf numFmtId="0" fontId="63" fillId="0" borderId="38" applyNumberFormat="0" applyFill="0" applyAlignment="0" applyProtection="0"/>
    <xf numFmtId="0" fontId="63" fillId="0" borderId="38" applyNumberFormat="0" applyFill="0" applyAlignment="0" applyProtection="0"/>
    <xf numFmtId="0" fontId="63" fillId="0" borderId="38" applyNumberFormat="0" applyFill="0" applyAlignment="0" applyProtection="0"/>
    <xf numFmtId="0" fontId="63" fillId="0" borderId="38" applyNumberFormat="0" applyFill="0" applyAlignment="0" applyProtection="0"/>
    <xf numFmtId="0" fontId="63"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62" fillId="0" borderId="38" applyNumberFormat="0" applyFill="0" applyAlignment="0" applyProtection="0"/>
    <xf numFmtId="0" fontId="95" fillId="0" borderId="0" applyFill="0" applyBorder="0" applyProtection="0">
      <alignment horizontal="center"/>
    </xf>
    <xf numFmtId="0" fontId="95" fillId="0" borderId="0" applyFill="0" applyBorder="0" applyProtection="0">
      <alignment horizontal="center"/>
    </xf>
    <xf numFmtId="0" fontId="60" fillId="60" borderId="37" applyNumberFormat="0" applyAlignment="0" applyProtection="0"/>
    <xf numFmtId="0" fontId="6" fillId="0" borderId="81">
      <alignment horizontal="left" wrapText="1"/>
    </xf>
    <xf numFmtId="0" fontId="6" fillId="0" borderId="81">
      <alignment horizontal="left" wrapText="1"/>
    </xf>
    <xf numFmtId="0" fontId="6" fillId="0" borderId="81">
      <alignment horizontal="left" wrapText="1"/>
    </xf>
    <xf numFmtId="0" fontId="6" fillId="0" borderId="81">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43" fontId="52" fillId="0" borderId="0" applyFont="0" applyFill="0" applyBorder="0" applyAlignment="0" applyProtection="0"/>
    <xf numFmtId="3" fontId="2" fillId="0" borderId="0" applyFont="0" applyFill="0" applyBorder="0" applyAlignment="0" applyProtection="0"/>
    <xf numFmtId="3" fontId="93" fillId="0" borderId="0" applyFont="0" applyFill="0" applyBorder="0" applyAlignment="0" applyProtection="0"/>
    <xf numFmtId="243" fontId="167" fillId="0" borderId="64">
      <protection locked="0"/>
    </xf>
    <xf numFmtId="243" fontId="167" fillId="0" borderId="64">
      <protection locked="0"/>
    </xf>
    <xf numFmtId="243" fontId="167" fillId="0" borderId="64">
      <protection locked="0"/>
    </xf>
    <xf numFmtId="243" fontId="167" fillId="0" borderId="64">
      <protection locked="0"/>
    </xf>
    <xf numFmtId="179" fontId="1" fillId="0" borderId="0" applyFont="0" applyFill="0" applyBorder="0" applyAlignment="0" applyProtection="0"/>
    <xf numFmtId="247" fontId="2"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80" fontId="168" fillId="0" borderId="82" applyBorder="0"/>
    <xf numFmtId="41" fontId="168" fillId="0" borderId="82" applyBorder="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7" fillId="59" borderId="39" applyNumberFormat="0" applyAlignment="0" applyProtection="0"/>
    <xf numFmtId="0" fontId="67" fillId="59" borderId="39" applyNumberFormat="0" applyAlignment="0" applyProtection="0"/>
    <xf numFmtId="0" fontId="93" fillId="0" borderId="0" applyFont="0" applyFill="0" applyBorder="0" applyAlignment="0" applyProtection="0"/>
    <xf numFmtId="0" fontId="93" fillId="0" borderId="0" applyFont="0" applyFill="0" applyBorder="0" applyAlignment="0" applyProtection="0"/>
    <xf numFmtId="38" fontId="50" fillId="0" borderId="40">
      <alignment vertical="center"/>
    </xf>
    <xf numFmtId="38" fontId="50" fillId="0" borderId="40">
      <alignment vertical="center"/>
    </xf>
    <xf numFmtId="0" fontId="169" fillId="105" borderId="65" applyNumberFormat="0" applyAlignment="0"/>
    <xf numFmtId="0" fontId="169" fillId="105" borderId="65" applyNumberFormat="0" applyAlignment="0"/>
    <xf numFmtId="0" fontId="104" fillId="0" borderId="0">
      <protection locked="0"/>
    </xf>
    <xf numFmtId="0" fontId="104"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53" fillId="58" borderId="0" applyNumberFormat="0" applyBorder="0" applyAlignment="0" applyProtection="0"/>
    <xf numFmtId="0" fontId="66" fillId="46" borderId="36" applyNumberFormat="0" applyAlignment="0" applyProtection="0"/>
    <xf numFmtId="0" fontId="66" fillId="46" borderId="36" applyNumberFormat="0" applyAlignment="0" applyProtection="0"/>
    <xf numFmtId="0" fontId="70"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70"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70"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70"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70"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70"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175"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175"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175"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175" fillId="46" borderId="36" applyNumberFormat="0" applyAlignment="0" applyProtection="0"/>
    <xf numFmtId="0" fontId="70"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175"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175"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175"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175"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175"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175"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66"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70"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70"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70"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2" fillId="0" borderId="0"/>
    <xf numFmtId="0" fontId="2" fillId="0" borderId="0"/>
    <xf numFmtId="182" fontId="64" fillId="0" borderId="0" applyFont="0" applyFill="0" applyBorder="0" applyAlignment="0" applyProtection="0"/>
    <xf numFmtId="182" fontId="64" fillId="0" borderId="0" applyFont="0" applyFill="0" applyBorder="0" applyAlignment="0" applyProtection="0"/>
    <xf numFmtId="182" fontId="64" fillId="0" borderId="0" applyFont="0" applyFill="0" applyBorder="0" applyAlignment="0" applyProtection="0"/>
    <xf numFmtId="182" fontId="64" fillId="0" borderId="0" applyFont="0" applyFill="0" applyBorder="0" applyAlignment="0" applyProtection="0"/>
    <xf numFmtId="183" fontId="2" fillId="0" borderId="0" applyFont="0" applyFill="0" applyBorder="0" applyAlignment="0" applyProtection="0"/>
    <xf numFmtId="182" fontId="64"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2" fontId="64" fillId="0" borderId="0" applyFont="0" applyFill="0" applyBorder="0" applyAlignment="0" applyProtection="0"/>
    <xf numFmtId="182" fontId="64" fillId="0" borderId="0" applyFont="0" applyFill="0" applyBorder="0" applyAlignment="0" applyProtection="0"/>
    <xf numFmtId="182" fontId="64" fillId="0" borderId="0" applyFont="0" applyFill="0" applyBorder="0" applyAlignment="0" applyProtection="0"/>
    <xf numFmtId="182" fontId="64" fillId="0" borderId="0" applyFont="0" applyFill="0" applyBorder="0" applyAlignment="0" applyProtection="0"/>
    <xf numFmtId="182" fontId="64" fillId="0" borderId="0" applyFont="0" applyFill="0" applyBorder="0" applyAlignment="0" applyProtection="0"/>
    <xf numFmtId="0" fontId="48" fillId="0" borderId="0" applyNumberFormat="0" applyFill="0" applyBorder="0" applyAlignment="0" applyProtection="0"/>
    <xf numFmtId="0" fontId="71" fillId="0" borderId="0" applyNumberFormat="0" applyFill="0" applyBorder="0" applyAlignment="0" applyProtection="0"/>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93" fillId="0" borderId="0" applyFont="0" applyFill="0" applyBorder="0" applyAlignment="0" applyProtection="0"/>
    <xf numFmtId="0" fontId="93" fillId="0" borderId="0" applyFont="0" applyFill="0" applyBorder="0" applyAlignment="0" applyProtection="0"/>
    <xf numFmtId="16" fontId="106" fillId="0" borderId="41"/>
    <xf numFmtId="16" fontId="106" fillId="0" borderId="41"/>
    <xf numFmtId="16" fontId="106" fillId="0" borderId="41"/>
    <xf numFmtId="16" fontId="106" fillId="0" borderId="41"/>
    <xf numFmtId="0" fontId="104" fillId="0" borderId="0">
      <protection locked="0"/>
    </xf>
    <xf numFmtId="0" fontId="104" fillId="0" borderId="0">
      <protection locked="0"/>
    </xf>
    <xf numFmtId="0" fontId="104" fillId="0" borderId="0">
      <protection locked="0"/>
    </xf>
    <xf numFmtId="0" fontId="104" fillId="0" borderId="0">
      <protection locked="0"/>
    </xf>
    <xf numFmtId="2" fontId="93" fillId="0" borderId="0" applyFont="0" applyFill="0" applyBorder="0" applyAlignment="0" applyProtection="0"/>
    <xf numFmtId="2" fontId="93" fillId="0" borderId="0" applyFont="0" applyFill="0" applyBorder="0" applyAlignment="0" applyProtection="0"/>
    <xf numFmtId="0" fontId="56" fillId="43" borderId="0" applyNumberFormat="0" applyBorder="0" applyAlignment="0" applyProtection="0"/>
    <xf numFmtId="0" fontId="108" fillId="0" borderId="83">
      <alignment horizontal="left" vertical="center"/>
    </xf>
    <xf numFmtId="0" fontId="44" fillId="0" borderId="26" applyNumberFormat="0" applyFill="0" applyAlignment="0" applyProtection="0"/>
    <xf numFmtId="0" fontId="72" fillId="0" borderId="43" applyNumberFormat="0" applyFill="0" applyAlignment="0" applyProtection="0"/>
    <xf numFmtId="0" fontId="45" fillId="0" borderId="27" applyNumberFormat="0" applyFill="0" applyAlignment="0" applyProtection="0"/>
    <xf numFmtId="0" fontId="73" fillId="0" borderId="44"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0" applyNumberFormat="0" applyFill="0" applyBorder="0" applyAlignment="0" applyProtection="0"/>
    <xf numFmtId="194" fontId="2" fillId="0" borderId="0" applyBorder="0" applyAlignment="0" applyProtection="0"/>
    <xf numFmtId="194" fontId="2" fillId="0" borderId="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10" fontId="89" fillId="63" borderId="81" applyNumberFormat="0" applyBorder="0" applyAlignment="0" applyProtection="0"/>
    <xf numFmtId="10" fontId="89" fillId="63" borderId="81" applyNumberFormat="0" applyBorder="0" applyAlignment="0" applyProtection="0"/>
    <xf numFmtId="10" fontId="89" fillId="63" borderId="81" applyNumberFormat="0" applyBorder="0" applyAlignment="0" applyProtection="0"/>
    <xf numFmtId="0" fontId="70" fillId="46" borderId="36" applyNumberFormat="0" applyAlignment="0" applyProtection="0"/>
    <xf numFmtId="0" fontId="70"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0" fontId="66" fillId="46" borderId="36" applyNumberFormat="0" applyAlignment="0" applyProtection="0"/>
    <xf numFmtId="9" fontId="7" fillId="114" borderId="81" applyProtection="0">
      <alignment horizontal="right"/>
      <protection locked="0"/>
    </xf>
    <xf numFmtId="0" fontId="6" fillId="68" borderId="69">
      <alignment horizontal="left" vertical="center" wrapText="1"/>
    </xf>
    <xf numFmtId="0" fontId="62" fillId="0" borderId="38" applyNumberFormat="0" applyFill="0" applyAlignment="0" applyProtection="0"/>
    <xf numFmtId="258" fontId="188" fillId="81" borderId="81">
      <alignment horizontal="center"/>
    </xf>
    <xf numFmtId="258" fontId="188" fillId="81" borderId="81">
      <alignment horizontal="center"/>
    </xf>
    <xf numFmtId="258" fontId="188" fillId="81" borderId="81">
      <alignment horizontal="center"/>
    </xf>
    <xf numFmtId="258" fontId="188" fillId="81" borderId="81">
      <alignment horizontal="center"/>
    </xf>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74" fontId="1" fillId="0" borderId="0" applyFont="0" applyFill="0" applyBorder="0" applyAlignment="0" applyProtection="0"/>
    <xf numFmtId="43" fontId="52" fillId="0" borderId="0" applyFont="0" applyFill="0" applyBorder="0" applyAlignment="0" applyProtection="0"/>
    <xf numFmtId="174" fontId="1" fillId="0" borderId="0" applyFont="0" applyFill="0" applyBorder="0" applyAlignment="0" applyProtection="0"/>
    <xf numFmtId="43" fontId="52" fillId="0" borderId="0" applyFont="0" applyFill="0" applyBorder="0" applyAlignment="0" applyProtection="0"/>
    <xf numFmtId="174"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3"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5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0"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63" fontId="1" fillId="0" borderId="0" applyFont="0" applyFill="0" applyBorder="0" applyAlignment="0" applyProtection="0"/>
    <xf numFmtId="263" fontId="1" fillId="0" borderId="0" applyFont="0" applyFill="0" applyBorder="0" applyAlignment="0" applyProtection="0"/>
    <xf numFmtId="246" fontId="1" fillId="0" borderId="0" applyFont="0" applyFill="0" applyBorder="0" applyAlignment="0" applyProtection="0"/>
    <xf numFmtId="246" fontId="1" fillId="0" borderId="0" applyFont="0" applyFill="0" applyBorder="0" applyAlignment="0" applyProtection="0"/>
    <xf numFmtId="263" fontId="1" fillId="0" borderId="0" applyFont="0" applyFill="0" applyBorder="0" applyAlignment="0" applyProtection="0"/>
    <xf numFmtId="0" fontId="104" fillId="0" borderId="0">
      <protection locked="0"/>
    </xf>
    <xf numFmtId="0" fontId="104" fillId="0" borderId="0">
      <protection locked="0"/>
    </xf>
    <xf numFmtId="284"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0" fontId="76" fillId="64" borderId="0" applyNumberFormat="0" applyBorder="0" applyAlignment="0" applyProtection="0"/>
    <xf numFmtId="37" fontId="109" fillId="0" borderId="0"/>
    <xf numFmtId="37" fontId="109" fillId="0" borderId="0"/>
    <xf numFmtId="0" fontId="78" fillId="0" borderId="0"/>
    <xf numFmtId="0" fontId="78" fillId="0" borderId="0"/>
    <xf numFmtId="267"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0" fontId="1" fillId="0" borderId="0"/>
    <xf numFmtId="0" fontId="1" fillId="0" borderId="0"/>
    <xf numFmtId="0" fontId="1" fillId="0" borderId="0"/>
    <xf numFmtId="0" fontId="19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37" fillId="0" borderId="0"/>
    <xf numFmtId="0" fontId="13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7" fillId="0" borderId="0"/>
    <xf numFmtId="0" fontId="1" fillId="0" borderId="0"/>
    <xf numFmtId="0" fontId="2" fillId="0" borderId="0" applyNumberFormat="0" applyFill="0" applyBorder="0" applyAlignment="0" applyProtection="0"/>
    <xf numFmtId="0" fontId="1"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16" borderId="33" applyNumberFormat="0" applyFont="0" applyAlignment="0" applyProtection="0"/>
    <xf numFmtId="0" fontId="1" fillId="16" borderId="33" applyNumberFormat="0" applyFont="0" applyAlignment="0" applyProtection="0"/>
    <xf numFmtId="0" fontId="52"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1" fillId="65" borderId="46" applyNumberFormat="0" applyFont="0" applyAlignment="0" applyProtection="0"/>
    <xf numFmtId="0" fontId="52"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7" fillId="65" borderId="46" applyNumberFormat="0" applyFont="0" applyAlignment="0" applyProtection="0"/>
    <xf numFmtId="0" fontId="7" fillId="65" borderId="46" applyNumberFormat="0" applyFont="0" applyAlignment="0" applyProtection="0"/>
    <xf numFmtId="0" fontId="52" fillId="65" borderId="46" applyNumberFormat="0" applyFont="0" applyAlignment="0" applyProtection="0"/>
    <xf numFmtId="0" fontId="52"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271" fontId="248" fillId="0" borderId="71"/>
    <xf numFmtId="271" fontId="201" fillId="0" borderId="71"/>
    <xf numFmtId="271" fontId="248" fillId="0" borderId="71"/>
    <xf numFmtId="271" fontId="201" fillId="0" borderId="71"/>
    <xf numFmtId="0" fontId="58" fillId="59" borderId="36" applyNumberFormat="0" applyAlignment="0" applyProtection="0"/>
    <xf numFmtId="0" fontId="58" fillId="59" borderId="36" applyNumberFormat="0" applyAlignment="0" applyProtection="0"/>
    <xf numFmtId="0" fontId="58" fillId="59" borderId="36" applyNumberFormat="0" applyAlignment="0" applyProtection="0"/>
    <xf numFmtId="0" fontId="79"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195" fontId="2" fillId="0" borderId="0" applyFont="0" applyFill="0" applyBorder="0" applyAlignment="0" applyProtection="0"/>
    <xf numFmtId="195" fontId="2" fillId="0" borderId="0" applyFont="0" applyFill="0" applyBorder="0" applyAlignment="0" applyProtection="0"/>
    <xf numFmtId="10"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4" fillId="0" borderId="0">
      <protection locked="0"/>
    </xf>
    <xf numFmtId="0" fontId="104" fillId="0" borderId="0">
      <protection locked="0"/>
    </xf>
    <xf numFmtId="9" fontId="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119" borderId="69" applyNumberFormat="0" applyAlignment="0" applyProtection="0"/>
    <xf numFmtId="0" fontId="2" fillId="119" borderId="69" applyNumberFormat="0" applyAlignment="0" applyProtection="0"/>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15" fontId="50" fillId="0" borderId="0" applyFont="0" applyFill="0" applyBorder="0" applyAlignment="0" applyProtection="0"/>
    <xf numFmtId="15" fontId="50" fillId="0" borderId="0" applyFont="0" applyFill="0" applyBorder="0" applyAlignment="0" applyProtection="0"/>
    <xf numFmtId="0" fontId="143" fillId="0" borderId="8">
      <alignment horizontal="center"/>
    </xf>
    <xf numFmtId="171" fontId="2" fillId="0" borderId="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224" fontId="115" fillId="0" borderId="0" applyNumberFormat="0" applyFill="0" applyBorder="0" applyProtection="0">
      <alignment horizontal="right" vertical="top"/>
    </xf>
    <xf numFmtId="224" fontId="115" fillId="0" borderId="0" applyNumberFormat="0" applyFill="0" applyBorder="0" applyProtection="0">
      <alignment horizontal="right" vertical="top"/>
    </xf>
    <xf numFmtId="171" fontId="2" fillId="0" borderId="0" applyBorder="0"/>
    <xf numFmtId="171" fontId="2" fillId="0" borderId="0" applyBorder="0"/>
    <xf numFmtId="198" fontId="2" fillId="0" borderId="0" applyBorder="0"/>
    <xf numFmtId="198" fontId="2" fillId="0" borderId="0" applyBorder="0"/>
    <xf numFmtId="199" fontId="2" fillId="0" borderId="0" applyBorder="0"/>
    <xf numFmtId="199" fontId="2" fillId="0" borderId="0" applyBorder="0"/>
    <xf numFmtId="3" fontId="2" fillId="0" borderId="0" applyBorder="0"/>
    <xf numFmtId="3" fontId="2" fillId="0" borderId="0" applyBorder="0"/>
    <xf numFmtId="200" fontId="2" fillId="0" borderId="0" applyBorder="0"/>
    <xf numFmtId="200" fontId="2" fillId="0" borderId="0" applyBorder="0"/>
    <xf numFmtId="201" fontId="2" fillId="0" borderId="0" applyBorder="0"/>
    <xf numFmtId="201" fontId="2" fillId="0" borderId="0" applyBorder="0"/>
    <xf numFmtId="0" fontId="79"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212" fillId="59" borderId="39" applyNumberFormat="0" applyAlignment="0" applyProtection="0"/>
    <xf numFmtId="0" fontId="79" fillId="59" borderId="39" applyNumberFormat="0" applyAlignment="0" applyProtection="0"/>
    <xf numFmtId="0" fontId="67" fillId="59" borderId="39" applyNumberFormat="0" applyAlignment="0" applyProtection="0"/>
    <xf numFmtId="0" fontId="79"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79" fillId="59" borderId="39" applyNumberFormat="0" applyAlignment="0" applyProtection="0"/>
    <xf numFmtId="0" fontId="67" fillId="59" borderId="39" applyNumberFormat="0" applyAlignment="0" applyProtection="0"/>
    <xf numFmtId="0" fontId="79" fillId="59" borderId="39" applyNumberFormat="0" applyAlignment="0" applyProtection="0"/>
    <xf numFmtId="0" fontId="67" fillId="59" borderId="39" applyNumberFormat="0" applyAlignment="0" applyProtection="0"/>
    <xf numFmtId="0" fontId="79"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67" fillId="59" borderId="39" applyNumberFormat="0" applyAlignment="0" applyProtection="0"/>
    <xf numFmtId="0" fontId="79" fillId="59" borderId="39" applyNumberFormat="0" applyAlignment="0" applyProtection="0"/>
    <xf numFmtId="0" fontId="67" fillId="59" borderId="39" applyNumberFormat="0" applyAlignment="0" applyProtection="0"/>
    <xf numFmtId="0" fontId="79" fillId="59" borderId="39" applyNumberFormat="0" applyAlignment="0" applyProtection="0"/>
    <xf numFmtId="0" fontId="67" fillId="59" borderId="39" applyNumberFormat="0" applyAlignment="0" applyProtection="0"/>
    <xf numFmtId="0" fontId="67" fillId="59" borderId="39" applyNumberFormat="0" applyAlignment="0" applyProtection="0"/>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214" fillId="122"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08" fillId="46" borderId="47" applyNumberFormat="0" applyProtection="0">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82" borderId="47" applyNumberFormat="0" applyProtection="0">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117" fillId="68" borderId="47">
      <alignment vertical="center"/>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103" fillId="123" borderId="47" applyNumberFormat="0" applyProtection="0">
      <alignment horizontal="left" vertical="center" wrapTex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4" fontId="65" fillId="71" borderId="47" applyNumberFormat="0" applyProtection="0">
      <alignment horizontal="left" vertical="center" indent="1"/>
    </xf>
    <xf numFmtId="0" fontId="111" fillId="64" borderId="47" applyNumberFormat="0" applyProtection="0">
      <alignment horizontal="left" vertical="top" indent="1"/>
    </xf>
    <xf numFmtId="4" fontId="215" fillId="124" borderId="60" applyNumberFormat="0" applyProtection="0">
      <alignment horizontal="left" vertical="center"/>
    </xf>
    <xf numFmtId="4" fontId="65" fillId="73" borderId="81" applyNumberFormat="0" applyProtection="0">
      <alignment horizontal="left" vertical="center" indent="1"/>
    </xf>
    <xf numFmtId="4" fontId="65" fillId="73" borderId="81" applyNumberFormat="0" applyProtection="0">
      <alignment horizontal="left" vertical="center" indent="1"/>
    </xf>
    <xf numFmtId="4" fontId="121" fillId="74" borderId="47">
      <alignment horizontal="right" vertical="center"/>
    </xf>
    <xf numFmtId="4" fontId="121" fillId="74" borderId="47">
      <alignment horizontal="right" vertical="center"/>
    </xf>
    <xf numFmtId="4" fontId="121" fillId="74" borderId="47">
      <alignment horizontal="right" vertical="center"/>
    </xf>
    <xf numFmtId="4" fontId="121" fillId="74" borderId="47">
      <alignment horizontal="right" vertical="center"/>
    </xf>
    <xf numFmtId="4" fontId="121" fillId="74" borderId="47">
      <alignment horizontal="right" vertical="center"/>
    </xf>
    <xf numFmtId="4" fontId="121" fillId="74" borderId="47">
      <alignment horizontal="right" vertical="center"/>
    </xf>
    <xf numFmtId="4" fontId="103" fillId="125" borderId="39" applyNumberFormat="0" applyProtection="0">
      <alignment horizontal="right" vertical="center"/>
    </xf>
    <xf numFmtId="4" fontId="121" fillId="74" borderId="47" applyNumberFormat="0" applyProtection="0">
      <alignment horizontal="right" vertical="center"/>
    </xf>
    <xf numFmtId="4" fontId="121" fillId="74" borderId="47" applyNumberFormat="0" applyProtection="0">
      <alignment horizontal="right" vertical="center"/>
    </xf>
    <xf numFmtId="4" fontId="103" fillId="84" borderId="39" applyNumberFormat="0" applyProtection="0">
      <alignment horizontal="right" vertical="center"/>
    </xf>
    <xf numFmtId="4" fontId="121" fillId="125" borderId="47" applyNumberFormat="0" applyProtection="0">
      <alignment horizontal="right" vertical="center"/>
    </xf>
    <xf numFmtId="4" fontId="121" fillId="125" borderId="47" applyNumberFormat="0" applyProtection="0">
      <alignment horizontal="right" vertical="center"/>
    </xf>
    <xf numFmtId="4" fontId="103" fillId="74" borderId="39" applyNumberFormat="0" applyProtection="0">
      <alignment horizontal="right" vertical="center"/>
    </xf>
    <xf numFmtId="4" fontId="121" fillId="84" borderId="47" applyNumberFormat="0" applyProtection="0">
      <alignment horizontal="right" vertical="center"/>
    </xf>
    <xf numFmtId="4" fontId="121" fillId="84" borderId="47" applyNumberFormat="0" applyProtection="0">
      <alignment horizontal="right" vertical="center"/>
    </xf>
    <xf numFmtId="4" fontId="121" fillId="75" borderId="47">
      <alignment horizontal="right" vertical="center"/>
    </xf>
    <xf numFmtId="4" fontId="121" fillId="75" borderId="47">
      <alignment horizontal="right" vertical="center"/>
    </xf>
    <xf numFmtId="4" fontId="121" fillId="75" borderId="47">
      <alignment horizontal="right" vertical="center"/>
    </xf>
    <xf numFmtId="4" fontId="121" fillId="75" borderId="47">
      <alignment horizontal="right" vertical="center"/>
    </xf>
    <xf numFmtId="4" fontId="121" fillId="75" borderId="47">
      <alignment horizontal="right" vertical="center"/>
    </xf>
    <xf numFmtId="4" fontId="121" fillId="75" borderId="47">
      <alignment horizontal="right" vertical="center"/>
    </xf>
    <xf numFmtId="4" fontId="103" fillId="126" borderId="39" applyNumberFormat="0" applyProtection="0">
      <alignment horizontal="right" vertical="center"/>
    </xf>
    <xf numFmtId="4" fontId="121" fillId="83" borderId="47" applyNumberFormat="0" applyProtection="0">
      <alignment horizontal="right" vertical="center"/>
    </xf>
    <xf numFmtId="4" fontId="121" fillId="83" borderId="47" applyNumberFormat="0" applyProtection="0">
      <alignment horizontal="right" vertical="center"/>
    </xf>
    <xf numFmtId="4" fontId="103" fillId="8" borderId="39" applyNumberFormat="0" applyProtection="0">
      <alignment horizontal="right" vertical="center"/>
    </xf>
    <xf numFmtId="4" fontId="121" fillId="126" borderId="47" applyNumberFormat="0" applyProtection="0">
      <alignment horizontal="right" vertical="center"/>
    </xf>
    <xf numFmtId="4" fontId="121" fillId="126" borderId="47" applyNumberFormat="0" applyProtection="0">
      <alignment horizontal="right" vertical="center"/>
    </xf>
    <xf numFmtId="4" fontId="103" fillId="127" borderId="39" applyNumberFormat="0" applyProtection="0">
      <alignment horizontal="right" vertical="center"/>
    </xf>
    <xf numFmtId="4" fontId="121" fillId="75" borderId="47" applyNumberFormat="0" applyProtection="0">
      <alignment horizontal="right" vertical="center"/>
    </xf>
    <xf numFmtId="4" fontId="121" fillId="75" borderId="47" applyNumberFormat="0" applyProtection="0">
      <alignment horizontal="right" vertical="center"/>
    </xf>
    <xf numFmtId="4" fontId="121" fillId="69" borderId="47">
      <alignment horizontal="right" vertical="center"/>
    </xf>
    <xf numFmtId="4" fontId="121" fillId="69" borderId="47">
      <alignment horizontal="right" vertical="center"/>
    </xf>
    <xf numFmtId="4" fontId="121" fillId="69" borderId="47">
      <alignment horizontal="right" vertical="center"/>
    </xf>
    <xf numFmtId="4" fontId="121" fillId="69" borderId="47">
      <alignment horizontal="right" vertical="center"/>
    </xf>
    <xf numFmtId="4" fontId="121" fillId="69" borderId="47">
      <alignment horizontal="right" vertical="center"/>
    </xf>
    <xf numFmtId="4" fontId="121" fillId="69" borderId="47">
      <alignment horizontal="right" vertical="center"/>
    </xf>
    <xf numFmtId="4" fontId="103" fillId="129" borderId="39" applyNumberFormat="0" applyProtection="0">
      <alignment horizontal="right" vertical="center"/>
    </xf>
    <xf numFmtId="4" fontId="121" fillId="128" borderId="47" applyNumberFormat="0" applyProtection="0">
      <alignment horizontal="right" vertical="center"/>
    </xf>
    <xf numFmtId="4" fontId="121" fillId="128" borderId="47" applyNumberFormat="0" applyProtection="0">
      <alignment horizontal="right" vertical="center"/>
    </xf>
    <xf numFmtId="4" fontId="103" fillId="128" borderId="39" applyNumberFormat="0" applyProtection="0">
      <alignment horizontal="right" vertical="center"/>
    </xf>
    <xf numFmtId="4" fontId="121" fillId="129" borderId="47" applyNumberFormat="0" applyProtection="0">
      <alignment horizontal="right" vertical="center"/>
    </xf>
    <xf numFmtId="4" fontId="121" fillId="129" borderId="47" applyNumberFormat="0" applyProtection="0">
      <alignment horizontal="right" vertical="center"/>
    </xf>
    <xf numFmtId="4" fontId="103" fillId="130" borderId="39" applyNumberFormat="0" applyProtection="0">
      <alignment horizontal="right" vertical="center"/>
    </xf>
    <xf numFmtId="4" fontId="121" fillId="69" borderId="47" applyNumberFormat="0" applyProtection="0">
      <alignment horizontal="right" vertical="center"/>
    </xf>
    <xf numFmtId="4" fontId="121" fillId="69" borderId="47" applyNumberFormat="0" applyProtection="0">
      <alignment horizontal="right" vertical="center"/>
    </xf>
    <xf numFmtId="4" fontId="122" fillId="74" borderId="47">
      <alignment horizontal="right" vertical="center"/>
    </xf>
    <xf numFmtId="4" fontId="122" fillId="74" borderId="47">
      <alignment horizontal="right" vertical="center"/>
    </xf>
    <xf numFmtId="4" fontId="122" fillId="74" borderId="47">
      <alignment horizontal="right" vertical="center"/>
    </xf>
    <xf numFmtId="4" fontId="122" fillId="74" borderId="47">
      <alignment horizontal="right" vertical="center"/>
    </xf>
    <xf numFmtId="4" fontId="122" fillId="74" borderId="47">
      <alignment horizontal="right" vertical="center"/>
    </xf>
    <xf numFmtId="4" fontId="122" fillId="74" borderId="47">
      <alignment horizontal="right" vertical="center"/>
    </xf>
    <xf numFmtId="4" fontId="122" fillId="76" borderId="48" applyNumberFormat="0" applyProtection="0">
      <alignment horizontal="left" vertical="center"/>
    </xf>
    <xf numFmtId="4" fontId="122" fillId="76" borderId="48">
      <alignment horizontal="left" vertical="center" indent="1"/>
    </xf>
    <xf numFmtId="4" fontId="122" fillId="76" borderId="48">
      <alignment horizontal="left" vertical="center" indent="1"/>
    </xf>
    <xf numFmtId="4" fontId="122" fillId="49" borderId="0" applyNumberFormat="0" applyProtection="0">
      <alignment horizontal="left" vertical="center"/>
    </xf>
    <xf numFmtId="4" fontId="123" fillId="72" borderId="81" applyNumberFormat="0" applyProtection="0">
      <alignment horizontal="left" vertical="center" indent="1"/>
    </xf>
    <xf numFmtId="4" fontId="122" fillId="73" borderId="0" applyNumberFormat="0" applyProtection="0">
      <alignment horizontal="left" vertical="center"/>
    </xf>
    <xf numFmtId="4" fontId="122" fillId="73" borderId="0">
      <alignment horizontal="left" vertical="center" indent="1"/>
    </xf>
    <xf numFmtId="4" fontId="122" fillId="73" borderId="0">
      <alignment horizontal="left" vertical="center" indent="1"/>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pplyNumberFormat="0" applyProtection="0">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47">
      <alignment horizontal="right" vertical="center"/>
    </xf>
    <xf numFmtId="4" fontId="121" fillId="72" borderId="0">
      <alignment horizontal="left" vertical="center" indent="1"/>
    </xf>
    <xf numFmtId="4" fontId="121" fillId="72" borderId="0">
      <alignment horizontal="left" vertical="center" indent="1"/>
    </xf>
    <xf numFmtId="4" fontId="103" fillId="72" borderId="0">
      <alignment horizontal="left" vertical="center" indent="1"/>
    </xf>
    <xf numFmtId="4" fontId="103" fillId="72" borderId="0">
      <alignment horizontal="left" vertical="center" indent="1"/>
    </xf>
    <xf numFmtId="0" fontId="2" fillId="77" borderId="50" applyNumberFormat="0" applyAlignment="0"/>
    <xf numFmtId="0" fontId="2" fillId="77" borderId="50" applyNumberFormat="0" applyAlignment="0"/>
    <xf numFmtId="0" fontId="2" fillId="77" borderId="50" applyNumberFormat="0" applyAlignment="0"/>
    <xf numFmtId="0" fontId="125" fillId="78" borderId="51">
      <alignment horizontal="left" vertical="center"/>
    </xf>
    <xf numFmtId="0" fontId="125" fillId="78" borderId="51">
      <alignment horizontal="left" vertical="center"/>
    </xf>
    <xf numFmtId="0" fontId="125" fillId="78" borderId="51">
      <alignment horizontal="left" vertical="center"/>
    </xf>
    <xf numFmtId="0" fontId="2" fillId="79" borderId="52" applyNumberFormat="0" applyFont="0" applyAlignment="0"/>
    <xf numFmtId="0" fontId="2" fillId="79" borderId="52" applyNumberFormat="0" applyFont="0" applyAlignment="0"/>
    <xf numFmtId="4" fontId="103" fillId="73" borderId="0">
      <alignment horizontal="left" vertical="center" indent="1"/>
    </xf>
    <xf numFmtId="4" fontId="103" fillId="73" borderId="0">
      <alignment horizontal="left" vertical="center" indent="1"/>
    </xf>
    <xf numFmtId="0" fontId="2" fillId="131" borderId="39" applyNumberFormat="0" applyProtection="0">
      <alignment horizontal="left" vertical="center" indent="1"/>
    </xf>
    <xf numFmtId="0" fontId="2" fillId="71" borderId="47" applyNumberFormat="0" applyProtection="0">
      <alignment horizontal="left" vertical="center" indent="1"/>
    </xf>
    <xf numFmtId="0" fontId="2" fillId="131" borderId="39" applyNumberFormat="0" applyProtection="0">
      <alignment horizontal="left" vertical="center" indent="1"/>
    </xf>
    <xf numFmtId="0" fontId="2" fillId="71" borderId="47" applyNumberFormat="0" applyProtection="0">
      <alignment horizontal="left" vertical="top" indent="1"/>
    </xf>
    <xf numFmtId="0" fontId="2" fillId="132" borderId="39" applyNumberFormat="0" applyProtection="0">
      <alignment horizontal="left" vertical="center" indent="1"/>
    </xf>
    <xf numFmtId="0" fontId="2" fillId="110" borderId="47" applyNumberFormat="0" applyProtection="0">
      <alignment horizontal="left" vertical="center" indent="1"/>
    </xf>
    <xf numFmtId="0" fontId="2" fillId="132" borderId="39" applyNumberFormat="0" applyProtection="0">
      <alignment horizontal="left" vertical="center" indent="1"/>
    </xf>
    <xf numFmtId="0" fontId="2" fillId="110" borderId="47" applyNumberFormat="0" applyProtection="0">
      <alignment horizontal="left" vertical="top" indent="1"/>
    </xf>
    <xf numFmtId="0" fontId="2" fillId="61" borderId="39" applyNumberFormat="0" applyProtection="0">
      <alignment horizontal="left" vertical="center" indent="1"/>
    </xf>
    <xf numFmtId="0" fontId="2" fillId="47" borderId="47" applyNumberFormat="0" applyProtection="0">
      <alignment horizontal="left" vertical="center" indent="1"/>
    </xf>
    <xf numFmtId="0" fontId="2" fillId="61" borderId="39" applyNumberFormat="0" applyProtection="0">
      <alignment horizontal="left" vertical="center" indent="1"/>
    </xf>
    <xf numFmtId="0" fontId="2" fillId="47" borderId="47" applyNumberFormat="0" applyProtection="0">
      <alignment horizontal="left" vertical="top" indent="1"/>
    </xf>
    <xf numFmtId="0" fontId="2" fillId="134" borderId="39" applyNumberFormat="0" applyProtection="0">
      <alignment horizontal="left" vertical="center" indent="1"/>
    </xf>
    <xf numFmtId="0" fontId="2" fillId="133" borderId="47" applyNumberFormat="0" applyProtection="0">
      <alignment horizontal="left" vertical="center" indent="1"/>
    </xf>
    <xf numFmtId="0" fontId="2" fillId="134" borderId="39" applyNumberFormat="0" applyProtection="0">
      <alignment horizontal="left" vertical="center" indent="1"/>
    </xf>
    <xf numFmtId="0" fontId="2" fillId="133" borderId="47" applyNumberFormat="0" applyProtection="0">
      <alignment horizontal="left" vertical="top" indent="1"/>
    </xf>
    <xf numFmtId="0" fontId="2" fillId="66" borderId="81" applyNumberFormat="0">
      <protection locked="0"/>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pplyNumberFormat="0" applyProtection="0">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1"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pplyNumberFormat="0" applyProtection="0">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6" fillId="80" borderId="47">
      <alignment vertical="center"/>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pplyNumberFormat="0" applyProtection="0">
      <alignment horizontal="left" vertical="center"/>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4" fontId="122" fillId="72" borderId="54">
      <alignment horizontal="left" vertical="center" indent="1"/>
    </xf>
    <xf numFmtId="0" fontId="103" fillId="65" borderId="47" applyNumberFormat="0" applyProtection="0">
      <alignment horizontal="left" vertical="top" indent="1"/>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216" fillId="0" borderId="81"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65" fillId="80" borderId="47" applyNumberFormat="0" applyProtection="0">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pplyNumberFormat="0" applyProtection="0">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26" fillId="80" borderId="47">
      <alignment horizontal="right" vertical="center"/>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50" fillId="49" borderId="81" applyNumberFormat="0" applyProtection="0">
      <alignment horizontal="left" vertical="center" wrapTex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08" fillId="72" borderId="47" applyNumberFormat="0" applyProtection="0">
      <alignment horizontal="left" vertical="center" indent="1"/>
    </xf>
    <xf numFmtId="4" fontId="122" fillId="72" borderId="47">
      <alignment horizontal="right" vertical="center"/>
    </xf>
    <xf numFmtId="4" fontId="122" fillId="72" borderId="47">
      <alignment horizontal="right" vertical="center"/>
    </xf>
    <xf numFmtId="4" fontId="122" fillId="72" borderId="47">
      <alignment horizontal="right" vertical="center"/>
    </xf>
    <xf numFmtId="4" fontId="122" fillId="72" borderId="47">
      <alignment horizontal="right" vertical="center"/>
    </xf>
    <xf numFmtId="4" fontId="122" fillId="72" borderId="47">
      <alignment horizontal="right" vertical="center"/>
    </xf>
    <xf numFmtId="4" fontId="122" fillId="72" borderId="47">
      <alignment horizontal="right" vertical="center"/>
    </xf>
    <xf numFmtId="4" fontId="122" fillId="72" borderId="47">
      <alignment horizontal="left" vertical="center" indent="1"/>
    </xf>
    <xf numFmtId="4" fontId="122" fillId="72" borderId="47">
      <alignment horizontal="left" vertical="center" indent="1"/>
    </xf>
    <xf numFmtId="4" fontId="122" fillId="72" borderId="47">
      <alignment horizontal="left" vertical="center" indent="1"/>
    </xf>
    <xf numFmtId="4" fontId="122" fillId="72" borderId="47">
      <alignment horizontal="left" vertical="center" indent="1"/>
    </xf>
    <xf numFmtId="4" fontId="122" fillId="72" borderId="47">
      <alignment horizontal="left" vertical="center" indent="1"/>
    </xf>
    <xf numFmtId="4" fontId="122" fillId="72" borderId="47">
      <alignment horizontal="left" vertical="center" indent="1"/>
    </xf>
    <xf numFmtId="4" fontId="122" fillId="80" borderId="47">
      <alignment horizontal="left" vertical="center" indent="1"/>
    </xf>
    <xf numFmtId="4" fontId="122" fillId="80" borderId="47">
      <alignment horizontal="left" vertical="center" indent="1"/>
    </xf>
    <xf numFmtId="4" fontId="122" fillId="80" borderId="47">
      <alignment horizontal="left" vertical="center" indent="1"/>
    </xf>
    <xf numFmtId="4" fontId="122" fillId="80" borderId="47">
      <alignment horizontal="left" vertical="center" indent="1"/>
    </xf>
    <xf numFmtId="4" fontId="122" fillId="80" borderId="47">
      <alignment horizontal="left" vertical="center" indent="1"/>
    </xf>
    <xf numFmtId="4" fontId="122" fillId="80" borderId="47">
      <alignment horizontal="left" vertical="center" indent="1"/>
    </xf>
    <xf numFmtId="0" fontId="2" fillId="134" borderId="39" applyNumberFormat="0" applyProtection="0">
      <alignment horizontal="left" vertical="center" indent="1"/>
    </xf>
    <xf numFmtId="0" fontId="103" fillId="110" borderId="47" applyNumberFormat="0" applyProtection="0">
      <alignment horizontal="left" vertical="top" indent="1"/>
    </xf>
    <xf numFmtId="4" fontId="122" fillId="80" borderId="47">
      <alignment vertical="center"/>
    </xf>
    <xf numFmtId="4" fontId="122" fillId="80" borderId="47">
      <alignment vertical="center"/>
    </xf>
    <xf numFmtId="4" fontId="122" fillId="80" borderId="47">
      <alignment vertical="center"/>
    </xf>
    <xf numFmtId="4" fontId="122" fillId="80" borderId="47">
      <alignment vertical="center"/>
    </xf>
    <xf numFmtId="4" fontId="122" fillId="80" borderId="47">
      <alignment vertical="center"/>
    </xf>
    <xf numFmtId="4" fontId="122" fillId="80" borderId="47">
      <alignment vertical="center"/>
    </xf>
    <xf numFmtId="4" fontId="117" fillId="80" borderId="47">
      <alignment vertical="center"/>
    </xf>
    <xf numFmtId="4" fontId="117" fillId="80" borderId="47">
      <alignment vertical="center"/>
    </xf>
    <xf numFmtId="4" fontId="117" fillId="80" borderId="47">
      <alignment vertical="center"/>
    </xf>
    <xf numFmtId="4" fontId="117" fillId="80" borderId="47">
      <alignment vertical="center"/>
    </xf>
    <xf numFmtId="4" fontId="117" fillId="80" borderId="47">
      <alignment vertical="center"/>
    </xf>
    <xf numFmtId="4" fontId="117" fillId="80" borderId="47">
      <alignment vertical="center"/>
    </xf>
    <xf numFmtId="4" fontId="118" fillId="69" borderId="55">
      <alignment vertical="center"/>
    </xf>
    <xf numFmtId="4" fontId="119" fillId="69" borderId="55">
      <alignment vertical="center"/>
    </xf>
    <xf numFmtId="4" fontId="122" fillId="63" borderId="47">
      <alignment horizontal="left" vertical="center" indent="1"/>
    </xf>
    <xf numFmtId="4" fontId="122" fillId="63" borderId="47">
      <alignment horizontal="left" vertical="center" indent="1"/>
    </xf>
    <xf numFmtId="4" fontId="122" fillId="63" borderId="47">
      <alignment horizontal="left" vertical="center" indent="1"/>
    </xf>
    <xf numFmtId="4" fontId="122" fillId="63" borderId="47">
      <alignment horizontal="left" vertical="center" indent="1"/>
    </xf>
    <xf numFmtId="4" fontId="122" fillId="63" borderId="47">
      <alignment horizontal="left" vertical="center" indent="1"/>
    </xf>
    <xf numFmtId="4" fontId="122" fillId="63" borderId="47">
      <alignment horizontal="left" vertical="center" indent="1"/>
    </xf>
    <xf numFmtId="4" fontId="249" fillId="0" borderId="0" applyNumberFormat="0" applyProtection="0">
      <alignment horizontal="left" vertical="center"/>
    </xf>
    <xf numFmtId="4" fontId="131" fillId="78" borderId="56" applyNumberFormat="0" applyProtection="0">
      <alignment horizontal="left" vertical="center" indent="1"/>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pplyNumberFormat="0" applyProtection="0">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4" fontId="132" fillId="80" borderId="47">
      <alignment horizontal="right" vertical="center"/>
    </xf>
    <xf numFmtId="0" fontId="218" fillId="104" borderId="81">
      <alignment horizontal="center" vertical="center" wrapText="1"/>
      <protection hidden="1"/>
    </xf>
    <xf numFmtId="43" fontId="1" fillId="0" borderId="0" applyFont="0" applyFill="0" applyBorder="0" applyAlignment="0" applyProtection="0"/>
    <xf numFmtId="0" fontId="107" fillId="0" borderId="0"/>
    <xf numFmtId="0" fontId="107" fillId="0" borderId="0"/>
    <xf numFmtId="0" fontId="107" fillId="0" borderId="0"/>
    <xf numFmtId="0" fontId="107" fillId="0" borderId="0"/>
    <xf numFmtId="0" fontId="2" fillId="0" borderId="0"/>
    <xf numFmtId="0" fontId="95" fillId="0" borderId="0" applyFill="0" applyBorder="0" applyAlignment="0" applyProtection="0"/>
    <xf numFmtId="0" fontId="95" fillId="0" borderId="0" applyFill="0" applyBorder="0" applyAlignment="0" applyProtection="0"/>
    <xf numFmtId="0" fontId="80" fillId="0" borderId="57" applyNumberFormat="0" applyFill="0" applyAlignment="0" applyProtection="0"/>
    <xf numFmtId="0" fontId="80" fillId="0" borderId="57" applyNumberFormat="0" applyFill="0" applyAlignment="0" applyProtection="0"/>
    <xf numFmtId="0" fontId="2" fillId="0" borderId="74" applyNumberFormat="0" applyFill="0" applyAlignment="0" applyProtection="0"/>
    <xf numFmtId="0" fontId="2" fillId="0" borderId="74" applyNumberFormat="0" applyFill="0" applyAlignment="0" applyProtection="0"/>
    <xf numFmtId="0" fontId="2" fillId="0" borderId="74" applyNumberFormat="0" applyFill="0" applyAlignment="0" applyProtection="0"/>
    <xf numFmtId="0" fontId="2" fillId="0" borderId="74"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50" fillId="0" borderId="0" applyNumberFormat="0" applyFill="0" applyBorder="0" applyAlignment="0" applyProtection="0"/>
    <xf numFmtId="0" fontId="84" fillId="0" borderId="0" applyNumberFormat="0" applyFill="0" applyBorder="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9"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68" fillId="0" borderId="45" applyNumberFormat="0" applyFill="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4" fillId="0" borderId="0" applyNumberFormat="0" applyFill="0" applyBorder="0" applyAlignment="0" applyProtection="0"/>
    <xf numFmtId="0" fontId="80" fillId="0" borderId="57" applyNumberFormat="0" applyFill="0" applyAlignment="0" applyProtection="0"/>
    <xf numFmtId="0" fontId="80"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8" fillId="0" borderId="57" applyNumberFormat="0" applyFill="0" applyAlignment="0" applyProtection="0"/>
    <xf numFmtId="0" fontId="80"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88" fillId="0" borderId="57" applyNumberFormat="0" applyFill="0" applyAlignment="0" applyProtection="0"/>
    <xf numFmtId="0" fontId="241" fillId="0" borderId="57" applyNumberFormat="0" applyFill="0" applyAlignment="0" applyProtection="0"/>
    <xf numFmtId="0" fontId="88"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241" fillId="0" borderId="57" applyNumberFormat="0" applyFill="0" applyAlignment="0" applyProtection="0"/>
    <xf numFmtId="0" fontId="88" fillId="0" borderId="79" applyNumberFormat="0" applyFill="0" applyAlignment="0" applyProtection="0"/>
    <xf numFmtId="0" fontId="80" fillId="0" borderId="57" applyNumberFormat="0" applyFill="0" applyAlignment="0" applyProtection="0"/>
    <xf numFmtId="0" fontId="88" fillId="0" borderId="79" applyNumberFormat="0" applyFill="0" applyAlignment="0" applyProtection="0"/>
    <xf numFmtId="0" fontId="80" fillId="0" borderId="57" applyNumberFormat="0" applyFill="0" applyAlignment="0" applyProtection="0"/>
    <xf numFmtId="0" fontId="88" fillId="0" borderId="79" applyNumberFormat="0" applyFill="0" applyAlignment="0" applyProtection="0"/>
    <xf numFmtId="0" fontId="80" fillId="0" borderId="57" applyNumberFormat="0" applyFill="0" applyAlignment="0" applyProtection="0"/>
    <xf numFmtId="0" fontId="88" fillId="0" borderId="79" applyNumberFormat="0" applyFill="0" applyAlignment="0" applyProtection="0"/>
    <xf numFmtId="0" fontId="80" fillId="0" borderId="57" applyNumberFormat="0" applyFill="0" applyAlignment="0" applyProtection="0"/>
    <xf numFmtId="0" fontId="88" fillId="0" borderId="79" applyNumberFormat="0" applyFill="0" applyAlignment="0" applyProtection="0"/>
    <xf numFmtId="0" fontId="80" fillId="0" borderId="57" applyNumberFormat="0" applyFill="0" applyAlignment="0" applyProtection="0"/>
    <xf numFmtId="0" fontId="80" fillId="0" borderId="57" applyNumberFormat="0" applyFill="0" applyAlignment="0" applyProtection="0"/>
    <xf numFmtId="0" fontId="51" fillId="65" borderId="46" applyNumberFormat="0" applyFont="0" applyAlignment="0" applyProtection="0"/>
    <xf numFmtId="0" fontId="51" fillId="65" borderId="46" applyNumberFormat="0" applyFont="0" applyAlignment="0" applyProtection="0"/>
    <xf numFmtId="0" fontId="51" fillId="65" borderId="46" applyNumberFormat="0" applyFont="0" applyAlignment="0" applyProtection="0"/>
    <xf numFmtId="165" fontId="1" fillId="0" borderId="0" applyFont="0" applyFill="0" applyBorder="0" applyAlignment="0" applyProtection="0"/>
    <xf numFmtId="165" fontId="1" fillId="0" borderId="0" applyFont="0" applyFill="0" applyBorder="0" applyAlignment="0" applyProtection="0"/>
    <xf numFmtId="0" fontId="81" fillId="0" borderId="0" applyNumberFormat="0" applyFill="0" applyBorder="0" applyAlignment="0" applyProtection="0"/>
    <xf numFmtId="0" fontId="2" fillId="112" borderId="74" applyNumberFormat="0" applyAlignment="0" applyProtection="0"/>
    <xf numFmtId="0" fontId="2" fillId="112" borderId="74" applyNumberFormat="0" applyAlignment="0" applyProtection="0"/>
    <xf numFmtId="0" fontId="2" fillId="112" borderId="74" applyNumberFormat="0" applyAlignment="0" applyProtection="0"/>
    <xf numFmtId="0" fontId="2" fillId="112" borderId="74" applyNumberFormat="0" applyAlignment="0" applyProtection="0"/>
    <xf numFmtId="1" fontId="2" fillId="0" borderId="0" applyFont="0" applyFill="0" applyBorder="0" applyAlignment="0" applyProtection="0"/>
    <xf numFmtId="1" fontId="2" fillId="0" borderId="0" applyFont="0" applyFill="0" applyBorder="0" applyAlignment="0" applyProtection="0"/>
    <xf numFmtId="0" fontId="1" fillId="0" borderId="0"/>
    <xf numFmtId="0" fontId="136" fillId="0" borderId="0"/>
    <xf numFmtId="0" fontId="121" fillId="118" borderId="0"/>
    <xf numFmtId="0" fontId="121" fillId="118" borderId="0"/>
    <xf numFmtId="0" fontId="121" fillId="118"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21" fillId="118" borderId="0"/>
    <xf numFmtId="0" fontId="121" fillId="118" borderId="0"/>
    <xf numFmtId="0" fontId="121" fillId="118" borderId="0"/>
    <xf numFmtId="0" fontId="121" fillId="118" borderId="0"/>
    <xf numFmtId="0" fontId="121" fillId="118" borderId="0"/>
    <xf numFmtId="0" fontId="121" fillId="118" borderId="0"/>
    <xf numFmtId="0" fontId="121" fillId="118" borderId="0"/>
    <xf numFmtId="0" fontId="121" fillId="118" borderId="0"/>
    <xf numFmtId="0" fontId="121" fillId="118" borderId="0"/>
    <xf numFmtId="0" fontId="121" fillId="118" borderId="0"/>
    <xf numFmtId="0" fontId="121" fillId="118" borderId="0"/>
    <xf numFmtId="0" fontId="121" fillId="118" borderId="0"/>
    <xf numFmtId="0" fontId="121" fillId="118" borderId="0"/>
    <xf numFmtId="0" fontId="121" fillId="118" borderId="0"/>
    <xf numFmtId="0" fontId="121" fillId="118"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2" fillId="0" borderId="0"/>
    <xf numFmtId="0" fontId="2" fillId="0" borderId="0"/>
    <xf numFmtId="0" fontId="102" fillId="0" borderId="0"/>
    <xf numFmtId="0" fontId="2" fillId="0" borderId="0"/>
    <xf numFmtId="0" fontId="2" fillId="0" borderId="0"/>
    <xf numFmtId="0" fontId="7" fillId="0" borderId="0" applyNumberFormat="0" applyFill="0" applyBorder="0" applyAlignment="0" applyProtection="0"/>
    <xf numFmtId="0" fontId="102" fillId="0" borderId="0"/>
    <xf numFmtId="0" fontId="7" fillId="0" borderId="0" applyNumberFormat="0" applyFill="0" applyBorder="0" applyAlignment="0" applyProtection="0"/>
    <xf numFmtId="0" fontId="102" fillId="0" borderId="0"/>
    <xf numFmtId="0" fontId="102" fillId="0" borderId="0"/>
    <xf numFmtId="0" fontId="102" fillId="0" borderId="0"/>
    <xf numFmtId="0" fontId="102" fillId="0" borderId="0"/>
    <xf numFmtId="0" fontId="2" fillId="0" borderId="0"/>
    <xf numFmtId="0" fontId="2" fillId="0" borderId="0"/>
    <xf numFmtId="0" fontId="2" fillId="0" borderId="0"/>
    <xf numFmtId="0" fontId="2" fillId="0" borderId="0"/>
    <xf numFmtId="0" fontId="2" fillId="0" borderId="0"/>
    <xf numFmtId="0" fontId="245" fillId="0" borderId="0"/>
    <xf numFmtId="0" fontId="2" fillId="0" borderId="0">
      <alignment vertical="top"/>
    </xf>
    <xf numFmtId="0" fontId="245" fillId="0" borderId="0"/>
    <xf numFmtId="0" fontId="245"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4"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02" fillId="0" borderId="0"/>
    <xf numFmtId="9" fontId="2" fillId="83" borderId="0"/>
    <xf numFmtId="0" fontId="121" fillId="118" borderId="0"/>
    <xf numFmtId="0" fontId="121" fillId="118" borderId="0"/>
    <xf numFmtId="0" fontId="2" fillId="0" borderId="0"/>
    <xf numFmtId="0" fontId="52" fillId="41"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52" fillId="44"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251" fillId="18" borderId="0" applyNumberFormat="0" applyBorder="0" applyAlignment="0" applyProtection="0"/>
    <xf numFmtId="0" fontId="251" fillId="18" borderId="0" applyNumberFormat="0" applyBorder="0" applyAlignment="0" applyProtection="0"/>
    <xf numFmtId="0" fontId="251" fillId="18" borderId="0" applyNumberFormat="0" applyBorder="0" applyAlignment="0" applyProtection="0"/>
    <xf numFmtId="0" fontId="251" fillId="18" borderId="0" applyNumberFormat="0" applyBorder="0" applyAlignment="0" applyProtection="0"/>
    <xf numFmtId="0" fontId="52" fillId="41" borderId="0" applyNumberFormat="0" applyBorder="0" applyAlignment="0" applyProtection="0"/>
    <xf numFmtId="0" fontId="251" fillId="22" borderId="0" applyNumberFormat="0" applyBorder="0" applyAlignment="0" applyProtection="0"/>
    <xf numFmtId="0" fontId="251" fillId="22" borderId="0" applyNumberFormat="0" applyBorder="0" applyAlignment="0" applyProtection="0"/>
    <xf numFmtId="0" fontId="251" fillId="22" borderId="0" applyNumberFormat="0" applyBorder="0" applyAlignment="0" applyProtection="0"/>
    <xf numFmtId="0" fontId="251" fillId="22" borderId="0" applyNumberFormat="0" applyBorder="0" applyAlignment="0" applyProtection="0"/>
    <xf numFmtId="0" fontId="52" fillId="42" borderId="0" applyNumberFormat="0" applyBorder="0" applyAlignment="0" applyProtection="0"/>
    <xf numFmtId="0" fontId="251" fillId="26" borderId="0" applyNumberFormat="0" applyBorder="0" applyAlignment="0" applyProtection="0"/>
    <xf numFmtId="0" fontId="251" fillId="26" borderId="0" applyNumberFormat="0" applyBorder="0" applyAlignment="0" applyProtection="0"/>
    <xf numFmtId="0" fontId="251" fillId="26" borderId="0" applyNumberFormat="0" applyBorder="0" applyAlignment="0" applyProtection="0"/>
    <xf numFmtId="0" fontId="251" fillId="26" borderId="0" applyNumberFormat="0" applyBorder="0" applyAlignment="0" applyProtection="0"/>
    <xf numFmtId="0" fontId="52" fillId="43" borderId="0" applyNumberFormat="0" applyBorder="0" applyAlignment="0" applyProtection="0"/>
    <xf numFmtId="0" fontId="251" fillId="30" borderId="0" applyNumberFormat="0" applyBorder="0" applyAlignment="0" applyProtection="0"/>
    <xf numFmtId="0" fontId="251" fillId="30" borderId="0" applyNumberFormat="0" applyBorder="0" applyAlignment="0" applyProtection="0"/>
    <xf numFmtId="0" fontId="251" fillId="30" borderId="0" applyNumberFormat="0" applyBorder="0" applyAlignment="0" applyProtection="0"/>
    <xf numFmtId="0" fontId="251" fillId="30" borderId="0" applyNumberFormat="0" applyBorder="0" applyAlignment="0" applyProtection="0"/>
    <xf numFmtId="0" fontId="52" fillId="44" borderId="0" applyNumberFormat="0" applyBorder="0" applyAlignment="0" applyProtection="0"/>
    <xf numFmtId="0" fontId="251" fillId="34" borderId="0" applyNumberFormat="0" applyBorder="0" applyAlignment="0" applyProtection="0"/>
    <xf numFmtId="0" fontId="251" fillId="34" borderId="0" applyNumberFormat="0" applyBorder="0" applyAlignment="0" applyProtection="0"/>
    <xf numFmtId="0" fontId="251" fillId="34" borderId="0" applyNumberFormat="0" applyBorder="0" applyAlignment="0" applyProtection="0"/>
    <xf numFmtId="0" fontId="251" fillId="34" borderId="0" applyNumberFormat="0" applyBorder="0" applyAlignment="0" applyProtection="0"/>
    <xf numFmtId="0" fontId="52" fillId="45" borderId="0" applyNumberFormat="0" applyBorder="0" applyAlignment="0" applyProtection="0"/>
    <xf numFmtId="0" fontId="251" fillId="38" borderId="0" applyNumberFormat="0" applyBorder="0" applyAlignment="0" applyProtection="0"/>
    <xf numFmtId="0" fontId="251" fillId="38" borderId="0" applyNumberFormat="0" applyBorder="0" applyAlignment="0" applyProtection="0"/>
    <xf numFmtId="0" fontId="251" fillId="38" borderId="0" applyNumberFormat="0" applyBorder="0" applyAlignment="0" applyProtection="0"/>
    <xf numFmtId="0" fontId="251" fillId="38"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4" borderId="0" applyNumberFormat="0" applyBorder="0" applyAlignment="0" applyProtection="0"/>
    <xf numFmtId="0" fontId="52" fillId="47" borderId="0" applyNumberFormat="0" applyBorder="0" applyAlignment="0" applyProtection="0"/>
    <xf numFmtId="0" fontId="52" fillId="50" borderId="0" applyNumberFormat="0" applyBorder="0" applyAlignment="0" applyProtection="0"/>
    <xf numFmtId="0" fontId="251" fillId="19" borderId="0" applyNumberFormat="0" applyBorder="0" applyAlignment="0" applyProtection="0"/>
    <xf numFmtId="0" fontId="251" fillId="19" borderId="0" applyNumberFormat="0" applyBorder="0" applyAlignment="0" applyProtection="0"/>
    <xf numFmtId="0" fontId="251" fillId="19" borderId="0" applyNumberFormat="0" applyBorder="0" applyAlignment="0" applyProtection="0"/>
    <xf numFmtId="0" fontId="251" fillId="19" borderId="0" applyNumberFormat="0" applyBorder="0" applyAlignment="0" applyProtection="0"/>
    <xf numFmtId="0" fontId="52" fillId="47" borderId="0" applyNumberFormat="0" applyBorder="0" applyAlignment="0" applyProtection="0"/>
    <xf numFmtId="0" fontId="251" fillId="23" borderId="0" applyNumberFormat="0" applyBorder="0" applyAlignment="0" applyProtection="0"/>
    <xf numFmtId="0" fontId="251" fillId="23" borderId="0" applyNumberFormat="0" applyBorder="0" applyAlignment="0" applyProtection="0"/>
    <xf numFmtId="0" fontId="251" fillId="23" borderId="0" applyNumberFormat="0" applyBorder="0" applyAlignment="0" applyProtection="0"/>
    <xf numFmtId="0" fontId="251" fillId="23" borderId="0" applyNumberFormat="0" applyBorder="0" applyAlignment="0" applyProtection="0"/>
    <xf numFmtId="0" fontId="52" fillId="48" borderId="0" applyNumberFormat="0" applyBorder="0" applyAlignment="0" applyProtection="0"/>
    <xf numFmtId="0" fontId="251" fillId="27" borderId="0" applyNumberFormat="0" applyBorder="0" applyAlignment="0" applyProtection="0"/>
    <xf numFmtId="0" fontId="251" fillId="27" borderId="0" applyNumberFormat="0" applyBorder="0" applyAlignment="0" applyProtection="0"/>
    <xf numFmtId="0" fontId="251" fillId="27" borderId="0" applyNumberFormat="0" applyBorder="0" applyAlignment="0" applyProtection="0"/>
    <xf numFmtId="0" fontId="251" fillId="27" borderId="0" applyNumberFormat="0" applyBorder="0" applyAlignment="0" applyProtection="0"/>
    <xf numFmtId="0" fontId="52" fillId="49" borderId="0" applyNumberFormat="0" applyBorder="0" applyAlignment="0" applyProtection="0"/>
    <xf numFmtId="0" fontId="251" fillId="31" borderId="0" applyNumberFormat="0" applyBorder="0" applyAlignment="0" applyProtection="0"/>
    <xf numFmtId="0" fontId="251" fillId="31" borderId="0" applyNumberFormat="0" applyBorder="0" applyAlignment="0" applyProtection="0"/>
    <xf numFmtId="0" fontId="251" fillId="31" borderId="0" applyNumberFormat="0" applyBorder="0" applyAlignment="0" applyProtection="0"/>
    <xf numFmtId="0" fontId="251" fillId="31" borderId="0" applyNumberFormat="0" applyBorder="0" applyAlignment="0" applyProtection="0"/>
    <xf numFmtId="0" fontId="52" fillId="44" borderId="0" applyNumberFormat="0" applyBorder="0" applyAlignment="0" applyProtection="0"/>
    <xf numFmtId="0" fontId="251" fillId="35" borderId="0" applyNumberFormat="0" applyBorder="0" applyAlignment="0" applyProtection="0"/>
    <xf numFmtId="0" fontId="251" fillId="35" borderId="0" applyNumberFormat="0" applyBorder="0" applyAlignment="0" applyProtection="0"/>
    <xf numFmtId="0" fontId="251" fillId="35" borderId="0" applyNumberFormat="0" applyBorder="0" applyAlignment="0" applyProtection="0"/>
    <xf numFmtId="0" fontId="251" fillId="35" borderId="0" applyNumberFormat="0" applyBorder="0" applyAlignment="0" applyProtection="0"/>
    <xf numFmtId="0" fontId="52" fillId="47" borderId="0" applyNumberFormat="0" applyBorder="0" applyAlignment="0" applyProtection="0"/>
    <xf numFmtId="0" fontId="251" fillId="39" borderId="0" applyNumberFormat="0" applyBorder="0" applyAlignment="0" applyProtection="0"/>
    <xf numFmtId="0" fontId="251" fillId="39" borderId="0" applyNumberFormat="0" applyBorder="0" applyAlignment="0" applyProtection="0"/>
    <xf numFmtId="0" fontId="251" fillId="39" borderId="0" applyNumberFormat="0" applyBorder="0" applyAlignment="0" applyProtection="0"/>
    <xf numFmtId="0" fontId="251" fillId="39" borderId="0" applyNumberFormat="0" applyBorder="0" applyAlignment="0" applyProtection="0"/>
    <xf numFmtId="0" fontId="52" fillId="50" borderId="0" applyNumberFormat="0" applyBorder="0" applyAlignment="0" applyProtection="0"/>
    <xf numFmtId="0" fontId="54" fillId="51"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4" borderId="0" applyNumberFormat="0" applyBorder="0" applyAlignment="0" applyProtection="0"/>
    <xf numFmtId="0" fontId="252" fillId="20" borderId="0" applyNumberFormat="0" applyBorder="0" applyAlignment="0" applyProtection="0"/>
    <xf numFmtId="0" fontId="252" fillId="20" borderId="0" applyNumberFormat="0" applyBorder="0" applyAlignment="0" applyProtection="0"/>
    <xf numFmtId="0" fontId="252" fillId="20" borderId="0" applyNumberFormat="0" applyBorder="0" applyAlignment="0" applyProtection="0"/>
    <xf numFmtId="0" fontId="252" fillId="20" borderId="0" applyNumberFormat="0" applyBorder="0" applyAlignment="0" applyProtection="0"/>
    <xf numFmtId="0" fontId="54" fillId="51" borderId="0" applyNumberFormat="0" applyBorder="0" applyAlignment="0" applyProtection="0"/>
    <xf numFmtId="0" fontId="252" fillId="24" borderId="0" applyNumberFormat="0" applyBorder="0" applyAlignment="0" applyProtection="0"/>
    <xf numFmtId="0" fontId="252" fillId="24" borderId="0" applyNumberFormat="0" applyBorder="0" applyAlignment="0" applyProtection="0"/>
    <xf numFmtId="0" fontId="252" fillId="24" borderId="0" applyNumberFormat="0" applyBorder="0" applyAlignment="0" applyProtection="0"/>
    <xf numFmtId="0" fontId="252" fillId="24" borderId="0" applyNumberFormat="0" applyBorder="0" applyAlignment="0" applyProtection="0"/>
    <xf numFmtId="0" fontId="54" fillId="48" borderId="0" applyNumberFormat="0" applyBorder="0" applyAlignment="0" applyProtection="0"/>
    <xf numFmtId="0" fontId="252" fillId="28" borderId="0" applyNumberFormat="0" applyBorder="0" applyAlignment="0" applyProtection="0"/>
    <xf numFmtId="0" fontId="252" fillId="28" borderId="0" applyNumberFormat="0" applyBorder="0" applyAlignment="0" applyProtection="0"/>
    <xf numFmtId="0" fontId="252" fillId="28" borderId="0" applyNumberFormat="0" applyBorder="0" applyAlignment="0" applyProtection="0"/>
    <xf numFmtId="0" fontId="252" fillId="28" borderId="0" applyNumberFormat="0" applyBorder="0" applyAlignment="0" applyProtection="0"/>
    <xf numFmtId="0" fontId="54" fillId="49" borderId="0" applyNumberFormat="0" applyBorder="0" applyAlignment="0" applyProtection="0"/>
    <xf numFmtId="0" fontId="252" fillId="32" borderId="0" applyNumberFormat="0" applyBorder="0" applyAlignment="0" applyProtection="0"/>
    <xf numFmtId="0" fontId="252" fillId="32" borderId="0" applyNumberFormat="0" applyBorder="0" applyAlignment="0" applyProtection="0"/>
    <xf numFmtId="0" fontId="252" fillId="32" borderId="0" applyNumberFormat="0" applyBorder="0" applyAlignment="0" applyProtection="0"/>
    <xf numFmtId="0" fontId="252" fillId="32" borderId="0" applyNumberFormat="0" applyBorder="0" applyAlignment="0" applyProtection="0"/>
    <xf numFmtId="0" fontId="54" fillId="52" borderId="0" applyNumberFormat="0" applyBorder="0" applyAlignment="0" applyProtection="0"/>
    <xf numFmtId="0" fontId="252" fillId="36" borderId="0" applyNumberFormat="0" applyBorder="0" applyAlignment="0" applyProtection="0"/>
    <xf numFmtId="0" fontId="252" fillId="36" borderId="0" applyNumberFormat="0" applyBorder="0" applyAlignment="0" applyProtection="0"/>
    <xf numFmtId="0" fontId="252" fillId="36" borderId="0" applyNumberFormat="0" applyBorder="0" applyAlignment="0" applyProtection="0"/>
    <xf numFmtId="0" fontId="252" fillId="36" borderId="0" applyNumberFormat="0" applyBorder="0" applyAlignment="0" applyProtection="0"/>
    <xf numFmtId="0" fontId="54" fillId="53" borderId="0" applyNumberFormat="0" applyBorder="0" applyAlignment="0" applyProtection="0"/>
    <xf numFmtId="0" fontId="252" fillId="40" borderId="0" applyNumberFormat="0" applyBorder="0" applyAlignment="0" applyProtection="0"/>
    <xf numFmtId="0" fontId="252" fillId="40" borderId="0" applyNumberFormat="0" applyBorder="0" applyAlignment="0" applyProtection="0"/>
    <xf numFmtId="0" fontId="252" fillId="40" borderId="0" applyNumberFormat="0" applyBorder="0" applyAlignment="0" applyProtection="0"/>
    <xf numFmtId="0" fontId="252" fillId="40" borderId="0" applyNumberFormat="0" applyBorder="0" applyAlignment="0" applyProtection="0"/>
    <xf numFmtId="0" fontId="54" fillId="54" borderId="0" applyNumberFormat="0" applyBorder="0" applyAlignment="0" applyProtection="0"/>
    <xf numFmtId="0" fontId="54" fillId="55" borderId="0" applyNumberFormat="0" applyBorder="0" applyAlignment="0" applyProtection="0"/>
    <xf numFmtId="0" fontId="54" fillId="56" borderId="0" applyNumberFormat="0" applyBorder="0" applyAlignment="0" applyProtection="0"/>
    <xf numFmtId="0" fontId="54" fillId="57"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8" borderId="0" applyNumberFormat="0" applyBorder="0" applyAlignment="0" applyProtection="0"/>
    <xf numFmtId="285" fontId="2" fillId="0" borderId="84" applyFont="0" applyBorder="0"/>
    <xf numFmtId="285" fontId="2" fillId="0" borderId="84" applyFont="0" applyBorder="0"/>
    <xf numFmtId="285" fontId="2" fillId="0" borderId="84" applyFont="0" applyBorder="0"/>
    <xf numFmtId="0" fontId="2" fillId="0" borderId="85">
      <alignment horizontal="center" vertical="center" wrapText="1"/>
    </xf>
    <xf numFmtId="0" fontId="75" fillId="42" borderId="0" applyNumberFormat="0" applyBorder="0" applyAlignment="0" applyProtection="0"/>
    <xf numFmtId="0" fontId="92" fillId="0" borderId="21" applyAlignment="0">
      <alignment horizontal="center" vertical="center" wrapText="1"/>
    </xf>
    <xf numFmtId="0" fontId="253" fillId="0" borderId="0" applyNumberFormat="0" applyFill="0" applyBorder="0" applyAlignment="0" applyProtection="0"/>
    <xf numFmtId="0" fontId="254" fillId="10" borderId="0" applyNumberFormat="0" applyBorder="0" applyAlignment="0" applyProtection="0"/>
    <xf numFmtId="0" fontId="254" fillId="10" borderId="0" applyNumberFormat="0" applyBorder="0" applyAlignment="0" applyProtection="0"/>
    <xf numFmtId="0" fontId="254" fillId="10" borderId="0" applyNumberFormat="0" applyBorder="0" applyAlignment="0" applyProtection="0"/>
    <xf numFmtId="0" fontId="254" fillId="10" borderId="0" applyNumberFormat="0" applyBorder="0" applyAlignment="0" applyProtection="0"/>
    <xf numFmtId="0" fontId="57" fillId="43" borderId="0" applyNumberFormat="0" applyBorder="0" applyAlignment="0" applyProtection="0"/>
    <xf numFmtId="0" fontId="2" fillId="0" borderId="0" quotePrefix="1">
      <alignment horizontal="justify" vertical="justify" wrapText="1"/>
      <protection hidden="1"/>
    </xf>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59" fillId="59" borderId="86" applyNumberFormat="0" applyAlignment="0" applyProtection="0"/>
    <xf numFmtId="0" fontId="59" fillId="59" borderId="86" applyNumberFormat="0" applyAlignment="0" applyProtection="0"/>
    <xf numFmtId="0" fontId="50" fillId="0" borderId="0"/>
    <xf numFmtId="0" fontId="50" fillId="0" borderId="0"/>
    <xf numFmtId="0" fontId="255" fillId="15" borderId="32" applyNumberFormat="0" applyAlignment="0" applyProtection="0"/>
    <xf numFmtId="0" fontId="255" fillId="15" borderId="32" applyNumberFormat="0" applyAlignment="0" applyProtection="0"/>
    <xf numFmtId="0" fontId="255" fillId="15" borderId="32" applyNumberFormat="0" applyAlignment="0" applyProtection="0"/>
    <xf numFmtId="0" fontId="255" fillId="15" borderId="32" applyNumberFormat="0" applyAlignment="0" applyProtection="0"/>
    <xf numFmtId="0" fontId="61" fillId="60" borderId="37" applyNumberFormat="0" applyAlignment="0" applyProtection="0"/>
    <xf numFmtId="0" fontId="256" fillId="0" borderId="31" applyNumberFormat="0" applyFill="0" applyAlignment="0" applyProtection="0"/>
    <xf numFmtId="0" fontId="256" fillId="0" borderId="31" applyNumberFormat="0" applyFill="0" applyAlignment="0" applyProtection="0"/>
    <xf numFmtId="0" fontId="256" fillId="0" borderId="31" applyNumberFormat="0" applyFill="0" applyAlignment="0" applyProtection="0"/>
    <xf numFmtId="0" fontId="256" fillId="0" borderId="31" applyNumberFormat="0" applyFill="0" applyAlignment="0" applyProtection="0"/>
    <xf numFmtId="0" fontId="63" fillId="0" borderId="38" applyNumberFormat="0" applyFill="0" applyAlignment="0" applyProtection="0"/>
    <xf numFmtId="0" fontId="6" fillId="0" borderId="0" applyFill="0" applyBorder="0" applyProtection="0">
      <alignment horizontal="center"/>
      <protection locked="0"/>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95" fillId="0" borderId="0" applyFill="0" applyBorder="0" applyProtection="0">
      <alignment horizontal="center"/>
    </xf>
    <xf numFmtId="0" fontId="61" fillId="60" borderId="37" applyNumberFormat="0" applyAlignment="0" applyProtection="0"/>
    <xf numFmtId="0" fontId="61" fillId="60" borderId="37" applyNumberFormat="0" applyAlignment="0" applyProtection="0"/>
    <xf numFmtId="0" fontId="104" fillId="0" borderId="0">
      <alignment horizontal="center"/>
      <protection locked="0"/>
    </xf>
    <xf numFmtId="0" fontId="257" fillId="0" borderId="0" applyNumberFormat="0" applyFill="0" applyBorder="0" applyAlignment="0" applyProtection="0"/>
    <xf numFmtId="0" fontId="258" fillId="0" borderId="0" applyNumberFormat="0" applyFill="0" applyBorder="0" applyAlignment="0" applyProtection="0"/>
    <xf numFmtId="0" fontId="6" fillId="0" borderId="0" applyNumberFormat="0" applyFill="0" applyBorder="0" applyAlignment="0" applyProtection="0"/>
    <xf numFmtId="0" fontId="259" fillId="116" borderId="0">
      <alignment horizontal="left"/>
    </xf>
    <xf numFmtId="0" fontId="260" fillId="116" borderId="0">
      <alignment horizontal="right"/>
    </xf>
    <xf numFmtId="0" fontId="152" fillId="66" borderId="0">
      <alignment horizontal="center"/>
    </xf>
    <xf numFmtId="0" fontId="260" fillId="116" borderId="0">
      <alignment horizontal="right"/>
    </xf>
    <xf numFmtId="0" fontId="261" fillId="66" borderId="0">
      <alignment horizontal="left"/>
    </xf>
    <xf numFmtId="0" fontId="97" fillId="0" borderId="0"/>
    <xf numFmtId="0" fontId="97" fillId="0" borderId="0"/>
    <xf numFmtId="0" fontId="97" fillId="0" borderId="0"/>
    <xf numFmtId="0" fontId="97" fillId="0" borderId="0"/>
    <xf numFmtId="0" fontId="97" fillId="0" borderId="0"/>
    <xf numFmtId="286" fontId="262" fillId="0" borderId="0"/>
    <xf numFmtId="286" fontId="262" fillId="0" borderId="0"/>
    <xf numFmtId="286" fontId="262" fillId="0" borderId="0"/>
    <xf numFmtId="287"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180"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8" fontId="2" fillId="0" borderId="0" applyFont="0" applyFill="0" applyBorder="0" applyAlignment="0" applyProtection="0"/>
    <xf numFmtId="289" fontId="138" fillId="0" borderId="0" applyFont="0" applyFill="0" applyBorder="0" applyAlignment="0" applyProtection="0"/>
    <xf numFmtId="290" fontId="98" fillId="0" borderId="0" applyFont="0" applyFill="0" applyBorder="0" applyAlignment="0" applyProtection="0"/>
    <xf numFmtId="291" fontId="138" fillId="0" borderId="0" applyFont="0" applyFill="0" applyBorder="0" applyAlignment="0" applyProtection="0"/>
    <xf numFmtId="292" fontId="100" fillId="0" borderId="0" applyFont="0" applyFill="0" applyBorder="0" applyAlignment="0" applyProtection="0"/>
    <xf numFmtId="293" fontId="138" fillId="0" borderId="0" applyFont="0" applyFill="0" applyBorder="0" applyAlignment="0" applyProtection="0"/>
    <xf numFmtId="294" fontId="100" fillId="0" borderId="0" applyFont="0" applyFill="0" applyBorder="0" applyAlignment="0" applyProtection="0"/>
    <xf numFmtId="295" fontId="2" fillId="0" borderId="0" applyFont="0" applyFill="0" applyBorder="0" applyAlignment="0" applyProtection="0">
      <alignment horizontal="right"/>
    </xf>
    <xf numFmtId="43" fontId="52" fillId="0" borderId="0" applyFont="0" applyFill="0" applyBorder="0" applyAlignment="0" applyProtection="0"/>
    <xf numFmtId="164" fontId="52" fillId="0" borderId="0" applyFont="0" applyFill="0" applyBorder="0" applyAlignment="0" applyProtection="0"/>
    <xf numFmtId="164" fontId="263" fillId="0" borderId="0" applyFont="0" applyFill="0" applyBorder="0" applyAlignment="0" applyProtection="0"/>
    <xf numFmtId="164" fontId="52" fillId="0" borderId="0" applyFont="0" applyFill="0" applyBorder="0" applyAlignment="0" applyProtection="0"/>
    <xf numFmtId="164" fontId="52" fillId="0" borderId="0" applyFont="0" applyFill="0" applyBorder="0" applyAlignment="0" applyProtection="0"/>
    <xf numFmtId="278" fontId="2" fillId="0" borderId="0" applyFont="0" applyFill="0" applyBorder="0" applyAlignment="0" applyProtection="0"/>
    <xf numFmtId="43"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02" fontId="26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96" fontId="2" fillId="0" borderId="0" applyFont="0" applyFill="0" applyBorder="0" applyAlignment="0" applyProtection="0"/>
    <xf numFmtId="164" fontId="136" fillId="0" borderId="0" applyFont="0" applyFill="0" applyBorder="0" applyAlignment="0" applyProtection="0"/>
    <xf numFmtId="164"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278" fontId="2" fillId="0" borderId="0" applyFont="0" applyFill="0" applyBorder="0" applyAlignment="0" applyProtection="0"/>
    <xf numFmtId="164" fontId="2" fillId="0" borderId="0" applyFont="0" applyFill="0" applyBorder="0" applyAlignment="0" applyProtection="0"/>
    <xf numFmtId="164" fontId="136" fillId="0" borderId="0" applyFont="0" applyFill="0" applyBorder="0" applyAlignment="0" applyProtection="0"/>
    <xf numFmtId="164" fontId="265" fillId="0" borderId="0" applyFont="0" applyFill="0" applyBorder="0" applyAlignment="0" applyProtection="0"/>
    <xf numFmtId="187" fontId="2" fillId="0" borderId="0" applyFont="0" applyFill="0" applyBorder="0" applyAlignment="0" applyProtection="0"/>
    <xf numFmtId="249" fontId="2" fillId="0" borderId="0" applyFont="0" applyFill="0" applyBorder="0" applyAlignment="0" applyProtection="0"/>
    <xf numFmtId="184" fontId="2" fillId="0" borderId="0" applyFont="0" applyFill="0" applyBorder="0" applyAlignment="0" applyProtection="0"/>
    <xf numFmtId="187" fontId="2" fillId="0" borderId="0" applyFont="0" applyFill="0" applyBorder="0" applyAlignment="0" applyProtection="0"/>
    <xf numFmtId="164" fontId="52" fillId="0" borderId="0" applyFont="0" applyFill="0" applyBorder="0" applyAlignment="0" applyProtection="0"/>
    <xf numFmtId="43" fontId="2" fillId="0" borderId="0" applyFont="0" applyFill="0" applyBorder="0" applyAlignment="0" applyProtection="0"/>
    <xf numFmtId="274" fontId="52" fillId="0" borderId="0" applyFont="0" applyFill="0" applyBorder="0" applyAlignment="0" applyProtection="0"/>
    <xf numFmtId="164" fontId="136" fillId="0" borderId="0" applyFont="0" applyFill="0" applyBorder="0" applyAlignment="0" applyProtection="0"/>
    <xf numFmtId="164" fontId="52" fillId="0" borderId="0" applyFont="0" applyFill="0" applyBorder="0" applyAlignment="0" applyProtection="0"/>
    <xf numFmtId="164" fontId="136" fillId="0" borderId="0" applyFont="0" applyFill="0" applyBorder="0" applyAlignment="0" applyProtection="0"/>
    <xf numFmtId="164" fontId="264" fillId="0" borderId="0" applyFont="0" applyFill="0" applyBorder="0" applyAlignment="0" applyProtection="0"/>
    <xf numFmtId="164" fontId="2" fillId="0" borderId="0" applyFont="0" applyFill="0" applyBorder="0" applyAlignment="0" applyProtection="0"/>
    <xf numFmtId="164" fontId="266" fillId="0" borderId="0" applyFont="0" applyFill="0" applyBorder="0" applyAlignment="0" applyProtection="0"/>
    <xf numFmtId="164" fontId="263" fillId="0" borderId="0" applyFont="0" applyFill="0" applyBorder="0" applyAlignment="0" applyProtection="0"/>
    <xf numFmtId="43" fontId="52" fillId="0" borderId="0" applyFont="0" applyFill="0" applyBorder="0" applyAlignment="0" applyProtection="0"/>
    <xf numFmtId="164" fontId="2" fillId="0" borderId="0" applyFont="0" applyFill="0" applyBorder="0" applyAlignment="0" applyProtection="0"/>
    <xf numFmtId="202" fontId="264" fillId="0" borderId="0" applyFont="0" applyFill="0" applyBorder="0" applyAlignment="0" applyProtection="0"/>
    <xf numFmtId="41" fontId="265" fillId="0" borderId="0" applyFont="0" applyFill="0" applyBorder="0" applyAlignment="0" applyProtection="0"/>
    <xf numFmtId="180" fontId="136" fillId="0" borderId="0" applyFont="0" applyFill="0" applyBorder="0" applyAlignment="0" applyProtection="0"/>
    <xf numFmtId="180" fontId="136" fillId="0" borderId="0" applyFont="0" applyFill="0" applyBorder="0" applyAlignment="0" applyProtection="0"/>
    <xf numFmtId="41"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64" fontId="136" fillId="0" borderId="0" applyFont="0" applyFill="0" applyBorder="0" applyAlignment="0" applyProtection="0"/>
    <xf numFmtId="164" fontId="265" fillId="0" borderId="0" applyFont="0" applyFill="0" applyBorder="0" applyAlignment="0" applyProtection="0"/>
    <xf numFmtId="164" fontId="136" fillId="0" borderId="0" applyFont="0" applyFill="0" applyBorder="0" applyAlignment="0" applyProtection="0"/>
    <xf numFmtId="180" fontId="267" fillId="0" borderId="0" applyFont="0" applyBorder="0" applyAlignment="0">
      <alignment wrapText="1"/>
    </xf>
    <xf numFmtId="0" fontId="102" fillId="0" borderId="0"/>
    <xf numFmtId="0" fontId="102" fillId="0" borderId="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2" fillId="0" borderId="0" applyFont="0" applyFill="0" applyBorder="0" applyAlignment="0" applyProtection="0"/>
    <xf numFmtId="0" fontId="102" fillId="0" borderId="0"/>
    <xf numFmtId="0" fontId="102" fillId="0" borderId="0"/>
    <xf numFmtId="0" fontId="102" fillId="0" borderId="0"/>
    <xf numFmtId="0" fontId="102" fillId="0" borderId="0"/>
    <xf numFmtId="0" fontId="90" fillId="0" borderId="0" applyFill="0" applyBorder="0" applyAlignment="0" applyProtection="0">
      <protection locked="0"/>
    </xf>
    <xf numFmtId="176" fontId="268" fillId="0" borderId="81" applyBorder="0"/>
    <xf numFmtId="297" fontId="269" fillId="0" borderId="0" applyFill="0" applyBorder="0" applyProtection="0"/>
    <xf numFmtId="298" fontId="98" fillId="0" borderId="0" applyFont="0" applyFill="0" applyBorder="0" applyAlignment="0" applyProtection="0"/>
    <xf numFmtId="299" fontId="7" fillId="0" borderId="0" applyFill="0" applyBorder="0" applyProtection="0"/>
    <xf numFmtId="299" fontId="7" fillId="0" borderId="2" applyFill="0" applyProtection="0"/>
    <xf numFmtId="299" fontId="7" fillId="0" borderId="2" applyFill="0" applyProtection="0"/>
    <xf numFmtId="299" fontId="7" fillId="0" borderId="2" applyFill="0" applyProtection="0"/>
    <xf numFmtId="299" fontId="7" fillId="0" borderId="2" applyFill="0" applyProtection="0"/>
    <xf numFmtId="299" fontId="7" fillId="0" borderId="2" applyFill="0" applyProtection="0"/>
    <xf numFmtId="299" fontId="7" fillId="0" borderId="80" applyFill="0" applyProtection="0"/>
    <xf numFmtId="0" fontId="270" fillId="0" borderId="0"/>
    <xf numFmtId="0" fontId="271" fillId="0" borderId="0"/>
    <xf numFmtId="0" fontId="271" fillId="0" borderId="0"/>
    <xf numFmtId="300" fontId="2" fillId="0" borderId="0" applyFont="0" applyFill="0" applyBorder="0" applyAlignment="0" applyProtection="0"/>
    <xf numFmtId="301" fontId="138" fillId="0" borderId="0" applyFont="0" applyFill="0" applyBorder="0" applyAlignment="0" applyProtection="0"/>
    <xf numFmtId="302" fontId="100" fillId="0" borderId="0" applyFont="0" applyFill="0" applyBorder="0" applyAlignment="0" applyProtection="0"/>
    <xf numFmtId="303" fontId="138" fillId="0" borderId="0" applyFont="0" applyFill="0" applyBorder="0" applyAlignment="0" applyProtection="0"/>
    <xf numFmtId="304" fontId="100" fillId="0" borderId="0" applyFont="0" applyFill="0" applyBorder="0" applyAlignment="0" applyProtection="0"/>
    <xf numFmtId="305" fontId="138" fillId="0" borderId="0" applyFont="0" applyFill="0" applyBorder="0" applyAlignment="0" applyProtection="0"/>
    <xf numFmtId="306" fontId="100" fillId="0" borderId="0" applyFont="0" applyFill="0" applyBorder="0" applyAlignment="0" applyProtection="0"/>
    <xf numFmtId="307" fontId="2" fillId="0" borderId="0" applyFont="0" applyFill="0" applyBorder="0" applyAlignment="0" applyProtection="0">
      <alignment horizontal="right"/>
    </xf>
    <xf numFmtId="308" fontId="2" fillId="0" borderId="0" applyFont="0" applyFill="0" applyBorder="0" applyAlignment="0" applyProtection="0">
      <alignment horizontal="right"/>
    </xf>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274" fontId="65" fillId="0" borderId="0" applyFill="0" applyBorder="0" applyAlignment="0" applyProtection="0"/>
    <xf numFmtId="273" fontId="116" fillId="0" borderId="0"/>
    <xf numFmtId="0" fontId="6" fillId="61" borderId="0" applyNumberFormat="0" applyFont="0" applyFill="0" applyBorder="0" applyProtection="0">
      <alignment horizontal="left"/>
    </xf>
    <xf numFmtId="4" fontId="272" fillId="138" borderId="0" applyFill="0" applyBorder="0" applyProtection="0">
      <alignment horizontal="center"/>
    </xf>
    <xf numFmtId="309" fontId="2" fillId="0" borderId="0" applyFont="0" applyFill="0" applyBorder="0" applyAlignment="0" applyProtection="0"/>
    <xf numFmtId="309" fontId="2" fillId="0" borderId="0" applyFont="0" applyFill="0" applyBorder="0" applyAlignment="0" applyProtection="0"/>
    <xf numFmtId="176" fontId="188" fillId="0" borderId="0">
      <protection locked="0"/>
    </xf>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93" fillId="0" borderId="0" applyFont="0" applyFill="0" applyBorder="0" applyAlignment="0" applyProtection="0"/>
    <xf numFmtId="0" fontId="104" fillId="0" borderId="0">
      <protection locked="0"/>
    </xf>
    <xf numFmtId="197" fontId="7" fillId="0" borderId="2" applyFill="0" applyProtection="0"/>
    <xf numFmtId="197" fontId="7" fillId="0" borderId="2" applyFill="0" applyProtection="0"/>
    <xf numFmtId="197" fontId="7" fillId="0" borderId="2" applyFill="0" applyProtection="0"/>
    <xf numFmtId="197" fontId="7" fillId="0" borderId="2" applyFill="0" applyProtection="0"/>
    <xf numFmtId="197" fontId="7" fillId="0" borderId="2" applyFill="0" applyProtection="0"/>
    <xf numFmtId="197" fontId="7" fillId="0" borderId="80" applyFill="0" applyProtection="0"/>
    <xf numFmtId="38" fontId="50" fillId="0" borderId="40">
      <alignment vertical="center"/>
    </xf>
    <xf numFmtId="38" fontId="50" fillId="0" borderId="40">
      <alignment vertical="center"/>
    </xf>
    <xf numFmtId="38" fontId="50" fillId="0" borderId="40">
      <alignment vertical="center"/>
    </xf>
    <xf numFmtId="38" fontId="50" fillId="0" borderId="40">
      <alignment vertical="center"/>
    </xf>
    <xf numFmtId="38" fontId="50" fillId="0" borderId="40">
      <alignment vertical="center"/>
    </xf>
    <xf numFmtId="38" fontId="50" fillId="0" borderId="40">
      <alignment vertical="center"/>
    </xf>
    <xf numFmtId="38" fontId="50" fillId="0" borderId="40">
      <alignment vertical="center"/>
    </xf>
    <xf numFmtId="38" fontId="50" fillId="0" borderId="40">
      <alignment vertical="center"/>
    </xf>
    <xf numFmtId="38" fontId="50" fillId="0" borderId="40">
      <alignment vertical="center"/>
    </xf>
    <xf numFmtId="38" fontId="50" fillId="0" borderId="40">
      <alignment vertical="center"/>
    </xf>
    <xf numFmtId="38" fontId="50" fillId="0" borderId="40">
      <alignment vertical="center"/>
    </xf>
    <xf numFmtId="38" fontId="50" fillId="0" borderId="40">
      <alignment vertical="center"/>
    </xf>
    <xf numFmtId="38" fontId="50" fillId="0" borderId="40">
      <alignment vertical="center"/>
    </xf>
    <xf numFmtId="38" fontId="50" fillId="0" borderId="40">
      <alignment vertical="center"/>
    </xf>
    <xf numFmtId="38" fontId="50" fillId="0" borderId="40">
      <alignment vertical="center"/>
    </xf>
    <xf numFmtId="38" fontId="50" fillId="0" borderId="40">
      <alignment vertical="center"/>
    </xf>
    <xf numFmtId="38" fontId="50" fillId="0" borderId="40">
      <alignment vertical="center"/>
    </xf>
    <xf numFmtId="38" fontId="50" fillId="0" borderId="40">
      <alignment vertical="center"/>
    </xf>
    <xf numFmtId="38" fontId="50" fillId="0" borderId="40">
      <alignment vertical="center"/>
    </xf>
    <xf numFmtId="38" fontId="50" fillId="0" borderId="40">
      <alignment vertical="center"/>
    </xf>
    <xf numFmtId="38" fontId="50" fillId="0" borderId="40">
      <alignment vertical="center"/>
    </xf>
    <xf numFmtId="38" fontId="50" fillId="0" borderId="40">
      <alignment vertical="center"/>
    </xf>
    <xf numFmtId="38" fontId="50" fillId="0" borderId="40">
      <alignment vertical="center"/>
    </xf>
    <xf numFmtId="38" fontId="50" fillId="0" borderId="40">
      <alignment vertical="center"/>
    </xf>
    <xf numFmtId="38" fontId="50" fillId="0" borderId="40">
      <alignment vertical="center"/>
    </xf>
    <xf numFmtId="38" fontId="50" fillId="0" borderId="40">
      <alignment vertical="center"/>
    </xf>
    <xf numFmtId="38" fontId="50" fillId="0" borderId="40">
      <alignment vertical="center"/>
    </xf>
    <xf numFmtId="38" fontId="50" fillId="0" borderId="40">
      <alignment vertical="center"/>
    </xf>
    <xf numFmtId="38" fontId="50" fillId="0" borderId="40">
      <alignment vertical="center"/>
    </xf>
    <xf numFmtId="38" fontId="50" fillId="0" borderId="40">
      <alignment vertical="center"/>
    </xf>
    <xf numFmtId="38" fontId="50" fillId="0" borderId="0" applyFont="0" applyFill="0" applyBorder="0" applyAlignment="0" applyProtection="0"/>
    <xf numFmtId="4" fontId="102" fillId="0" borderId="0" applyFont="0" applyFill="0" applyBorder="0" applyAlignment="0" applyProtection="0"/>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176" fontId="134" fillId="0" borderId="2"/>
    <xf numFmtId="176" fontId="134" fillId="0" borderId="2"/>
    <xf numFmtId="176" fontId="134" fillId="0" borderId="2"/>
    <xf numFmtId="176" fontId="134" fillId="0" borderId="2"/>
    <xf numFmtId="176" fontId="134" fillId="0" borderId="2"/>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105" fillId="0" borderId="0">
      <protection locked="0"/>
    </xf>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69" fillId="0" borderId="0" applyNumberFormat="0" applyFill="0" applyBorder="0" applyAlignment="0" applyProtection="0"/>
    <xf numFmtId="0" fontId="252" fillId="17" borderId="0" applyNumberFormat="0" applyBorder="0" applyAlignment="0" applyProtection="0"/>
    <xf numFmtId="0" fontId="252" fillId="17" borderId="0" applyNumberFormat="0" applyBorder="0" applyAlignment="0" applyProtection="0"/>
    <xf numFmtId="0" fontId="252" fillId="17" borderId="0" applyNumberFormat="0" applyBorder="0" applyAlignment="0" applyProtection="0"/>
    <xf numFmtId="0" fontId="252" fillId="17" borderId="0" applyNumberFormat="0" applyBorder="0" applyAlignment="0" applyProtection="0"/>
    <xf numFmtId="0" fontId="54" fillId="55" borderId="0" applyNumberFormat="0" applyBorder="0" applyAlignment="0" applyProtection="0"/>
    <xf numFmtId="0" fontId="252" fillId="21" borderId="0" applyNumberFormat="0" applyBorder="0" applyAlignment="0" applyProtection="0"/>
    <xf numFmtId="0" fontId="252" fillId="21" borderId="0" applyNumberFormat="0" applyBorder="0" applyAlignment="0" applyProtection="0"/>
    <xf numFmtId="0" fontId="252" fillId="21" borderId="0" applyNumberFormat="0" applyBorder="0" applyAlignment="0" applyProtection="0"/>
    <xf numFmtId="0" fontId="252" fillId="21" borderId="0" applyNumberFormat="0" applyBorder="0" applyAlignment="0" applyProtection="0"/>
    <xf numFmtId="0" fontId="54" fillId="56" borderId="0" applyNumberFormat="0" applyBorder="0" applyAlignment="0" applyProtection="0"/>
    <xf numFmtId="0" fontId="252" fillId="25" borderId="0" applyNumberFormat="0" applyBorder="0" applyAlignment="0" applyProtection="0"/>
    <xf numFmtId="0" fontId="252" fillId="25" borderId="0" applyNumberFormat="0" applyBorder="0" applyAlignment="0" applyProtection="0"/>
    <xf numFmtId="0" fontId="252" fillId="25" borderId="0" applyNumberFormat="0" applyBorder="0" applyAlignment="0" applyProtection="0"/>
    <xf numFmtId="0" fontId="252" fillId="25" borderId="0" applyNumberFormat="0" applyBorder="0" applyAlignment="0" applyProtection="0"/>
    <xf numFmtId="0" fontId="54" fillId="57" borderId="0" applyNumberFormat="0" applyBorder="0" applyAlignment="0" applyProtection="0"/>
    <xf numFmtId="0" fontId="252" fillId="29" borderId="0" applyNumberFormat="0" applyBorder="0" applyAlignment="0" applyProtection="0"/>
    <xf numFmtId="0" fontId="252" fillId="29" borderId="0" applyNumberFormat="0" applyBorder="0" applyAlignment="0" applyProtection="0"/>
    <xf numFmtId="0" fontId="252" fillId="29" borderId="0" applyNumberFormat="0" applyBorder="0" applyAlignment="0" applyProtection="0"/>
    <xf numFmtId="0" fontId="252" fillId="29" borderId="0" applyNumberFormat="0" applyBorder="0" applyAlignment="0" applyProtection="0"/>
    <xf numFmtId="0" fontId="54" fillId="52" borderId="0" applyNumberFormat="0" applyBorder="0" applyAlignment="0" applyProtection="0"/>
    <xf numFmtId="0" fontId="252" fillId="33" borderId="0" applyNumberFormat="0" applyBorder="0" applyAlignment="0" applyProtection="0"/>
    <xf numFmtId="0" fontId="252" fillId="33" borderId="0" applyNumberFormat="0" applyBorder="0" applyAlignment="0" applyProtection="0"/>
    <xf numFmtId="0" fontId="252" fillId="33" borderId="0" applyNumberFormat="0" applyBorder="0" applyAlignment="0" applyProtection="0"/>
    <xf numFmtId="0" fontId="252" fillId="33" borderId="0" applyNumberFormat="0" applyBorder="0" applyAlignment="0" applyProtection="0"/>
    <xf numFmtId="0" fontId="54" fillId="53" borderId="0" applyNumberFormat="0" applyBorder="0" applyAlignment="0" applyProtection="0"/>
    <xf numFmtId="0" fontId="252" fillId="37" borderId="0" applyNumberFormat="0" applyBorder="0" applyAlignment="0" applyProtection="0"/>
    <xf numFmtId="0" fontId="252" fillId="37" borderId="0" applyNumberFormat="0" applyBorder="0" applyAlignment="0" applyProtection="0"/>
    <xf numFmtId="0" fontId="252" fillId="37" borderId="0" applyNumberFormat="0" applyBorder="0" applyAlignment="0" applyProtection="0"/>
    <xf numFmtId="0" fontId="252" fillId="37" borderId="0" applyNumberFormat="0" applyBorder="0" applyAlignment="0" applyProtection="0"/>
    <xf numFmtId="0" fontId="54" fillId="58" borderId="0" applyNumberFormat="0" applyBorder="0" applyAlignment="0" applyProtection="0"/>
    <xf numFmtId="37" fontId="274" fillId="139" borderId="58" applyNumberFormat="0" applyAlignment="0"/>
    <xf numFmtId="250" fontId="2" fillId="0" borderId="0" applyFont="0" applyFill="0" applyBorder="0" applyAlignment="0" applyProtection="0"/>
    <xf numFmtId="183"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25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0" fontId="2" fillId="0" borderId="0" applyFont="0" applyFill="0" applyBorder="0" applyAlignment="0" applyProtection="0"/>
    <xf numFmtId="311" fontId="2" fillId="0" borderId="0" applyFont="0" applyFill="0" applyBorder="0" applyAlignment="0" applyProtection="0"/>
    <xf numFmtId="0" fontId="83" fillId="0" borderId="0" applyNumberFormat="0" applyFill="0" applyBorder="0" applyAlignment="0" applyProtection="0"/>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2" fillId="0" borderId="0"/>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2" fontId="93" fillId="0" borderId="0" applyFont="0" applyFill="0" applyBorder="0" applyAlignment="0" applyProtection="0"/>
    <xf numFmtId="2" fontId="93" fillId="0" borderId="0" applyFont="0" applyFill="0" applyBorder="0" applyAlignment="0" applyProtection="0"/>
    <xf numFmtId="2" fontId="93" fillId="0" borderId="0" applyFont="0" applyFill="0" applyBorder="0" applyAlignment="0" applyProtection="0"/>
    <xf numFmtId="2" fontId="93" fillId="0" borderId="0" applyFont="0" applyFill="0" applyBorder="0" applyAlignment="0" applyProtection="0"/>
    <xf numFmtId="2" fontId="93" fillId="0" borderId="0" applyFont="0" applyFill="0" applyBorder="0" applyAlignment="0" applyProtection="0"/>
    <xf numFmtId="2" fontId="93" fillId="0" borderId="0" applyFont="0" applyFill="0" applyBorder="0" applyAlignment="0" applyProtection="0"/>
    <xf numFmtId="2" fontId="93" fillId="0" borderId="0" applyFont="0" applyFill="0" applyBorder="0" applyAlignment="0" applyProtection="0"/>
    <xf numFmtId="2" fontId="93" fillId="0" borderId="0" applyFont="0" applyFill="0" applyBorder="0" applyAlignment="0" applyProtection="0"/>
    <xf numFmtId="2" fontId="93" fillId="0" borderId="0" applyFont="0" applyFill="0" applyBorder="0" applyAlignment="0" applyProtection="0"/>
    <xf numFmtId="2" fontId="93" fillId="0" borderId="0" applyFont="0" applyFill="0" applyBorder="0" applyAlignment="0" applyProtection="0"/>
    <xf numFmtId="2" fontId="93" fillId="0" borderId="0" applyFont="0" applyFill="0" applyBorder="0" applyAlignment="0" applyProtection="0"/>
    <xf numFmtId="2" fontId="93" fillId="0" borderId="0" applyFont="0" applyFill="0" applyBorder="0" applyAlignment="0" applyProtection="0"/>
    <xf numFmtId="2" fontId="93" fillId="0" borderId="0" applyFont="0" applyFill="0" applyBorder="0" applyAlignment="0" applyProtection="0"/>
    <xf numFmtId="2" fontId="93" fillId="0" borderId="0" applyFont="0" applyFill="0" applyBorder="0" applyAlignment="0" applyProtection="0"/>
    <xf numFmtId="2" fontId="93" fillId="0" borderId="0" applyFont="0" applyFill="0" applyBorder="0" applyAlignment="0" applyProtection="0"/>
    <xf numFmtId="2" fontId="93" fillId="0" borderId="0" applyFont="0" applyFill="0" applyBorder="0" applyAlignment="0" applyProtection="0"/>
    <xf numFmtId="2" fontId="93" fillId="0" borderId="0" applyFont="0" applyFill="0" applyBorder="0" applyAlignment="0" applyProtection="0"/>
    <xf numFmtId="2" fontId="93" fillId="0" borderId="0" applyFont="0" applyFill="0" applyBorder="0" applyAlignment="0" applyProtection="0"/>
    <xf numFmtId="2" fontId="93" fillId="0" borderId="0" applyFont="0" applyFill="0" applyBorder="0" applyAlignment="0" applyProtection="0"/>
    <xf numFmtId="2" fontId="93" fillId="0" borderId="0" applyFont="0" applyFill="0" applyBorder="0" applyAlignment="0" applyProtection="0"/>
    <xf numFmtId="2" fontId="93" fillId="0" borderId="0" applyFont="0" applyFill="0" applyBorder="0" applyAlignment="0" applyProtection="0"/>
    <xf numFmtId="2" fontId="93" fillId="0" borderId="0" applyFont="0" applyFill="0" applyBorder="0" applyAlignment="0" applyProtection="0"/>
    <xf numFmtId="2" fontId="93" fillId="0" borderId="0" applyFont="0" applyFill="0" applyBorder="0" applyAlignment="0" applyProtection="0"/>
    <xf numFmtId="2" fontId="93" fillId="0" borderId="0" applyFont="0" applyFill="0" applyBorder="0" applyAlignment="0" applyProtection="0"/>
    <xf numFmtId="2" fontId="93" fillId="0" borderId="0" applyFont="0" applyFill="0" applyBorder="0" applyAlignment="0" applyProtection="0"/>
    <xf numFmtId="2" fontId="93" fillId="0" borderId="0" applyFont="0" applyFill="0" applyBorder="0" applyAlignment="0" applyProtection="0"/>
    <xf numFmtId="2" fontId="93" fillId="0" borderId="0" applyFont="0" applyFill="0" applyBorder="0" applyAlignment="0" applyProtection="0"/>
    <xf numFmtId="2" fontId="93" fillId="0" borderId="0" applyFont="0" applyFill="0" applyBorder="0" applyAlignment="0" applyProtection="0"/>
    <xf numFmtId="2" fontId="93" fillId="0" borderId="0" applyFont="0" applyFill="0" applyBorder="0" applyAlignment="0" applyProtection="0"/>
    <xf numFmtId="2" fontId="65" fillId="0" borderId="0" applyFill="0" applyBorder="0" applyAlignment="0" applyProtection="0"/>
    <xf numFmtId="0" fontId="107" fillId="0" borderId="0"/>
    <xf numFmtId="0" fontId="57" fillId="43" borderId="0" applyNumberFormat="0" applyBorder="0" applyAlignment="0" applyProtection="0"/>
    <xf numFmtId="0" fontId="57" fillId="43" borderId="0" applyNumberFormat="0" applyBorder="0" applyAlignment="0" applyProtection="0"/>
    <xf numFmtId="0" fontId="108" fillId="0" borderId="42" applyNumberFormat="0" applyAlignment="0" applyProtection="0">
      <alignment horizontal="left" vertical="center"/>
    </xf>
    <xf numFmtId="0" fontId="108" fillId="0" borderId="42" applyNumberFormat="0" applyAlignment="0" applyProtection="0">
      <alignment horizontal="left" vertical="center"/>
    </xf>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246" fillId="0" borderId="0" applyNumberFormat="0" applyFill="0" applyBorder="0" applyAlignment="0" applyProtection="0"/>
    <xf numFmtId="0" fontId="85" fillId="0" borderId="43" applyNumberFormat="0" applyFill="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86" fillId="0" borderId="44" applyNumberFormat="0" applyFill="0" applyAlignment="0" applyProtection="0"/>
    <xf numFmtId="0" fontId="86" fillId="0" borderId="44" applyNumberFormat="0" applyFill="0" applyAlignment="0" applyProtection="0"/>
    <xf numFmtId="0" fontId="86" fillId="0" borderId="44" applyNumberFormat="0" applyFill="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247" fillId="0" borderId="0" applyNumberFormat="0" applyFill="0" applyBorder="0" applyAlignment="0" applyProtection="0"/>
    <xf numFmtId="0" fontId="86" fillId="0" borderId="44" applyNumberFormat="0" applyFill="0" applyAlignment="0" applyProtection="0"/>
    <xf numFmtId="0" fontId="69" fillId="0" borderId="45"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14" fontId="6" fillId="62" borderId="59">
      <alignment horizontal="center" vertical="center" wrapText="1"/>
    </xf>
    <xf numFmtId="312" fontId="2" fillId="0" borderId="0" applyFont="0" applyFill="0" applyBorder="0" applyAlignment="0" applyProtection="0"/>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276" fillId="0" borderId="0" applyNumberFormat="0" applyFill="0" applyBorder="0" applyAlignment="0" applyProtection="0">
      <alignment vertical="top"/>
      <protection locked="0"/>
    </xf>
    <xf numFmtId="0" fontId="276"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182"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0" fontId="275" fillId="0" borderId="0" applyNumberFormat="0" applyFill="0" applyBorder="0" applyAlignment="0" applyProtection="0">
      <alignment vertical="top"/>
      <protection locked="0"/>
    </xf>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194" fontId="2" fillId="0" borderId="0" applyBorder="0" applyAlignment="0" applyProtection="0"/>
    <xf numFmtId="0" fontId="277" fillId="11" borderId="0" applyNumberFormat="0" applyBorder="0" applyAlignment="0" applyProtection="0"/>
    <xf numFmtId="0" fontId="277" fillId="11" borderId="0" applyNumberFormat="0" applyBorder="0" applyAlignment="0" applyProtection="0"/>
    <xf numFmtId="0" fontId="277" fillId="11" borderId="0" applyNumberFormat="0" applyBorder="0" applyAlignment="0" applyProtection="0"/>
    <xf numFmtId="0" fontId="277" fillId="11" borderId="0" applyNumberFormat="0" applyBorder="0" applyAlignment="0" applyProtection="0"/>
    <xf numFmtId="0" fontId="75" fillId="42" borderId="0" applyNumberFormat="0" applyBorder="0" applyAlignment="0" applyProtection="0"/>
    <xf numFmtId="0" fontId="78" fillId="0" borderId="0"/>
    <xf numFmtId="0" fontId="91" fillId="63" borderId="0">
      <alignment horizontal="left" wrapText="1" indent="2"/>
    </xf>
    <xf numFmtId="4" fontId="104" fillId="0" borderId="0">
      <protection locked="0"/>
    </xf>
    <xf numFmtId="0" fontId="70" fillId="46" borderId="86" applyNumberFormat="0" applyAlignment="0" applyProtection="0"/>
    <xf numFmtId="0" fontId="70" fillId="46" borderId="86" applyNumberFormat="0" applyAlignment="0" applyProtection="0"/>
    <xf numFmtId="0" fontId="70" fillId="46" borderId="86" applyNumberFormat="0" applyAlignment="0" applyProtection="0"/>
    <xf numFmtId="0" fontId="70" fillId="46" borderId="86" applyNumberFormat="0" applyAlignment="0" applyProtection="0"/>
    <xf numFmtId="169" fontId="2" fillId="0" borderId="0"/>
    <xf numFmtId="313" fontId="278" fillId="0" borderId="0"/>
    <xf numFmtId="0" fontId="259" fillId="116" borderId="0">
      <alignment horizontal="left"/>
    </xf>
    <xf numFmtId="0" fontId="111" fillId="66" borderId="0">
      <alignment horizontal="left"/>
    </xf>
    <xf numFmtId="37" fontId="279" fillId="0" borderId="0"/>
    <xf numFmtId="37" fontId="279" fillId="0" borderId="0"/>
    <xf numFmtId="0" fontId="63" fillId="0" borderId="38" applyNumberFormat="0" applyFill="0" applyAlignment="0" applyProtection="0"/>
    <xf numFmtId="0" fontId="63" fillId="0" borderId="38" applyNumberFormat="0" applyFill="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0" fontId="90" fillId="0" borderId="0" applyFill="0" applyBorder="0" applyAlignment="0" applyProtection="0"/>
    <xf numFmtId="38" fontId="50" fillId="0" borderId="0" applyFont="0" applyFill="0" applyBorder="0" applyAlignment="0" applyProtection="0"/>
    <xf numFmtId="40" fontId="50" fillId="0" borderId="0" applyFont="0" applyFill="0" applyBorder="0" applyAlignment="0" applyProtection="0"/>
    <xf numFmtId="3" fontId="2" fillId="0" borderId="87" applyFont="0" applyFill="0" applyBorder="0" applyAlignment="0" applyProtection="0">
      <protection locked="0"/>
    </xf>
    <xf numFmtId="3" fontId="2" fillId="0" borderId="87" applyFont="0" applyFill="0" applyBorder="0" applyAlignment="0" applyProtection="0">
      <protection locked="0"/>
    </xf>
    <xf numFmtId="3" fontId="2" fillId="0" borderId="87" applyFont="0" applyFill="0" applyBorder="0" applyAlignment="0" applyProtection="0">
      <protection locked="0"/>
    </xf>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286" fontId="264"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136" fillId="0" borderId="0" applyFont="0" applyFill="0" applyBorder="0" applyAlignment="0" applyProtection="0"/>
    <xf numFmtId="164" fontId="264" fillId="0" borderId="0" applyFont="0" applyFill="0" applyBorder="0" applyAlignment="0" applyProtection="0"/>
    <xf numFmtId="314" fontId="264" fillId="0" borderId="0" applyFont="0" applyFill="0" applyBorder="0" applyAlignment="0" applyProtection="0"/>
    <xf numFmtId="314" fontId="264" fillId="0" borderId="0" applyFont="0" applyFill="0" applyBorder="0" applyAlignment="0" applyProtection="0"/>
    <xf numFmtId="314" fontId="264" fillId="0" borderId="0" applyFont="0" applyFill="0" applyBorder="0" applyAlignment="0" applyProtection="0"/>
    <xf numFmtId="164" fontId="136" fillId="0" borderId="0" applyFont="0" applyFill="0" applyBorder="0" applyAlignment="0" applyProtection="0"/>
    <xf numFmtId="164" fontId="265" fillId="0" borderId="0" applyFont="0" applyFill="0" applyBorder="0" applyAlignment="0" applyProtection="0"/>
    <xf numFmtId="164" fontId="52" fillId="0" borderId="0" applyFont="0" applyFill="0" applyBorder="0" applyAlignment="0" applyProtection="0"/>
    <xf numFmtId="165" fontId="1" fillId="0" borderId="0" applyFont="0" applyFill="0" applyBorder="0" applyAlignment="0" applyProtection="0"/>
    <xf numFmtId="43" fontId="2" fillId="0" borderId="0" applyFont="0" applyFill="0" applyBorder="0" applyAlignment="0" applyProtection="0"/>
    <xf numFmtId="0" fontId="280" fillId="0" borderId="8"/>
    <xf numFmtId="315" fontId="2" fillId="0" borderId="0" applyFont="0" applyFill="0" applyBorder="0" applyAlignment="0" applyProtection="0"/>
    <xf numFmtId="316" fontId="2" fillId="0" borderId="0" applyFont="0" applyFill="0" applyBorder="0" applyAlignment="0" applyProtection="0"/>
    <xf numFmtId="15" fontId="281" fillId="0" borderId="0" applyNumberFormat="0" applyBorder="0" applyAlignment="0">
      <alignment horizontal="left"/>
    </xf>
    <xf numFmtId="0" fontId="97" fillId="0" borderId="0"/>
    <xf numFmtId="0" fontId="282" fillId="0" borderId="0"/>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196" fontId="93" fillId="0" borderId="0" applyFont="0" applyFill="0" applyBorder="0" applyAlignment="0" applyProtection="0"/>
    <xf numFmtId="317" fontId="2" fillId="0" borderId="0" applyFont="0" applyFill="0" applyBorder="0" applyAlignment="0" applyProtection="0"/>
    <xf numFmtId="3" fontId="283" fillId="0" borderId="62"/>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250" fontId="284" fillId="12" borderId="0" applyNumberFormat="0" applyBorder="0" applyAlignment="0" applyProtection="0"/>
    <xf numFmtId="0" fontId="284" fillId="12" borderId="0" applyNumberFormat="0" applyBorder="0" applyAlignment="0" applyProtection="0"/>
    <xf numFmtId="250" fontId="284" fillId="12" borderId="0" applyNumberFormat="0" applyBorder="0" applyAlignment="0" applyProtection="0"/>
    <xf numFmtId="0" fontId="284" fillId="12" borderId="0" applyNumberFormat="0" applyBorder="0" applyAlignment="0" applyProtection="0"/>
    <xf numFmtId="250" fontId="284" fillId="12" borderId="0" applyNumberFormat="0" applyBorder="0" applyAlignment="0" applyProtection="0"/>
    <xf numFmtId="0" fontId="284" fillId="12" borderId="0" applyNumberFormat="0" applyBorder="0" applyAlignment="0" applyProtection="0"/>
    <xf numFmtId="250" fontId="284" fillId="12" borderId="0" applyNumberFormat="0" applyBorder="0" applyAlignment="0" applyProtection="0"/>
    <xf numFmtId="0" fontId="284" fillId="12"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77" fillId="64"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77" fillId="64" borderId="0" applyNumberFormat="0" applyBorder="0" applyAlignment="0" applyProtection="0"/>
    <xf numFmtId="0" fontId="6" fillId="0" borderId="0" applyNumberFormat="0" applyFill="0" applyBorder="0" applyAlignment="0" applyProtection="0"/>
    <xf numFmtId="37" fontId="109" fillId="0" borderId="0"/>
    <xf numFmtId="37" fontId="109" fillId="0" borderId="0"/>
    <xf numFmtId="37" fontId="109" fillId="0" borderId="0"/>
    <xf numFmtId="37" fontId="109" fillId="0" borderId="0"/>
    <xf numFmtId="37" fontId="109" fillId="0" borderId="0"/>
    <xf numFmtId="37" fontId="109" fillId="0" borderId="0"/>
    <xf numFmtId="37" fontId="109" fillId="0" borderId="0"/>
    <xf numFmtId="37" fontId="109" fillId="0" borderId="0"/>
    <xf numFmtId="37" fontId="109" fillId="0" borderId="0"/>
    <xf numFmtId="37" fontId="109" fillId="0" borderId="0"/>
    <xf numFmtId="37" fontId="109" fillId="0" borderId="0"/>
    <xf numFmtId="37" fontId="109" fillId="0" borderId="0"/>
    <xf numFmtId="37" fontId="109" fillId="0" borderId="0"/>
    <xf numFmtId="37" fontId="109" fillId="0" borderId="0"/>
    <xf numFmtId="37" fontId="109" fillId="0" borderId="0"/>
    <xf numFmtId="37" fontId="109" fillId="0" borderId="0"/>
    <xf numFmtId="37" fontId="109" fillId="0" borderId="0"/>
    <xf numFmtId="37" fontId="109" fillId="0" borderId="0"/>
    <xf numFmtId="37" fontId="109" fillId="0" borderId="0"/>
    <xf numFmtId="37" fontId="109" fillId="0" borderId="0"/>
    <xf numFmtId="37" fontId="109" fillId="0" borderId="0"/>
    <xf numFmtId="37" fontId="109" fillId="0" borderId="0"/>
    <xf numFmtId="37" fontId="109" fillId="0" borderId="0"/>
    <xf numFmtId="37" fontId="109" fillId="0" borderId="0"/>
    <xf numFmtId="37" fontId="109" fillId="0" borderId="0"/>
    <xf numFmtId="37" fontId="109" fillId="0" borderId="0"/>
    <xf numFmtId="37" fontId="109" fillId="0" borderId="0"/>
    <xf numFmtId="37" fontId="109" fillId="0" borderId="0"/>
    <xf numFmtId="37" fontId="109" fillId="0" borderId="0"/>
    <xf numFmtId="37" fontId="109"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6" fontId="7" fillId="140" borderId="0" applyNumberFormat="0" applyFont="0" applyBorder="0" applyAlignment="0">
      <protection locked="0"/>
    </xf>
    <xf numFmtId="285" fontId="2"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28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3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6" fillId="0" borderId="0"/>
    <xf numFmtId="0" fontId="2" fillId="0" borderId="0"/>
    <xf numFmtId="0" fontId="2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2" fillId="0" borderId="0" applyAlignment="0"/>
    <xf numFmtId="0" fontId="50" fillId="0" borderId="0">
      <alignment vertical="center" wrapText="1"/>
    </xf>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1" fillId="16" borderId="33" applyNumberFormat="0" applyFont="0" applyAlignment="0" applyProtection="0"/>
    <xf numFmtId="0" fontId="2" fillId="65" borderId="88" applyNumberFormat="0" applyFont="0" applyAlignment="0" applyProtection="0"/>
    <xf numFmtId="0" fontId="52" fillId="16" borderId="33" applyNumberFormat="0" applyFont="0" applyAlignment="0" applyProtection="0"/>
    <xf numFmtId="0" fontId="52" fillId="65" borderId="88" applyNumberFormat="0" applyFont="0" applyAlignment="0" applyProtection="0"/>
    <xf numFmtId="0" fontId="52" fillId="65" borderId="88" applyNumberFormat="0" applyFont="0" applyAlignment="0" applyProtection="0"/>
    <xf numFmtId="38" fontId="7" fillId="0" borderId="0"/>
    <xf numFmtId="0" fontId="79" fillId="59" borderId="89" applyNumberFormat="0" applyAlignment="0" applyProtection="0"/>
    <xf numFmtId="318" fontId="111" fillId="66" borderId="0">
      <alignment horizontal="right"/>
    </xf>
    <xf numFmtId="40" fontId="286" fillId="78" borderId="0">
      <alignment horizontal="right"/>
    </xf>
    <xf numFmtId="0" fontId="112" fillId="67" borderId="0" applyBorder="0">
      <alignment horizontal="center"/>
    </xf>
    <xf numFmtId="0" fontId="287" fillId="78" borderId="0">
      <alignment horizontal="right"/>
    </xf>
    <xf numFmtId="0" fontId="288" fillId="78" borderId="24"/>
    <xf numFmtId="0" fontId="113" fillId="66" borderId="0" applyBorder="0">
      <alignment horizontal="centerContinuous"/>
    </xf>
    <xf numFmtId="0" fontId="288" fillId="0" borderId="0" applyBorder="0">
      <alignment horizontal="centerContinuous"/>
    </xf>
    <xf numFmtId="0" fontId="114" fillId="66" borderId="0" applyBorder="0">
      <alignment horizontal="centerContinuous"/>
    </xf>
    <xf numFmtId="0" fontId="289" fillId="0" borderId="0" applyBorder="0">
      <alignment horizontal="centerContinuous"/>
    </xf>
    <xf numFmtId="0" fontId="102" fillId="0" borderId="0"/>
    <xf numFmtId="0" fontId="102" fillId="0" borderId="0"/>
    <xf numFmtId="319" fontId="95"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320" fontId="100" fillId="0" borderId="0" applyFont="0" applyFill="0" applyBorder="0" applyAlignment="0" applyProtection="0"/>
    <xf numFmtId="321" fontId="100" fillId="0" borderId="0" applyFont="0" applyFill="0" applyBorder="0" applyAlignment="0" applyProtection="0"/>
    <xf numFmtId="322" fontId="10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2" fillId="0" borderId="0" applyFont="0" applyFill="0" applyBorder="0" applyAlignment="0" applyProtection="0"/>
    <xf numFmtId="9" fontId="26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0" fillId="0" borderId="90" applyNumberFormat="0" applyBorder="0"/>
    <xf numFmtId="0" fontId="102" fillId="0" borderId="0"/>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9" fontId="2" fillId="0" borderId="0" applyFont="0" applyFill="0" applyBorder="0" applyAlignment="0" applyProtection="0"/>
    <xf numFmtId="9" fontId="1" fillId="0" borderId="0" applyFont="0" applyFill="0" applyBorder="0" applyAlignment="0" applyProtection="0"/>
    <xf numFmtId="0" fontId="104" fillId="0" borderId="0">
      <protection locked="0"/>
    </xf>
    <xf numFmtId="0" fontId="104" fillId="0" borderId="0">
      <protection locked="0"/>
    </xf>
    <xf numFmtId="0" fontId="104" fillId="0" borderId="0">
      <protection locked="0"/>
    </xf>
    <xf numFmtId="0" fontId="104" fillId="0" borderId="0">
      <protection locked="0"/>
    </xf>
    <xf numFmtId="0" fontId="104" fillId="0" borderId="0">
      <protection locked="0"/>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0" fontId="50" fillId="0" borderId="0" applyNumberFormat="0" applyFont="0" applyFill="0" applyBorder="0" applyAlignment="0" applyProtection="0">
      <alignment horizontal="left"/>
    </xf>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15" fontId="50" fillId="0" borderId="0" applyFont="0" applyFill="0" applyBorder="0" applyAlignment="0" applyProtection="0"/>
    <xf numFmtId="0" fontId="282" fillId="0" borderId="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3" fontId="93" fillId="0" borderId="0" applyFont="0" applyFill="0" applyBorder="0" applyAlignment="0" applyProtection="0"/>
    <xf numFmtId="0" fontId="116" fillId="0" borderId="0"/>
    <xf numFmtId="0" fontId="102" fillId="0" borderId="0"/>
    <xf numFmtId="224" fontId="115" fillId="0" borderId="0" applyNumberFormat="0" applyFill="0" applyBorder="0" applyProtection="0">
      <alignment horizontal="right" vertical="top"/>
    </xf>
    <xf numFmtId="224" fontId="115" fillId="0" borderId="0" applyNumberFormat="0" applyFill="0" applyBorder="0" applyProtection="0">
      <alignment horizontal="right" vertical="top"/>
    </xf>
    <xf numFmtId="224" fontId="115" fillId="0" borderId="0" applyNumberFormat="0" applyFill="0" applyBorder="0" applyProtection="0">
      <alignment horizontal="right" vertical="top"/>
    </xf>
    <xf numFmtId="224" fontId="115" fillId="0" borderId="0" applyNumberFormat="0" applyFill="0" applyBorder="0" applyProtection="0">
      <alignment horizontal="right" vertical="top"/>
    </xf>
    <xf numFmtId="224" fontId="115" fillId="0" borderId="0" applyNumberFormat="0" applyFill="0" applyBorder="0" applyProtection="0">
      <alignment horizontal="right" vertical="top"/>
    </xf>
    <xf numFmtId="224" fontId="115" fillId="0" borderId="0" applyNumberFormat="0" applyFill="0" applyBorder="0" applyProtection="0">
      <alignment horizontal="right" vertical="top"/>
    </xf>
    <xf numFmtId="224" fontId="115" fillId="0" borderId="0" applyNumberFormat="0" applyFill="0" applyBorder="0" applyProtection="0">
      <alignment horizontal="right" vertical="top"/>
    </xf>
    <xf numFmtId="224" fontId="115" fillId="0" borderId="0" applyNumberFormat="0" applyFill="0" applyBorder="0" applyProtection="0">
      <alignment horizontal="right" vertical="top"/>
    </xf>
    <xf numFmtId="224" fontId="115" fillId="0" borderId="0" applyNumberFormat="0" applyFill="0" applyBorder="0" applyProtection="0">
      <alignment horizontal="right" vertical="top"/>
    </xf>
    <xf numFmtId="224" fontId="115" fillId="0" borderId="0" applyNumberFormat="0" applyFill="0" applyBorder="0" applyProtection="0">
      <alignment horizontal="right" vertical="top"/>
    </xf>
    <xf numFmtId="224" fontId="115" fillId="0" borderId="0" applyNumberFormat="0" applyFill="0" applyBorder="0" applyProtection="0">
      <alignment horizontal="right" vertical="top"/>
    </xf>
    <xf numFmtId="224" fontId="115" fillId="0" borderId="0" applyNumberFormat="0" applyFill="0" applyBorder="0" applyProtection="0">
      <alignment horizontal="right" vertical="top"/>
    </xf>
    <xf numFmtId="224" fontId="115" fillId="0" borderId="0" applyNumberFormat="0" applyFill="0" applyBorder="0" applyProtection="0">
      <alignment horizontal="right" vertical="top"/>
    </xf>
    <xf numFmtId="224" fontId="115" fillId="0" borderId="0" applyNumberFormat="0" applyFill="0" applyBorder="0" applyProtection="0">
      <alignment horizontal="right" vertical="top"/>
    </xf>
    <xf numFmtId="224" fontId="115" fillId="0" borderId="0" applyNumberFormat="0" applyFill="0" applyBorder="0" applyProtection="0">
      <alignment horizontal="right" vertical="top"/>
    </xf>
    <xf numFmtId="224" fontId="115" fillId="0" borderId="0" applyNumberFormat="0" applyFill="0" applyBorder="0" applyProtection="0">
      <alignment horizontal="right" vertical="top"/>
    </xf>
    <xf numFmtId="224" fontId="115" fillId="0" borderId="0" applyNumberFormat="0" applyFill="0" applyBorder="0" applyProtection="0">
      <alignment horizontal="right" vertical="top"/>
    </xf>
    <xf numFmtId="224" fontId="115" fillId="0" borderId="0" applyNumberFormat="0" applyFill="0" applyBorder="0" applyProtection="0">
      <alignment horizontal="right" vertical="top"/>
    </xf>
    <xf numFmtId="224" fontId="115" fillId="0" borderId="0" applyNumberFormat="0" applyFill="0" applyBorder="0" applyProtection="0">
      <alignment horizontal="right" vertical="top"/>
    </xf>
    <xf numFmtId="224" fontId="115" fillId="0" borderId="0" applyNumberFormat="0" applyFill="0" applyBorder="0" applyProtection="0">
      <alignment horizontal="right" vertical="top"/>
    </xf>
    <xf numFmtId="224" fontId="115" fillId="0" borderId="0" applyNumberFormat="0" applyFill="0" applyBorder="0" applyProtection="0">
      <alignment horizontal="right" vertical="top"/>
    </xf>
    <xf numFmtId="224" fontId="115" fillId="0" borderId="0" applyNumberFormat="0" applyFill="0" applyBorder="0" applyProtection="0">
      <alignment horizontal="right" vertical="top"/>
    </xf>
    <xf numFmtId="224" fontId="115" fillId="0" borderId="0" applyNumberFormat="0" applyFill="0" applyBorder="0" applyProtection="0">
      <alignment horizontal="right" vertical="top"/>
    </xf>
    <xf numFmtId="224" fontId="115" fillId="0" borderId="0" applyNumberFormat="0" applyFill="0" applyBorder="0" applyProtection="0">
      <alignment horizontal="right" vertical="top"/>
    </xf>
    <xf numFmtId="224" fontId="115" fillId="0" borderId="0" applyNumberFormat="0" applyFill="0" applyBorder="0" applyProtection="0">
      <alignment horizontal="right" vertical="top"/>
    </xf>
    <xf numFmtId="224" fontId="115" fillId="0" borderId="0" applyNumberFormat="0" applyFill="0" applyBorder="0" applyProtection="0">
      <alignment horizontal="right" vertical="top"/>
    </xf>
    <xf numFmtId="224" fontId="115" fillId="0" borderId="0" applyNumberFormat="0" applyFill="0" applyBorder="0" applyProtection="0">
      <alignment horizontal="right" vertical="top"/>
    </xf>
    <xf numFmtId="224" fontId="115" fillId="0" borderId="0" applyNumberFormat="0" applyFill="0" applyBorder="0" applyProtection="0">
      <alignment horizontal="right" vertical="top"/>
    </xf>
    <xf numFmtId="224" fontId="115" fillId="0" borderId="0" applyNumberFormat="0" applyFill="0" applyBorder="0" applyProtection="0">
      <alignment horizontal="right" vertical="top"/>
    </xf>
    <xf numFmtId="224" fontId="115" fillId="0" borderId="0" applyNumberFormat="0" applyFill="0" applyBorder="0" applyProtection="0">
      <alignment horizontal="right" vertical="top"/>
    </xf>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71"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8"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199"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3"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0"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201" fontId="2" fillId="0" borderId="0" applyBorder="0"/>
    <xf numFmtId="0" fontId="111" fillId="64" borderId="0">
      <alignment horizontal="center"/>
    </xf>
    <xf numFmtId="49" fontId="122" fillId="66" borderId="0">
      <alignment horizontal="center"/>
    </xf>
    <xf numFmtId="0" fontId="260" fillId="116" borderId="0">
      <alignment horizontal="center"/>
    </xf>
    <xf numFmtId="0" fontId="260" fillId="116" borderId="0">
      <alignment horizontal="centerContinuous"/>
    </xf>
    <xf numFmtId="0" fontId="150" fillId="66" borderId="0">
      <alignment horizontal="left"/>
    </xf>
    <xf numFmtId="49" fontId="150" fillId="66" borderId="0">
      <alignment horizontal="center"/>
    </xf>
    <xf numFmtId="0" fontId="259" fillId="116" borderId="0">
      <alignment horizontal="left"/>
    </xf>
    <xf numFmtId="49" fontId="150" fillId="66" borderId="0">
      <alignment horizontal="left"/>
    </xf>
    <xf numFmtId="0" fontId="259" fillId="116" borderId="0">
      <alignment horizontal="centerContinuous"/>
    </xf>
    <xf numFmtId="0" fontId="259" fillId="116" borderId="0">
      <alignment horizontal="right"/>
    </xf>
    <xf numFmtId="49" fontId="111" fillId="66" borderId="0">
      <alignment horizontal="left"/>
    </xf>
    <xf numFmtId="0" fontId="260" fillId="116" borderId="0">
      <alignment horizontal="right"/>
    </xf>
    <xf numFmtId="0" fontId="6" fillId="0" borderId="0" applyNumberFormat="0" applyFill="0" applyBorder="0" applyAlignment="0" applyProtection="0"/>
    <xf numFmtId="40" fontId="2" fillId="0" borderId="0"/>
    <xf numFmtId="0" fontId="150" fillId="46" borderId="0">
      <alignment horizontal="center"/>
    </xf>
    <xf numFmtId="0" fontId="151" fillId="46" borderId="0">
      <alignment horizont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4" fontId="117" fillId="68" borderId="91">
      <alignment vertical="center"/>
    </xf>
    <xf numFmtId="0" fontId="120" fillId="72" borderId="0" applyNumberFormat="0" applyProtection="0"/>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74"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125"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84" borderId="91" applyNumberFormat="0" applyProtection="0">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75" borderId="91">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83"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126"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75" borderId="91" applyNumberFormat="0" applyProtection="0">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69" borderId="91">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8"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12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1" fillId="69" borderId="91" applyNumberFormat="0" applyProtection="0">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4" borderId="91">
      <alignment horizontal="right" vertical="center"/>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2" fillId="76" borderId="48">
      <alignment horizontal="left" vertical="center" indent="1"/>
    </xf>
    <xf numFmtId="4" fontId="122" fillId="73" borderId="0">
      <alignment horizontal="left" vertical="center" indent="1"/>
    </xf>
    <xf numFmtId="4" fontId="122" fillId="73" borderId="0">
      <alignment horizontal="left" vertical="center" indent="1"/>
    </xf>
    <xf numFmtId="4" fontId="122" fillId="73" borderId="0">
      <alignment horizontal="left" vertical="center" indent="1"/>
    </xf>
    <xf numFmtId="4" fontId="122" fillId="73" borderId="0">
      <alignment horizontal="left" vertical="center" indent="1"/>
    </xf>
    <xf numFmtId="4" fontId="122" fillId="73" borderId="0">
      <alignment horizontal="left" vertical="center" indent="1"/>
    </xf>
    <xf numFmtId="4" fontId="122" fillId="73" borderId="0">
      <alignment horizontal="left" vertical="center" indent="1"/>
    </xf>
    <xf numFmtId="4" fontId="122" fillId="73" borderId="0">
      <alignment horizontal="left" vertical="center" indent="1"/>
    </xf>
    <xf numFmtId="4" fontId="122" fillId="73" borderId="0">
      <alignment horizontal="left" vertical="center" indent="1"/>
    </xf>
    <xf numFmtId="4" fontId="122" fillId="73" borderId="0">
      <alignment horizontal="left" vertical="center" indent="1"/>
    </xf>
    <xf numFmtId="4" fontId="122" fillId="73" borderId="0">
      <alignment horizontal="left" vertical="center" indent="1"/>
    </xf>
    <xf numFmtId="4" fontId="122" fillId="73" borderId="0">
      <alignment horizontal="left" vertical="center" indent="1"/>
    </xf>
    <xf numFmtId="4" fontId="122" fillId="73" borderId="0">
      <alignment horizontal="left" vertical="center" indent="1"/>
    </xf>
    <xf numFmtId="4" fontId="122" fillId="73" borderId="0">
      <alignment horizontal="left" vertical="center" indent="1"/>
    </xf>
    <xf numFmtId="4" fontId="122" fillId="73" borderId="0">
      <alignment horizontal="left" vertical="center" indent="1"/>
    </xf>
    <xf numFmtId="4" fontId="122" fillId="73" borderId="0">
      <alignment horizontal="left" vertical="center" indent="1"/>
    </xf>
    <xf numFmtId="4" fontId="122" fillId="73" borderId="0">
      <alignment horizontal="left" vertical="center" indent="1"/>
    </xf>
    <xf numFmtId="4" fontId="122" fillId="73" borderId="0">
      <alignment horizontal="left" vertical="center" indent="1"/>
    </xf>
    <xf numFmtId="4" fontId="122" fillId="73" borderId="0">
      <alignment horizontal="left" vertical="center" indent="1"/>
    </xf>
    <xf numFmtId="4" fontId="122" fillId="73" borderId="0">
      <alignment horizontal="left" vertical="center" indent="1"/>
    </xf>
    <xf numFmtId="4" fontId="122" fillId="73" borderId="0">
      <alignment horizontal="left" vertical="center" indent="1"/>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91">
      <alignment horizontal="right" vertical="center"/>
    </xf>
    <xf numFmtId="4" fontId="121" fillId="72" borderId="0">
      <alignment horizontal="left" vertical="center" indent="1"/>
    </xf>
    <xf numFmtId="4" fontId="121" fillId="72" borderId="0">
      <alignment horizontal="left" vertical="center" indent="1"/>
    </xf>
    <xf numFmtId="4" fontId="121" fillId="72" borderId="0">
      <alignment horizontal="left" vertical="center" indent="1"/>
    </xf>
    <xf numFmtId="4" fontId="121" fillId="72" borderId="0">
      <alignment horizontal="left" vertical="center" indent="1"/>
    </xf>
    <xf numFmtId="4" fontId="121" fillId="72" borderId="0">
      <alignment horizontal="left" vertical="center" indent="1"/>
    </xf>
    <xf numFmtId="4" fontId="121" fillId="72" borderId="0">
      <alignment horizontal="left" vertical="center" indent="1"/>
    </xf>
    <xf numFmtId="4" fontId="121" fillId="72" borderId="0">
      <alignment horizontal="left" vertical="center" indent="1"/>
    </xf>
    <xf numFmtId="4" fontId="121" fillId="72" borderId="0">
      <alignment horizontal="left" vertical="center" indent="1"/>
    </xf>
    <xf numFmtId="4" fontId="121" fillId="72" borderId="0">
      <alignment horizontal="left" vertical="center" indent="1"/>
    </xf>
    <xf numFmtId="4" fontId="121" fillId="72" borderId="0">
      <alignment horizontal="left" vertical="center" indent="1"/>
    </xf>
    <xf numFmtId="4" fontId="121" fillId="72" borderId="0">
      <alignment horizontal="left" vertical="center" indent="1"/>
    </xf>
    <xf numFmtId="4" fontId="121" fillId="72" borderId="0">
      <alignment horizontal="left" vertical="center" indent="1"/>
    </xf>
    <xf numFmtId="4" fontId="121" fillId="72" borderId="0">
      <alignment horizontal="left" vertical="center" indent="1"/>
    </xf>
    <xf numFmtId="4" fontId="121" fillId="72" borderId="0">
      <alignment horizontal="left" vertical="center" indent="1"/>
    </xf>
    <xf numFmtId="4" fontId="121" fillId="72" borderId="0">
      <alignment horizontal="left" vertical="center" indent="1"/>
    </xf>
    <xf numFmtId="4" fontId="121" fillId="72" borderId="0">
      <alignment horizontal="left" vertical="center" indent="1"/>
    </xf>
    <xf numFmtId="4" fontId="121" fillId="72" borderId="0">
      <alignment horizontal="left" vertical="center" indent="1"/>
    </xf>
    <xf numFmtId="4" fontId="121" fillId="72" borderId="0">
      <alignment horizontal="left" vertical="center" indent="1"/>
    </xf>
    <xf numFmtId="4" fontId="121" fillId="72" borderId="0">
      <alignment horizontal="left" vertical="center" indent="1"/>
    </xf>
    <xf numFmtId="4" fontId="121" fillId="72" borderId="0">
      <alignment horizontal="left" vertical="center" indent="1"/>
    </xf>
    <xf numFmtId="4" fontId="121" fillId="72" borderId="0">
      <alignment horizontal="left" vertical="center" indent="1"/>
    </xf>
    <xf numFmtId="4" fontId="121" fillId="72" borderId="0">
      <alignment horizontal="left" vertical="center" indent="1"/>
    </xf>
    <xf numFmtId="4" fontId="121" fillId="72" borderId="0">
      <alignment horizontal="left" vertical="center" indent="1"/>
    </xf>
    <xf numFmtId="4" fontId="121" fillId="72" borderId="0">
      <alignment horizontal="left" vertical="center" indent="1"/>
    </xf>
    <xf numFmtId="4" fontId="121" fillId="72" borderId="0">
      <alignment horizontal="left" vertical="center" indent="1"/>
    </xf>
    <xf numFmtId="4" fontId="121" fillId="72" borderId="0">
      <alignment horizontal="left" vertical="center" indent="1"/>
    </xf>
    <xf numFmtId="4" fontId="121" fillId="72" borderId="0">
      <alignment horizontal="left" vertical="center" indent="1"/>
    </xf>
    <xf numFmtId="4" fontId="121" fillId="72" borderId="0">
      <alignment horizontal="left" vertical="center" indent="1"/>
    </xf>
    <xf numFmtId="4" fontId="121" fillId="72" borderId="0">
      <alignment horizontal="left" vertical="center" indent="1"/>
    </xf>
    <xf numFmtId="4" fontId="121" fillId="72" borderId="0">
      <alignment horizontal="left" vertical="center" indent="1"/>
    </xf>
    <xf numFmtId="4" fontId="103" fillId="72" borderId="0">
      <alignment horizontal="left" vertical="center" indent="1"/>
    </xf>
    <xf numFmtId="4" fontId="103" fillId="72" borderId="0">
      <alignment horizontal="left" vertical="center" indent="1"/>
    </xf>
    <xf numFmtId="4" fontId="103" fillId="72" borderId="0">
      <alignment horizontal="left" vertical="center" indent="1"/>
    </xf>
    <xf numFmtId="4" fontId="103" fillId="72" borderId="0">
      <alignment horizontal="left" vertical="center" indent="1"/>
    </xf>
    <xf numFmtId="4" fontId="103" fillId="72" borderId="0">
      <alignment horizontal="left" vertical="center" indent="1"/>
    </xf>
    <xf numFmtId="4" fontId="103" fillId="72" borderId="0">
      <alignment horizontal="left" vertical="center" indent="1"/>
    </xf>
    <xf numFmtId="4" fontId="103" fillId="72" borderId="0">
      <alignment horizontal="left" vertical="center" indent="1"/>
    </xf>
    <xf numFmtId="4" fontId="103" fillId="72" borderId="0">
      <alignment horizontal="left" vertical="center" indent="1"/>
    </xf>
    <xf numFmtId="4" fontId="103" fillId="72" borderId="0">
      <alignment horizontal="left" vertical="center" indent="1"/>
    </xf>
    <xf numFmtId="4" fontId="103" fillId="72" borderId="0">
      <alignment horizontal="left" vertical="center" indent="1"/>
    </xf>
    <xf numFmtId="4" fontId="103" fillId="72" borderId="0">
      <alignment horizontal="left" vertical="center" indent="1"/>
    </xf>
    <xf numFmtId="4" fontId="103" fillId="72" borderId="0">
      <alignment horizontal="left" vertical="center" indent="1"/>
    </xf>
    <xf numFmtId="4" fontId="103" fillId="72" borderId="0">
      <alignment horizontal="left" vertical="center" indent="1"/>
    </xf>
    <xf numFmtId="4" fontId="103" fillId="72" borderId="0">
      <alignment horizontal="left" vertical="center" indent="1"/>
    </xf>
    <xf numFmtId="4" fontId="103" fillId="72" borderId="0">
      <alignment horizontal="left" vertical="center" indent="1"/>
    </xf>
    <xf numFmtId="4" fontId="103" fillId="72" borderId="0">
      <alignment horizontal="left" vertical="center" indent="1"/>
    </xf>
    <xf numFmtId="4" fontId="103" fillId="72" borderId="0">
      <alignment horizontal="left" vertical="center" indent="1"/>
    </xf>
    <xf numFmtId="4" fontId="103" fillId="72" borderId="0">
      <alignment horizontal="left" vertical="center" indent="1"/>
    </xf>
    <xf numFmtId="4" fontId="103" fillId="72" borderId="0">
      <alignment horizontal="left" vertical="center" indent="1"/>
    </xf>
    <xf numFmtId="0" fontId="124" fillId="72" borderId="49" applyNumberFormat="0" applyFont="0" applyFill="0" applyBorder="0" applyAlignment="0" applyProtection="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2" fillId="77" borderId="50" applyNumberFormat="0" applyAlignment="0"/>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125" fillId="78" borderId="51">
      <alignment horizontal="left" vertical="center"/>
    </xf>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0" fontId="2" fillId="79" borderId="52" applyNumberFormat="0" applyFont="0" applyAlignment="0"/>
    <xf numFmtId="4" fontId="103" fillId="73" borderId="0">
      <alignment horizontal="left" vertical="center" indent="1"/>
    </xf>
    <xf numFmtId="4" fontId="103" fillId="73" borderId="0">
      <alignment horizontal="left" vertical="center" indent="1"/>
    </xf>
    <xf numFmtId="4" fontId="103" fillId="73" borderId="0">
      <alignment horizontal="left" vertical="center" indent="1"/>
    </xf>
    <xf numFmtId="4" fontId="103" fillId="73" borderId="0">
      <alignment horizontal="left" vertical="center" indent="1"/>
    </xf>
    <xf numFmtId="4" fontId="103" fillId="73" borderId="0">
      <alignment horizontal="left" vertical="center" indent="1"/>
    </xf>
    <xf numFmtId="4" fontId="103" fillId="73" borderId="0">
      <alignment horizontal="left" vertical="center" indent="1"/>
    </xf>
    <xf numFmtId="4" fontId="103" fillId="73" borderId="0">
      <alignment horizontal="left" vertical="center" indent="1"/>
    </xf>
    <xf numFmtId="4" fontId="103" fillId="73" borderId="0">
      <alignment horizontal="left" vertical="center" indent="1"/>
    </xf>
    <xf numFmtId="4" fontId="103" fillId="73" borderId="0">
      <alignment horizontal="left" vertical="center" indent="1"/>
    </xf>
    <xf numFmtId="4" fontId="103" fillId="73" borderId="0">
      <alignment horizontal="left" vertical="center" indent="1"/>
    </xf>
    <xf numFmtId="4" fontId="103" fillId="73" borderId="0">
      <alignment horizontal="left" vertical="center" indent="1"/>
    </xf>
    <xf numFmtId="4" fontId="103" fillId="73" borderId="0">
      <alignment horizontal="left" vertical="center" indent="1"/>
    </xf>
    <xf numFmtId="4" fontId="103" fillId="73" borderId="0">
      <alignment horizontal="left" vertical="center" indent="1"/>
    </xf>
    <xf numFmtId="4" fontId="103" fillId="73" borderId="0">
      <alignment horizontal="left" vertical="center" indent="1"/>
    </xf>
    <xf numFmtId="4" fontId="103" fillId="73" borderId="0">
      <alignment horizontal="left" vertical="center" indent="1"/>
    </xf>
    <xf numFmtId="4" fontId="103" fillId="73" borderId="0">
      <alignment horizontal="left" vertical="center" indent="1"/>
    </xf>
    <xf numFmtId="4" fontId="103" fillId="73" borderId="0">
      <alignment horizontal="left" vertical="center" indent="1"/>
    </xf>
    <xf numFmtId="4" fontId="103" fillId="73" borderId="0">
      <alignment horizontal="left" vertical="center" indent="1"/>
    </xf>
    <xf numFmtId="4" fontId="103" fillId="73" borderId="0">
      <alignment horizontal="left" vertical="center" indent="1"/>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1"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6" fillId="80" borderId="91">
      <alignment vertical="center"/>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2" fillId="72" borderId="92">
      <alignment horizontal="left" vertical="center" indent="1"/>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6" fillId="80"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right" vertical="center"/>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72"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horizontal="left" vertical="center" indent="1"/>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22"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7" fillId="80" borderId="91">
      <alignment vertical="center"/>
    </xf>
    <xf numFmtId="4" fontId="118" fillId="69" borderId="55">
      <alignment vertical="center"/>
    </xf>
    <xf numFmtId="4" fontId="119" fillId="69" borderId="55">
      <alignment vertical="center"/>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22" fillId="63" borderId="91">
      <alignment horizontal="left" vertical="center" indent="1"/>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4" fontId="132" fillId="80" borderId="91">
      <alignment horizontal="right" vertical="center"/>
    </xf>
    <xf numFmtId="323" fontId="2" fillId="0" borderId="0" applyFont="0" applyFill="0" applyBorder="0" applyAlignment="0" applyProtection="0"/>
    <xf numFmtId="324" fontId="2" fillId="0" borderId="0" applyFont="0" applyFill="0" applyBorder="0" applyAlignment="0" applyProtection="0"/>
    <xf numFmtId="0" fontId="290" fillId="0" borderId="83"/>
    <xf numFmtId="0" fontId="102"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0" fillId="0" borderId="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95" fillId="0" borderId="0" applyFill="0" applyBorder="0" applyAlignment="0" applyProtection="0"/>
    <xf numFmtId="0" fontId="133" fillId="63" borderId="0">
      <alignment wrapText="1"/>
    </xf>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291" fillId="0" borderId="0" applyNumberFormat="0" applyFill="0" applyBorder="0" applyAlignment="0" applyProtection="0"/>
    <xf numFmtId="0" fontId="8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83" fillId="0" borderId="0" applyNumberFormat="0" applyFill="0" applyBorder="0" applyAlignment="0" applyProtection="0"/>
    <xf numFmtId="0" fontId="134" fillId="0" borderId="0" applyFill="0" applyBorder="0" applyProtection="0">
      <alignment horizontal="left" vertical="top"/>
    </xf>
    <xf numFmtId="4" fontId="105" fillId="0" borderId="0">
      <protection locked="0"/>
    </xf>
    <xf numFmtId="325" fontId="293" fillId="0" borderId="0">
      <protection locked="0"/>
    </xf>
    <xf numFmtId="0" fontId="294" fillId="0" borderId="26" applyNumberFormat="0" applyFill="0" applyAlignment="0" applyProtection="0"/>
    <xf numFmtId="0" fontId="294" fillId="0" borderId="26" applyNumberFormat="0" applyFill="0" applyAlignment="0" applyProtection="0"/>
    <xf numFmtId="0" fontId="294" fillId="0" borderId="26" applyNumberFormat="0" applyFill="0" applyAlignment="0" applyProtection="0"/>
    <xf numFmtId="0" fontId="294" fillId="0" borderId="26" applyNumberFormat="0" applyFill="0" applyAlignment="0" applyProtection="0"/>
    <xf numFmtId="0" fontId="85" fillId="0" borderId="43" applyNumberFormat="0" applyFill="0" applyAlignment="0" applyProtection="0"/>
    <xf numFmtId="0" fontId="295" fillId="0" borderId="27" applyNumberFormat="0" applyFill="0" applyAlignment="0" applyProtection="0"/>
    <xf numFmtId="0" fontId="295" fillId="0" borderId="27" applyNumberFormat="0" applyFill="0" applyAlignment="0" applyProtection="0"/>
    <xf numFmtId="0" fontId="295" fillId="0" borderId="27" applyNumberFormat="0" applyFill="0" applyAlignment="0" applyProtection="0"/>
    <xf numFmtId="0" fontId="295" fillId="0" borderId="27" applyNumberFormat="0" applyFill="0" applyAlignment="0" applyProtection="0"/>
    <xf numFmtId="0" fontId="86" fillId="0" borderId="44" applyNumberFormat="0" applyFill="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250"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250" fontId="296" fillId="0" borderId="34" applyNumberFormat="0" applyFill="0" applyAlignment="0" applyProtection="0"/>
    <xf numFmtId="0" fontId="296" fillId="0" borderId="34" applyNumberFormat="0" applyFill="0" applyAlignment="0" applyProtection="0"/>
    <xf numFmtId="250" fontId="296" fillId="0" borderId="34" applyNumberFormat="0" applyFill="0" applyAlignment="0" applyProtection="0"/>
    <xf numFmtId="0" fontId="296" fillId="0" borderId="34" applyNumberFormat="0" applyFill="0" applyAlignment="0" applyProtection="0"/>
    <xf numFmtId="250" fontId="296" fillId="0" borderId="34" applyNumberFormat="0" applyFill="0" applyAlignment="0" applyProtection="0"/>
    <xf numFmtId="0" fontId="296" fillId="0" borderId="34" applyNumberFormat="0" applyFill="0" applyAlignment="0" applyProtection="0"/>
    <xf numFmtId="0" fontId="104" fillId="0" borderId="80">
      <protection locked="0"/>
    </xf>
    <xf numFmtId="0" fontId="93" fillId="0" borderId="61" applyNumberFormat="0" applyFont="0" applyFill="0" applyAlignment="0" applyProtection="0"/>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104" fillId="0" borderId="80">
      <protection locked="0"/>
    </xf>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3" fillId="0" borderId="34" applyNumberFormat="0" applyFill="0" applyAlignment="0" applyProtection="0"/>
    <xf numFmtId="0" fontId="88" fillId="0" borderId="93" applyNumberFormat="0" applyFill="0" applyAlignment="0" applyProtection="0"/>
    <xf numFmtId="0" fontId="88" fillId="0" borderId="93" applyNumberFormat="0" applyFill="0" applyAlignment="0" applyProtection="0"/>
    <xf numFmtId="0" fontId="297" fillId="66" borderId="0">
      <alignment horizontal="center"/>
    </xf>
    <xf numFmtId="0" fontId="298" fillId="118" borderId="0"/>
    <xf numFmtId="326" fontId="50" fillId="0" borderId="0" applyFont="0" applyFill="0" applyBorder="0" applyAlignment="0" applyProtection="0"/>
    <xf numFmtId="326" fontId="50" fillId="0" borderId="0" applyFont="0" applyFill="0" applyBorder="0" applyAlignment="0" applyProtection="0"/>
    <xf numFmtId="4" fontId="299" fillId="69" borderId="0">
      <alignment horizontal="center" vertical="center"/>
    </xf>
    <xf numFmtId="327" fontId="50" fillId="0" borderId="0" applyFont="0" applyFill="0" applyBorder="0" applyAlignment="0" applyProtection="0"/>
    <xf numFmtId="328" fontId="102"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72" fontId="2"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36" fillId="0" borderId="0"/>
    <xf numFmtId="0" fontId="1" fillId="0" borderId="0"/>
    <xf numFmtId="0" fontId="1" fillId="0" borderId="0"/>
    <xf numFmtId="43" fontId="1" fillId="0" borderId="0" applyFont="0" applyFill="0" applyBorder="0" applyAlignment="0" applyProtection="0"/>
    <xf numFmtId="0" fontId="1" fillId="0" borderId="0"/>
    <xf numFmtId="165" fontId="1" fillId="0" borderId="0" applyFont="0" applyFill="0" applyBorder="0" applyAlignment="0" applyProtection="0"/>
    <xf numFmtId="43"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80" fontId="1" fillId="0" borderId="0" applyFont="0" applyFill="0" applyBorder="0" applyAlignment="0" applyProtection="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300" fillId="0" borderId="0"/>
    <xf numFmtId="165" fontId="1" fillId="0" borderId="0" applyFont="0" applyFill="0" applyBorder="0" applyAlignment="0" applyProtection="0"/>
    <xf numFmtId="41" fontId="300" fillId="0" borderId="0" applyFont="0" applyFill="0" applyBorder="0" applyAlignment="0" applyProtection="0"/>
    <xf numFmtId="0" fontId="1" fillId="0" borderId="0"/>
    <xf numFmtId="165"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cellStyleXfs>
  <cellXfs count="338">
    <xf numFmtId="0" fontId="0" fillId="0" borderId="0" xfId="0"/>
    <xf numFmtId="0" fontId="4" fillId="0" borderId="0" xfId="0" applyFont="1"/>
    <xf numFmtId="0" fontId="4" fillId="0" borderId="0" xfId="0" applyFont="1" applyFill="1"/>
    <xf numFmtId="0" fontId="5" fillId="5" borderId="2" xfId="0" applyFont="1" applyFill="1" applyBorder="1"/>
    <xf numFmtId="173" fontId="4" fillId="0" borderId="0" xfId="0" applyNumberFormat="1" applyFont="1" applyFill="1"/>
    <xf numFmtId="166" fontId="4" fillId="0" borderId="0" xfId="2" applyNumberFormat="1" applyFont="1" applyFill="1"/>
    <xf numFmtId="173" fontId="4" fillId="0" borderId="0" xfId="1" applyNumberFormat="1" applyFont="1" applyFill="1"/>
    <xf numFmtId="10" fontId="0" fillId="0" borderId="0" xfId="0" applyNumberFormat="1"/>
    <xf numFmtId="166" fontId="4" fillId="0" borderId="0" xfId="2" applyNumberFormat="1" applyFont="1" applyFill="1" applyBorder="1" applyAlignment="1">
      <alignment horizontal="center"/>
    </xf>
    <xf numFmtId="0" fontId="12" fillId="5" borderId="2" xfId="0" applyFont="1" applyFill="1" applyBorder="1"/>
    <xf numFmtId="0" fontId="12" fillId="5" borderId="2" xfId="0" applyFont="1" applyFill="1" applyBorder="1" applyAlignment="1">
      <alignment horizontal="right"/>
    </xf>
    <xf numFmtId="0" fontId="13" fillId="0" borderId="22" xfId="0" applyFont="1" applyBorder="1" applyAlignment="1">
      <alignment horizontal="left" vertical="center" wrapText="1" indent="1" readingOrder="1"/>
    </xf>
    <xf numFmtId="0" fontId="13" fillId="0" borderId="22" xfId="0" applyFont="1" applyBorder="1" applyAlignment="1">
      <alignment horizontal="right" vertical="center" wrapText="1" readingOrder="1"/>
    </xf>
    <xf numFmtId="0" fontId="13" fillId="0" borderId="22" xfId="0" applyFont="1" applyBorder="1" applyAlignment="1">
      <alignment vertical="center" wrapText="1" readingOrder="1"/>
    </xf>
    <xf numFmtId="166" fontId="13" fillId="0" borderId="22" xfId="0" applyNumberFormat="1" applyFont="1" applyBorder="1" applyAlignment="1">
      <alignment horizontal="right" vertical="center" wrapText="1" readingOrder="1"/>
    </xf>
    <xf numFmtId="0" fontId="14" fillId="0" borderId="0" xfId="0" applyFont="1"/>
    <xf numFmtId="175" fontId="13" fillId="0" borderId="22" xfId="0" applyNumberFormat="1" applyFont="1" applyBorder="1" applyAlignment="1">
      <alignment horizontal="right" vertical="center" wrapText="1" readingOrder="1"/>
    </xf>
    <xf numFmtId="175" fontId="13" fillId="0" borderId="22" xfId="0" applyNumberFormat="1" applyFont="1" applyBorder="1" applyAlignment="1">
      <alignment vertical="center" wrapText="1" readingOrder="1"/>
    </xf>
    <xf numFmtId="0" fontId="11" fillId="0" borderId="19" xfId="0" applyFont="1" applyBorder="1" applyAlignment="1">
      <alignment horizontal="left" vertical="center" wrapText="1" readingOrder="1"/>
    </xf>
    <xf numFmtId="166" fontId="13" fillId="0" borderId="22" xfId="0" applyNumberFormat="1" applyFont="1" applyFill="1" applyBorder="1" applyAlignment="1">
      <alignment horizontal="right" vertical="center" wrapText="1" readingOrder="1"/>
    </xf>
    <xf numFmtId="0" fontId="10" fillId="4" borderId="1" xfId="0" applyFont="1" applyFill="1" applyBorder="1" applyAlignment="1">
      <alignment wrapText="1"/>
    </xf>
    <xf numFmtId="17" fontId="15" fillId="4" borderId="1" xfId="0" applyNumberFormat="1" applyFont="1" applyFill="1" applyBorder="1" applyAlignment="1">
      <alignment wrapText="1"/>
    </xf>
    <xf numFmtId="0" fontId="15" fillId="4" borderId="4" xfId="0" applyFont="1" applyFill="1" applyBorder="1" applyAlignment="1">
      <alignment vertical="center" wrapText="1"/>
    </xf>
    <xf numFmtId="0" fontId="10" fillId="7" borderId="2" xfId="0" applyFont="1" applyFill="1" applyBorder="1" applyAlignment="1">
      <alignment vertical="center"/>
    </xf>
    <xf numFmtId="3" fontId="10" fillId="7" borderId="2" xfId="0" applyNumberFormat="1" applyFont="1" applyFill="1" applyBorder="1" applyAlignment="1">
      <alignment vertical="center" wrapText="1"/>
    </xf>
    <xf numFmtId="166" fontId="10" fillId="7" borderId="2" xfId="2" applyNumberFormat="1" applyFont="1" applyFill="1" applyBorder="1" applyAlignment="1"/>
    <xf numFmtId="0" fontId="9" fillId="0" borderId="0" xfId="0" applyFont="1" applyFill="1" applyAlignment="1"/>
    <xf numFmtId="0" fontId="17" fillId="4" borderId="1" xfId="0" applyFont="1" applyFill="1" applyBorder="1" applyAlignment="1">
      <alignment wrapText="1"/>
    </xf>
    <xf numFmtId="17" fontId="17" fillId="4" borderId="1" xfId="0" applyNumberFormat="1" applyFont="1" applyFill="1" applyBorder="1" applyAlignment="1">
      <alignment wrapText="1"/>
    </xf>
    <xf numFmtId="0" fontId="17" fillId="4" borderId="3" xfId="0" applyFont="1" applyFill="1" applyBorder="1" applyAlignment="1">
      <alignment vertical="center" wrapText="1"/>
    </xf>
    <xf numFmtId="0" fontId="16" fillId="5" borderId="2" xfId="0" applyFont="1" applyFill="1" applyBorder="1" applyAlignment="1">
      <alignment vertical="center"/>
    </xf>
    <xf numFmtId="0" fontId="10" fillId="7" borderId="2" xfId="0" applyFont="1" applyFill="1" applyBorder="1" applyAlignment="1">
      <alignment vertical="center" wrapText="1"/>
    </xf>
    <xf numFmtId="166" fontId="9" fillId="7" borderId="2" xfId="2" applyNumberFormat="1" applyFont="1" applyFill="1" applyBorder="1" applyAlignment="1"/>
    <xf numFmtId="0" fontId="9" fillId="0" borderId="5" xfId="0" applyFont="1" applyFill="1" applyBorder="1" applyAlignment="1">
      <alignment wrapText="1"/>
    </xf>
    <xf numFmtId="3" fontId="9" fillId="0" borderId="5" xfId="0" applyNumberFormat="1" applyFont="1" applyFill="1" applyBorder="1" applyAlignment="1">
      <alignment wrapText="1"/>
    </xf>
    <xf numFmtId="166" fontId="9" fillId="0" borderId="5" xfId="2" applyNumberFormat="1" applyFont="1" applyFill="1" applyBorder="1" applyAlignment="1">
      <alignment wrapText="1"/>
    </xf>
    <xf numFmtId="0" fontId="9" fillId="0" borderId="0" xfId="0" applyFont="1"/>
    <xf numFmtId="0" fontId="17" fillId="0" borderId="0" xfId="0" applyFont="1"/>
    <xf numFmtId="173" fontId="9" fillId="0" borderId="0" xfId="1" applyNumberFormat="1" applyFont="1"/>
    <xf numFmtId="3" fontId="9" fillId="0" borderId="0" xfId="0" applyNumberFormat="1" applyFont="1"/>
    <xf numFmtId="173" fontId="9" fillId="0" borderId="0" xfId="0" applyNumberFormat="1" applyFont="1"/>
    <xf numFmtId="173" fontId="17" fillId="0" borderId="0" xfId="0" applyNumberFormat="1" applyFont="1"/>
    <xf numFmtId="0" fontId="18" fillId="0" borderId="0" xfId="0" applyFont="1" applyFill="1" applyAlignment="1"/>
    <xf numFmtId="0" fontId="19" fillId="0" borderId="0" xfId="0" applyFont="1" applyFill="1" applyAlignment="1"/>
    <xf numFmtId="0" fontId="9" fillId="3" borderId="0" xfId="0" applyFont="1" applyFill="1" applyAlignment="1">
      <alignment horizontal="left" vertical="center" indent="2"/>
    </xf>
    <xf numFmtId="0" fontId="9" fillId="7" borderId="0" xfId="0" applyFont="1" applyFill="1" applyAlignment="1">
      <alignment horizontal="left" vertical="center" indent="2"/>
    </xf>
    <xf numFmtId="0" fontId="4" fillId="0" borderId="0" xfId="0" applyFont="1" applyFill="1" applyAlignment="1">
      <alignment horizontal="center"/>
    </xf>
    <xf numFmtId="3" fontId="4" fillId="0" borderId="0" xfId="0" applyNumberFormat="1" applyFont="1" applyFill="1" applyAlignment="1">
      <alignment horizontal="center"/>
    </xf>
    <xf numFmtId="0" fontId="20" fillId="0" borderId="0" xfId="0" applyFont="1" applyFill="1" applyAlignment="1"/>
    <xf numFmtId="0" fontId="21" fillId="0" borderId="0" xfId="0" applyFont="1" applyFill="1" applyAlignment="1"/>
    <xf numFmtId="0" fontId="22" fillId="0" borderId="0" xfId="0" applyFont="1" applyFill="1" applyAlignment="1"/>
    <xf numFmtId="0" fontId="24" fillId="0" borderId="0" xfId="0" applyFont="1" applyFill="1"/>
    <xf numFmtId="0" fontId="23" fillId="0" borderId="8" xfId="0" applyFont="1" applyFill="1" applyBorder="1" applyAlignment="1">
      <alignment horizontal="left"/>
    </xf>
    <xf numFmtId="0" fontId="4" fillId="0" borderId="9" xfId="0" applyFont="1" applyFill="1" applyBorder="1" applyAlignment="1">
      <alignment horizontal="center"/>
    </xf>
    <xf numFmtId="0" fontId="4" fillId="0" borderId="11" xfId="0" applyFont="1" applyFill="1" applyBorder="1" applyAlignment="1">
      <alignment horizontal="center"/>
    </xf>
    <xf numFmtId="0" fontId="4" fillId="7" borderId="0" xfId="0" applyFont="1" applyFill="1"/>
    <xf numFmtId="173" fontId="4" fillId="7" borderId="0" xfId="1" applyNumberFormat="1" applyFont="1" applyFill="1"/>
    <xf numFmtId="166" fontId="4" fillId="7" borderId="10" xfId="2" applyNumberFormat="1" applyFont="1" applyFill="1" applyBorder="1" applyAlignment="1">
      <alignment horizontal="center"/>
    </xf>
    <xf numFmtId="3" fontId="4" fillId="7" borderId="0" xfId="3" applyNumberFormat="1" applyFont="1" applyFill="1" applyAlignment="1">
      <alignment horizontal="center"/>
    </xf>
    <xf numFmtId="166" fontId="4" fillId="7" borderId="0" xfId="2" applyNumberFormat="1" applyFont="1" applyFill="1" applyAlignment="1">
      <alignment horizontal="center"/>
    </xf>
    <xf numFmtId="3" fontId="4" fillId="7" borderId="10" xfId="2" applyNumberFormat="1" applyFont="1" applyFill="1" applyBorder="1" applyAlignment="1">
      <alignment horizontal="center"/>
    </xf>
    <xf numFmtId="0" fontId="4" fillId="4" borderId="0" xfId="0" applyFont="1" applyFill="1"/>
    <xf numFmtId="173" fontId="4" fillId="4" borderId="0" xfId="1" applyNumberFormat="1" applyFont="1" applyFill="1"/>
    <xf numFmtId="166" fontId="4" fillId="4" borderId="10" xfId="2" applyNumberFormat="1" applyFont="1" applyFill="1" applyBorder="1" applyAlignment="1">
      <alignment horizontal="center"/>
    </xf>
    <xf numFmtId="3" fontId="4" fillId="4" borderId="0" xfId="3" applyNumberFormat="1" applyFont="1" applyFill="1" applyAlignment="1">
      <alignment horizontal="center"/>
    </xf>
    <xf numFmtId="3" fontId="4" fillId="4" borderId="10" xfId="2" applyNumberFormat="1" applyFont="1" applyFill="1" applyBorder="1" applyAlignment="1">
      <alignment horizontal="center"/>
    </xf>
    <xf numFmtId="3" fontId="4" fillId="4" borderId="0" xfId="0" applyNumberFormat="1" applyFont="1" applyFill="1" applyAlignment="1">
      <alignment horizontal="center"/>
    </xf>
    <xf numFmtId="166" fontId="4" fillId="4" borderId="0" xfId="2" applyNumberFormat="1" applyFont="1" applyFill="1" applyBorder="1" applyAlignment="1">
      <alignment horizontal="center"/>
    </xf>
    <xf numFmtId="3" fontId="4" fillId="7" borderId="0" xfId="0" applyNumberFormat="1" applyFont="1" applyFill="1" applyAlignment="1">
      <alignment horizontal="center"/>
    </xf>
    <xf numFmtId="166" fontId="4" fillId="7" borderId="0" xfId="2" applyNumberFormat="1" applyFont="1" applyFill="1" applyBorder="1" applyAlignment="1">
      <alignment horizontal="center"/>
    </xf>
    <xf numFmtId="169" fontId="4" fillId="0" borderId="0" xfId="3" applyNumberFormat="1" applyFont="1" applyFill="1"/>
    <xf numFmtId="166" fontId="4" fillId="0" borderId="10" xfId="2" applyNumberFormat="1" applyFont="1" applyFill="1" applyBorder="1" applyAlignment="1">
      <alignment horizontal="center"/>
    </xf>
    <xf numFmtId="3" fontId="4" fillId="0" borderId="0" xfId="3" applyNumberFormat="1" applyFont="1" applyFill="1" applyAlignment="1">
      <alignment horizontal="center"/>
    </xf>
    <xf numFmtId="166" fontId="4" fillId="0" borderId="0" xfId="2" applyNumberFormat="1" applyFont="1" applyFill="1" applyAlignment="1">
      <alignment horizontal="center"/>
    </xf>
    <xf numFmtId="0" fontId="25" fillId="6" borderId="17" xfId="0" applyFont="1" applyFill="1" applyBorder="1"/>
    <xf numFmtId="3" fontId="5" fillId="6" borderId="17" xfId="0" applyNumberFormat="1" applyFont="1" applyFill="1" applyBorder="1" applyAlignment="1">
      <alignment horizontal="center"/>
    </xf>
    <xf numFmtId="166" fontId="5" fillId="6" borderId="17" xfId="2" applyNumberFormat="1" applyFont="1" applyFill="1" applyBorder="1" applyAlignment="1">
      <alignment horizontal="center"/>
    </xf>
    <xf numFmtId="170" fontId="5" fillId="6" borderId="17" xfId="0" applyNumberFormat="1" applyFont="1" applyFill="1" applyBorder="1" applyAlignment="1">
      <alignment horizontal="center"/>
    </xf>
    <xf numFmtId="169" fontId="4" fillId="0" borderId="0" xfId="0" applyNumberFormat="1" applyFont="1" applyFill="1" applyAlignment="1">
      <alignment horizontal="center"/>
    </xf>
    <xf numFmtId="0" fontId="25" fillId="6" borderId="0" xfId="0" applyFont="1" applyFill="1"/>
    <xf numFmtId="3" fontId="5" fillId="6" borderId="0" xfId="0" applyNumberFormat="1" applyFont="1" applyFill="1" applyAlignment="1">
      <alignment horizontal="center"/>
    </xf>
    <xf numFmtId="166" fontId="5" fillId="6" borderId="0" xfId="2" applyNumberFormat="1" applyFont="1" applyFill="1" applyAlignment="1">
      <alignment horizontal="center"/>
    </xf>
    <xf numFmtId="171" fontId="5" fillId="6" borderId="0" xfId="0" applyNumberFormat="1" applyFont="1" applyFill="1" applyAlignment="1">
      <alignment horizontal="center"/>
    </xf>
    <xf numFmtId="170" fontId="5" fillId="6" borderId="0" xfId="0" applyNumberFormat="1" applyFont="1" applyFill="1" applyAlignment="1">
      <alignment horizontal="center"/>
    </xf>
    <xf numFmtId="0" fontId="23" fillId="0" borderId="0" xfId="0" applyFont="1"/>
    <xf numFmtId="0" fontId="25" fillId="5" borderId="0" xfId="0" applyFont="1" applyFill="1"/>
    <xf numFmtId="3" fontId="25" fillId="5" borderId="0" xfId="0" applyNumberFormat="1" applyFont="1" applyFill="1" applyAlignment="1">
      <alignment horizontal="center"/>
    </xf>
    <xf numFmtId="166" fontId="25" fillId="5" borderId="0" xfId="2" applyNumberFormat="1" applyFont="1" applyFill="1" applyAlignment="1">
      <alignment horizontal="center"/>
    </xf>
    <xf numFmtId="3" fontId="25" fillId="5" borderId="0" xfId="2" applyNumberFormat="1" applyFont="1" applyFill="1" applyBorder="1" applyAlignment="1">
      <alignment horizontal="center"/>
    </xf>
    <xf numFmtId="170" fontId="25" fillId="5" borderId="0" xfId="0" applyNumberFormat="1" applyFont="1" applyFill="1" applyAlignment="1">
      <alignment horizontal="center"/>
    </xf>
    <xf numFmtId="0" fontId="23" fillId="0" borderId="0" xfId="0" applyFont="1" applyFill="1"/>
    <xf numFmtId="169" fontId="4" fillId="0" borderId="0" xfId="3" applyNumberFormat="1" applyFont="1" applyFill="1" applyAlignment="1">
      <alignment horizontal="center"/>
    </xf>
    <xf numFmtId="173" fontId="4" fillId="0" borderId="0" xfId="1" applyNumberFormat="1" applyFont="1" applyFill="1" applyAlignment="1">
      <alignment horizontal="center"/>
    </xf>
    <xf numFmtId="166" fontId="5" fillId="5" borderId="2" xfId="2" applyNumberFormat="1" applyFont="1" applyFill="1" applyBorder="1"/>
    <xf numFmtId="166" fontId="4" fillId="0" borderId="0" xfId="2" applyNumberFormat="1" applyFont="1"/>
    <xf numFmtId="0" fontId="26" fillId="0" borderId="0" xfId="0" applyFont="1"/>
    <xf numFmtId="166" fontId="4" fillId="7" borderId="0" xfId="2" applyNumberFormat="1" applyFont="1" applyFill="1"/>
    <xf numFmtId="166" fontId="4" fillId="0" borderId="0" xfId="2" applyNumberFormat="1" applyFont="1" applyFill="1" applyAlignment="1">
      <alignment horizontal="right"/>
    </xf>
    <xf numFmtId="166" fontId="4" fillId="7" borderId="0" xfId="2" applyNumberFormat="1" applyFont="1" applyFill="1" applyAlignment="1">
      <alignment horizontal="right"/>
    </xf>
    <xf numFmtId="166" fontId="25" fillId="5" borderId="0" xfId="2" applyNumberFormat="1" applyFont="1" applyFill="1" applyAlignment="1">
      <alignment horizontal="right"/>
    </xf>
    <xf numFmtId="0" fontId="23" fillId="4" borderId="18" xfId="0" applyFont="1" applyFill="1" applyBorder="1" applyAlignment="1">
      <alignment horizontal="center"/>
    </xf>
    <xf numFmtId="0" fontId="23" fillId="0" borderId="9" xfId="0" applyFont="1" applyFill="1" applyBorder="1" applyAlignment="1">
      <alignment horizontal="center"/>
    </xf>
    <xf numFmtId="0" fontId="3" fillId="0" borderId="0" xfId="0" applyFont="1"/>
    <xf numFmtId="173" fontId="4" fillId="0" borderId="0" xfId="1" applyNumberFormat="1" applyFont="1"/>
    <xf numFmtId="0" fontId="11" fillId="0" borderId="22" xfId="0" applyFont="1" applyBorder="1" applyAlignment="1">
      <alignment horizontal="left" vertical="center" wrapText="1" indent="1" readingOrder="1"/>
    </xf>
    <xf numFmtId="0" fontId="11" fillId="0" borderId="0" xfId="0" applyFont="1" applyFill="1" applyBorder="1" applyAlignment="1">
      <alignment horizontal="left" vertical="center" wrapText="1" readingOrder="1"/>
    </xf>
    <xf numFmtId="0" fontId="12" fillId="0" borderId="0" xfId="0" applyFont="1" applyFill="1" applyBorder="1" applyAlignment="1">
      <alignment horizontal="right"/>
    </xf>
    <xf numFmtId="166" fontId="13" fillId="0" borderId="0" xfId="0" applyNumberFormat="1" applyFont="1" applyFill="1" applyBorder="1" applyAlignment="1">
      <alignment horizontal="right" vertical="center" wrapText="1" readingOrder="1"/>
    </xf>
    <xf numFmtId="0" fontId="14" fillId="0" borderId="0" xfId="0" applyFont="1" applyFill="1"/>
    <xf numFmtId="0" fontId="16" fillId="5" borderId="7" xfId="0" applyFont="1" applyFill="1" applyBorder="1" applyAlignment="1">
      <alignment wrapText="1"/>
    </xf>
    <xf numFmtId="3" fontId="16" fillId="5" borderId="7" xfId="0" applyNumberFormat="1" applyFont="1" applyFill="1" applyBorder="1" applyAlignment="1">
      <alignment wrapText="1"/>
    </xf>
    <xf numFmtId="166" fontId="16" fillId="5" borderId="7" xfId="2" applyNumberFormat="1" applyFont="1" applyFill="1" applyBorder="1" applyAlignment="1">
      <alignment wrapText="1"/>
    </xf>
    <xf numFmtId="0" fontId="10" fillId="7" borderId="0" xfId="0" applyFont="1" applyFill="1" applyBorder="1" applyAlignment="1">
      <alignment vertical="center"/>
    </xf>
    <xf numFmtId="166" fontId="10" fillId="7" borderId="0" xfId="2" applyNumberFormat="1" applyFont="1" applyFill="1" applyBorder="1" applyAlignment="1"/>
    <xf numFmtId="0" fontId="16" fillId="6" borderId="7" xfId="0" applyFont="1" applyFill="1" applyBorder="1" applyAlignment="1">
      <alignment vertical="center"/>
    </xf>
    <xf numFmtId="3" fontId="8" fillId="6" borderId="7" xfId="0" applyNumberFormat="1" applyFont="1" applyFill="1" applyBorder="1" applyAlignment="1">
      <alignment vertical="center" wrapText="1"/>
    </xf>
    <xf numFmtId="166" fontId="8" fillId="6" borderId="7" xfId="2" applyNumberFormat="1" applyFont="1" applyFill="1" applyBorder="1" applyAlignment="1"/>
    <xf numFmtId="0" fontId="5" fillId="5" borderId="7" xfId="0" applyFont="1" applyFill="1" applyBorder="1"/>
    <xf numFmtId="166" fontId="5" fillId="5" borderId="7" xfId="2" applyNumberFormat="1" applyFont="1" applyFill="1" applyBorder="1"/>
    <xf numFmtId="0" fontId="18" fillId="0" borderId="0" xfId="0" applyFont="1" applyFill="1" applyAlignment="1">
      <alignment vertical="center"/>
    </xf>
    <xf numFmtId="0" fontId="29" fillId="0" borderId="0" xfId="0" applyFont="1" applyFill="1" applyAlignment="1"/>
    <xf numFmtId="0" fontId="10" fillId="0" borderId="0" xfId="0" applyFont="1" applyFill="1"/>
    <xf numFmtId="0" fontId="30" fillId="0" borderId="0" xfId="0" applyFont="1" applyFill="1" applyAlignment="1"/>
    <xf numFmtId="0" fontId="17" fillId="4" borderId="8" xfId="0" applyFont="1" applyFill="1" applyBorder="1"/>
    <xf numFmtId="0" fontId="17" fillId="4" borderId="8" xfId="0" applyFont="1" applyFill="1" applyBorder="1" applyAlignment="1">
      <alignment horizontal="right"/>
    </xf>
    <xf numFmtId="0" fontId="10" fillId="7" borderId="0" xfId="0" applyFont="1" applyFill="1" applyBorder="1"/>
    <xf numFmtId="3" fontId="10" fillId="7" borderId="0" xfId="0" applyNumberFormat="1" applyFont="1" applyFill="1"/>
    <xf numFmtId="166" fontId="10" fillId="7" borderId="0" xfId="2" applyNumberFormat="1" applyFont="1" applyFill="1"/>
    <xf numFmtId="0" fontId="8" fillId="5" borderId="2" xfId="0" applyFont="1" applyFill="1" applyBorder="1"/>
    <xf numFmtId="3" fontId="8" fillId="5" borderId="7" xfId="0" applyNumberFormat="1" applyFont="1" applyFill="1" applyBorder="1"/>
    <xf numFmtId="166" fontId="8" fillId="5" borderId="7" xfId="0" applyNumberFormat="1" applyFont="1" applyFill="1" applyBorder="1" applyAlignment="1">
      <alignment horizontal="right" wrapText="1"/>
    </xf>
    <xf numFmtId="3" fontId="10" fillId="0" borderId="0" xfId="0" applyNumberFormat="1" applyFont="1" applyFill="1"/>
    <xf numFmtId="0" fontId="10" fillId="7" borderId="2" xfId="0" applyFont="1" applyFill="1" applyBorder="1"/>
    <xf numFmtId="3" fontId="10" fillId="7" borderId="2" xfId="0" applyNumberFormat="1" applyFont="1" applyFill="1" applyBorder="1"/>
    <xf numFmtId="166" fontId="10" fillId="7" borderId="2" xfId="2" applyNumberFormat="1" applyFont="1" applyFill="1" applyBorder="1"/>
    <xf numFmtId="3" fontId="8" fillId="5" borderId="2" xfId="0" applyNumberFormat="1" applyFont="1" applyFill="1" applyBorder="1"/>
    <xf numFmtId="166" fontId="8" fillId="5" borderId="2" xfId="2" applyNumberFormat="1" applyFont="1" applyFill="1" applyBorder="1"/>
    <xf numFmtId="0" fontId="9" fillId="0" borderId="0" xfId="0" applyFont="1" applyFill="1"/>
    <xf numFmtId="166" fontId="9" fillId="0" borderId="0" xfId="2" applyNumberFormat="1" applyFont="1"/>
    <xf numFmtId="0" fontId="17" fillId="0" borderId="8" xfId="0" applyFont="1" applyFill="1" applyBorder="1"/>
    <xf numFmtId="0" fontId="17" fillId="0" borderId="8" xfId="0" applyFont="1" applyFill="1" applyBorder="1" applyAlignment="1">
      <alignment horizontal="right"/>
    </xf>
    <xf numFmtId="0" fontId="4" fillId="0" borderId="0" xfId="0" applyFont="1" applyBorder="1"/>
    <xf numFmtId="0" fontId="9" fillId="3" borderId="14" xfId="0" applyFont="1" applyFill="1" applyBorder="1" applyAlignment="1">
      <alignment horizontal="left" vertical="center" indent="2"/>
    </xf>
    <xf numFmtId="167" fontId="9" fillId="7" borderId="0" xfId="1" applyNumberFormat="1" applyFont="1" applyFill="1" applyAlignment="1">
      <alignment horizontal="center" vertical="center" wrapText="1"/>
    </xf>
    <xf numFmtId="173" fontId="9" fillId="3" borderId="0" xfId="1" applyNumberFormat="1" applyFont="1" applyFill="1" applyAlignment="1">
      <alignment horizontal="center" vertical="center" wrapText="1"/>
    </xf>
    <xf numFmtId="173" fontId="9" fillId="7" borderId="0" xfId="1" applyNumberFormat="1" applyFont="1" applyFill="1" applyAlignment="1">
      <alignment horizontal="center" vertical="center" wrapText="1"/>
    </xf>
    <xf numFmtId="0" fontId="9" fillId="3" borderId="0" xfId="0" applyFont="1" applyFill="1" applyBorder="1" applyAlignment="1">
      <alignment horizontal="left" vertical="center" indent="2"/>
    </xf>
    <xf numFmtId="2" fontId="9" fillId="3" borderId="0" xfId="0" applyNumberFormat="1" applyFont="1" applyFill="1" applyAlignment="1">
      <alignment horizontal="right" vertical="center" wrapText="1"/>
    </xf>
    <xf numFmtId="2" fontId="9" fillId="7" borderId="0" xfId="0" applyNumberFormat="1" applyFont="1" applyFill="1" applyAlignment="1">
      <alignment horizontal="right" vertical="center" wrapText="1"/>
    </xf>
    <xf numFmtId="0" fontId="9" fillId="7" borderId="14" xfId="0" applyFont="1" applyFill="1" applyBorder="1" applyAlignment="1">
      <alignment horizontal="left" vertical="center" indent="2"/>
    </xf>
    <xf numFmtId="2" fontId="9" fillId="7" borderId="14" xfId="0" applyNumberFormat="1" applyFont="1" applyFill="1" applyBorder="1" applyAlignment="1">
      <alignment horizontal="right" vertical="center" wrapText="1"/>
    </xf>
    <xf numFmtId="0" fontId="31" fillId="0" borderId="0" xfId="0" applyFont="1"/>
    <xf numFmtId="0" fontId="32" fillId="0" borderId="0" xfId="0" applyFont="1" applyFill="1" applyAlignment="1"/>
    <xf numFmtId="0" fontId="35" fillId="0" borderId="0" xfId="0" applyFont="1" applyFill="1"/>
    <xf numFmtId="0" fontId="29" fillId="0" borderId="0" xfId="0" applyFont="1" applyFill="1" applyBorder="1" applyAlignment="1"/>
    <xf numFmtId="0" fontId="30" fillId="0" borderId="0" xfId="0" applyFont="1" applyFill="1" applyBorder="1" applyAlignment="1"/>
    <xf numFmtId="0" fontId="10" fillId="0" borderId="0" xfId="0" applyFont="1" applyFill="1" applyBorder="1" applyAlignment="1">
      <alignment horizontal="center" wrapText="1"/>
    </xf>
    <xf numFmtId="0" fontId="15" fillId="0" borderId="0" xfId="0" applyFont="1" applyFill="1" applyBorder="1" applyAlignment="1">
      <alignment horizontal="right" vertical="center" wrapText="1"/>
    </xf>
    <xf numFmtId="0" fontId="8" fillId="5" borderId="7" xfId="0" applyFont="1" applyFill="1" applyBorder="1"/>
    <xf numFmtId="173" fontId="8" fillId="5" borderId="7" xfId="1" applyNumberFormat="1" applyFont="1" applyFill="1" applyBorder="1"/>
    <xf numFmtId="166" fontId="36" fillId="5" borderId="7" xfId="2" applyNumberFormat="1" applyFont="1" applyFill="1" applyBorder="1" applyAlignment="1">
      <alignment horizontal="right" wrapText="1"/>
    </xf>
    <xf numFmtId="173" fontId="8" fillId="5" borderId="14" xfId="1" applyNumberFormat="1" applyFont="1" applyFill="1" applyBorder="1"/>
    <xf numFmtId="166" fontId="36" fillId="5" borderId="14" xfId="2" applyNumberFormat="1" applyFont="1" applyFill="1" applyBorder="1" applyAlignment="1">
      <alignment horizontal="right" wrapText="1"/>
    </xf>
    <xf numFmtId="0" fontId="10" fillId="0" borderId="2" xfId="0" applyFont="1" applyFill="1" applyBorder="1"/>
    <xf numFmtId="3" fontId="10" fillId="0" borderId="2" xfId="0" applyNumberFormat="1" applyFont="1" applyFill="1" applyBorder="1"/>
    <xf numFmtId="166" fontId="10" fillId="0" borderId="2" xfId="0" applyNumberFormat="1" applyFont="1" applyFill="1" applyBorder="1" applyAlignment="1">
      <alignment horizontal="right" wrapText="1"/>
    </xf>
    <xf numFmtId="173" fontId="10" fillId="0" borderId="2" xfId="1" applyNumberFormat="1" applyFont="1" applyFill="1" applyBorder="1" applyAlignment="1">
      <alignment horizontal="right" wrapText="1"/>
    </xf>
    <xf numFmtId="166" fontId="10" fillId="0" borderId="2" xfId="2" applyNumberFormat="1" applyFont="1" applyFill="1" applyBorder="1"/>
    <xf numFmtId="166" fontId="8" fillId="5" borderId="7" xfId="2" applyNumberFormat="1" applyFont="1" applyFill="1" applyBorder="1"/>
    <xf numFmtId="168" fontId="8" fillId="5" borderId="7" xfId="1" applyNumberFormat="1" applyFont="1" applyFill="1" applyBorder="1" applyAlignment="1">
      <alignment horizontal="right" wrapText="1"/>
    </xf>
    <xf numFmtId="3" fontId="10" fillId="0" borderId="0" xfId="0" applyNumberFormat="1" applyFont="1" applyFill="1" applyBorder="1"/>
    <xf numFmtId="166" fontId="10" fillId="0" borderId="0" xfId="0" applyNumberFormat="1" applyFont="1" applyFill="1" applyBorder="1" applyAlignment="1">
      <alignment horizontal="right" wrapText="1"/>
    </xf>
    <xf numFmtId="173" fontId="10" fillId="0" borderId="14" xfId="1" applyNumberFormat="1" applyFont="1" applyFill="1" applyBorder="1" applyAlignment="1">
      <alignment horizontal="right" wrapText="1"/>
    </xf>
    <xf numFmtId="173" fontId="8" fillId="5" borderId="7" xfId="1" applyNumberFormat="1" applyFont="1" applyFill="1" applyBorder="1" applyAlignment="1">
      <alignment horizontal="right" wrapText="1"/>
    </xf>
    <xf numFmtId="0" fontId="9" fillId="7" borderId="2" xfId="0" applyFont="1" applyFill="1" applyBorder="1" applyAlignment="1">
      <alignment horizontal="left" indent="3"/>
    </xf>
    <xf numFmtId="3" fontId="9" fillId="7" borderId="0" xfId="0" applyNumberFormat="1" applyFont="1" applyFill="1" applyBorder="1"/>
    <xf numFmtId="166" fontId="38" fillId="7" borderId="0" xfId="0" applyNumberFormat="1" applyFont="1" applyFill="1" applyBorder="1" applyAlignment="1">
      <alignment horizontal="right" wrapText="1"/>
    </xf>
    <xf numFmtId="173" fontId="9" fillId="7" borderId="14" xfId="1" applyNumberFormat="1" applyFont="1" applyFill="1" applyBorder="1" applyAlignment="1">
      <alignment horizontal="right" wrapText="1"/>
    </xf>
    <xf numFmtId="166" fontId="38" fillId="7" borderId="14" xfId="2" applyNumberFormat="1" applyFont="1" applyFill="1" applyBorder="1" applyAlignment="1">
      <alignment horizontal="right" wrapText="1"/>
    </xf>
    <xf numFmtId="3" fontId="9" fillId="7" borderId="2" xfId="0" applyNumberFormat="1" applyFont="1" applyFill="1" applyBorder="1"/>
    <xf numFmtId="173" fontId="9" fillId="7" borderId="7" xfId="1" applyNumberFormat="1" applyFont="1" applyFill="1" applyBorder="1" applyAlignment="1">
      <alignment horizontal="right" wrapText="1"/>
    </xf>
    <xf numFmtId="166" fontId="38" fillId="7" borderId="2" xfId="0" applyNumberFormat="1" applyFont="1" applyFill="1" applyBorder="1" applyAlignment="1">
      <alignment horizontal="right" wrapText="1"/>
    </xf>
    <xf numFmtId="173" fontId="10" fillId="0" borderId="7" xfId="1" applyNumberFormat="1" applyFont="1" applyFill="1" applyBorder="1" applyAlignment="1">
      <alignment horizontal="right" wrapText="1"/>
    </xf>
    <xf numFmtId="166" fontId="10" fillId="0" borderId="7" xfId="0" applyNumberFormat="1" applyFont="1" applyFill="1" applyBorder="1" applyAlignment="1">
      <alignment horizontal="right" wrapText="1"/>
    </xf>
    <xf numFmtId="0" fontId="10" fillId="0" borderId="0" xfId="0" applyFont="1" applyFill="1" applyBorder="1"/>
    <xf numFmtId="166" fontId="10" fillId="0" borderId="0" xfId="0" applyNumberFormat="1" applyFont="1" applyFill="1" applyAlignment="1">
      <alignment horizontal="right" wrapText="1"/>
    </xf>
    <xf numFmtId="173" fontId="8" fillId="5" borderId="2" xfId="1" applyNumberFormat="1" applyFont="1" applyFill="1" applyBorder="1" applyAlignment="1">
      <alignment horizontal="right" wrapText="1"/>
    </xf>
    <xf numFmtId="166" fontId="8" fillId="5" borderId="2" xfId="2" applyNumberFormat="1" applyFont="1" applyFill="1" applyBorder="1" applyAlignment="1">
      <alignment horizontal="right" wrapText="1"/>
    </xf>
    <xf numFmtId="3" fontId="9" fillId="7" borderId="7" xfId="0" applyNumberFormat="1" applyFont="1" applyFill="1" applyBorder="1" applyAlignment="1">
      <alignment horizontal="right" wrapText="1"/>
    </xf>
    <xf numFmtId="166" fontId="9" fillId="7" borderId="0" xfId="0" applyNumberFormat="1" applyFont="1" applyFill="1" applyBorder="1" applyAlignment="1">
      <alignment horizontal="right" wrapText="1"/>
    </xf>
    <xf numFmtId="166" fontId="9" fillId="7" borderId="7" xfId="2" applyNumberFormat="1" applyFont="1" applyFill="1" applyBorder="1" applyAlignment="1">
      <alignment horizontal="right" wrapText="1"/>
    </xf>
    <xf numFmtId="3" fontId="9" fillId="7" borderId="2" xfId="0" applyNumberFormat="1" applyFont="1" applyFill="1" applyBorder="1" applyAlignment="1">
      <alignment horizontal="right" wrapText="1"/>
    </xf>
    <xf numFmtId="166" fontId="9" fillId="7" borderId="2" xfId="2" applyNumberFormat="1" applyFont="1" applyFill="1" applyBorder="1" applyAlignment="1">
      <alignment horizontal="right" wrapText="1"/>
    </xf>
    <xf numFmtId="173" fontId="9" fillId="7" borderId="2" xfId="1" applyNumberFormat="1" applyFont="1" applyFill="1" applyBorder="1" applyAlignment="1">
      <alignment horizontal="right" wrapText="1"/>
    </xf>
    <xf numFmtId="166" fontId="8" fillId="5" borderId="7" xfId="2" applyNumberFormat="1" applyFont="1" applyFill="1" applyBorder="1" applyAlignment="1">
      <alignment horizontal="right"/>
    </xf>
    <xf numFmtId="0" fontId="9" fillId="0" borderId="0" xfId="0" applyFont="1" applyBorder="1"/>
    <xf numFmtId="0" fontId="10" fillId="0" borderId="14" xfId="0" applyFont="1" applyFill="1" applyBorder="1"/>
    <xf numFmtId="166" fontId="10" fillId="0" borderId="14" xfId="0" applyNumberFormat="1" applyFont="1" applyFill="1" applyBorder="1" applyAlignment="1">
      <alignment horizontal="right" wrapText="1"/>
    </xf>
    <xf numFmtId="0" fontId="8" fillId="5" borderId="2" xfId="0" applyFont="1" applyFill="1" applyBorder="1" applyAlignment="1">
      <alignment wrapText="1"/>
    </xf>
    <xf numFmtId="0" fontId="31" fillId="0" borderId="0" xfId="0" applyFont="1" applyFill="1"/>
    <xf numFmtId="0" fontId="9" fillId="0" borderId="0" xfId="0" applyFont="1" applyFill="1" applyAlignment="1">
      <alignment horizontal="center"/>
    </xf>
    <xf numFmtId="0" fontId="39" fillId="9" borderId="0" xfId="0" applyFont="1" applyFill="1" applyAlignment="1"/>
    <xf numFmtId="0" fontId="8" fillId="9" borderId="8" xfId="0" applyFont="1" applyFill="1" applyBorder="1" applyAlignment="1">
      <alignment horizontal="left"/>
    </xf>
    <xf numFmtId="0" fontId="8" fillId="9" borderId="9" xfId="0" applyFont="1" applyFill="1" applyBorder="1" applyAlignment="1">
      <alignment horizontal="center"/>
    </xf>
    <xf numFmtId="166" fontId="9" fillId="0" borderId="10" xfId="2" applyNumberFormat="1" applyFont="1" applyFill="1" applyBorder="1" applyAlignment="1">
      <alignment horizontal="center"/>
    </xf>
    <xf numFmtId="0" fontId="9" fillId="2" borderId="0" xfId="0" applyFont="1" applyFill="1"/>
    <xf numFmtId="166" fontId="9" fillId="2" borderId="10" xfId="2" applyNumberFormat="1" applyFont="1" applyFill="1" applyBorder="1" applyAlignment="1">
      <alignment horizontal="center"/>
    </xf>
    <xf numFmtId="169" fontId="9" fillId="0" borderId="0" xfId="3" applyNumberFormat="1" applyFont="1" applyFill="1"/>
    <xf numFmtId="0" fontId="40" fillId="3" borderId="0" xfId="0" applyFont="1" applyFill="1" applyAlignment="1">
      <alignment horizontal="left" vertical="center"/>
    </xf>
    <xf numFmtId="0" fontId="31" fillId="3" borderId="0" xfId="0" applyFont="1" applyFill="1"/>
    <xf numFmtId="0" fontId="33" fillId="0" borderId="0" xfId="0" applyFont="1" applyFill="1" applyAlignment="1"/>
    <xf numFmtId="0" fontId="41" fillId="3" borderId="6" xfId="0" applyFont="1" applyFill="1" applyBorder="1" applyAlignment="1">
      <alignment vertical="center"/>
    </xf>
    <xf numFmtId="0" fontId="34" fillId="0" borderId="0" xfId="0" applyFont="1" applyFill="1" applyAlignment="1"/>
    <xf numFmtId="0" fontId="41" fillId="3" borderId="0" xfId="0" applyFont="1" applyFill="1" applyBorder="1" applyAlignment="1">
      <alignment vertical="center"/>
    </xf>
    <xf numFmtId="3" fontId="35" fillId="0" borderId="0" xfId="0" applyNumberFormat="1" applyFont="1" applyFill="1"/>
    <xf numFmtId="0" fontId="31" fillId="0" borderId="2" xfId="0" applyFont="1" applyBorder="1"/>
    <xf numFmtId="0" fontId="4" fillId="0" borderId="0" xfId="0" applyFont="1" applyAlignment="1">
      <alignment horizontal="center"/>
    </xf>
    <xf numFmtId="0" fontId="4" fillId="3" borderId="0" xfId="0" applyFont="1" applyFill="1" applyAlignment="1">
      <alignment horizontal="center"/>
    </xf>
    <xf numFmtId="0" fontId="27" fillId="0" borderId="0" xfId="0" applyFont="1" applyFill="1" applyAlignment="1"/>
    <xf numFmtId="0" fontId="42" fillId="3" borderId="0" xfId="0" applyFont="1" applyFill="1" applyAlignment="1">
      <alignment horizontal="center" vertical="center"/>
    </xf>
    <xf numFmtId="0" fontId="24" fillId="0" borderId="1" xfId="0" applyFont="1" applyFill="1" applyBorder="1" applyAlignment="1">
      <alignment horizontal="center" wrapText="1"/>
    </xf>
    <xf numFmtId="17" fontId="4" fillId="0" borderId="1" xfId="0" applyNumberFormat="1" applyFont="1" applyFill="1" applyBorder="1" applyAlignment="1">
      <alignment horizontal="center" wrapText="1"/>
    </xf>
    <xf numFmtId="0" fontId="4" fillId="0" borderId="3" xfId="0" applyFont="1" applyFill="1" applyBorder="1" applyAlignment="1">
      <alignment horizontal="center" vertical="center" wrapText="1"/>
    </xf>
    <xf numFmtId="0" fontId="24" fillId="0" borderId="0" xfId="0" applyFont="1"/>
    <xf numFmtId="0" fontId="28" fillId="4" borderId="8" xfId="0" applyFont="1" applyFill="1" applyBorder="1" applyAlignment="1">
      <alignment vertical="center"/>
    </xf>
    <xf numFmtId="17" fontId="23" fillId="4" borderId="12" xfId="0" applyNumberFormat="1" applyFont="1" applyFill="1" applyBorder="1" applyAlignment="1">
      <alignment horizontal="right" wrapText="1"/>
    </xf>
    <xf numFmtId="0" fontId="23" fillId="4" borderId="13" xfId="0" applyFont="1" applyFill="1" applyBorder="1" applyAlignment="1">
      <alignment horizontal="right" vertical="center" wrapText="1"/>
    </xf>
    <xf numFmtId="3" fontId="24" fillId="7" borderId="2" xfId="0" applyNumberFormat="1" applyFont="1" applyFill="1" applyBorder="1" applyAlignment="1">
      <alignment horizontal="right" vertical="center"/>
    </xf>
    <xf numFmtId="166" fontId="24" fillId="7" borderId="0" xfId="2" applyNumberFormat="1" applyFont="1" applyFill="1" applyAlignment="1">
      <alignment horizontal="right"/>
    </xf>
    <xf numFmtId="3" fontId="24" fillId="0" borderId="0" xfId="0" applyNumberFormat="1" applyFont="1"/>
    <xf numFmtId="0" fontId="24" fillId="7" borderId="2" xfId="0" applyFont="1" applyFill="1" applyBorder="1" applyAlignment="1">
      <alignment horizontal="left" vertical="center" indent="1"/>
    </xf>
    <xf numFmtId="166" fontId="24" fillId="7" borderId="2" xfId="2" applyNumberFormat="1" applyFont="1" applyFill="1" applyBorder="1" applyAlignment="1">
      <alignment horizontal="right"/>
    </xf>
    <xf numFmtId="0" fontId="25" fillId="6" borderId="7" xfId="0" applyFont="1" applyFill="1" applyBorder="1" applyAlignment="1">
      <alignment horizontal="left" vertical="center" indent="1"/>
    </xf>
    <xf numFmtId="3" fontId="5" fillId="6" borderId="7" xfId="0" applyNumberFormat="1" applyFont="1" applyFill="1" applyBorder="1" applyAlignment="1">
      <alignment horizontal="right" vertical="center"/>
    </xf>
    <xf numFmtId="166" fontId="5" fillId="6" borderId="7" xfId="2" applyNumberFormat="1" applyFont="1" applyFill="1" applyBorder="1" applyAlignment="1">
      <alignment horizontal="right"/>
    </xf>
    <xf numFmtId="0" fontId="24" fillId="7" borderId="0" xfId="0" applyFont="1" applyFill="1" applyBorder="1" applyAlignment="1">
      <alignment horizontal="left" vertical="center" indent="1"/>
    </xf>
    <xf numFmtId="166" fontId="24" fillId="7" borderId="0" xfId="2" applyNumberFormat="1" applyFont="1" applyFill="1" applyBorder="1" applyAlignment="1">
      <alignment horizontal="right"/>
    </xf>
    <xf numFmtId="0" fontId="25" fillId="5" borderId="7" xfId="0" applyFont="1" applyFill="1" applyBorder="1" applyAlignment="1">
      <alignment horizontal="left" vertical="center" indent="1"/>
    </xf>
    <xf numFmtId="3" fontId="25" fillId="5" borderId="7" xfId="0" applyNumberFormat="1" applyFont="1" applyFill="1" applyBorder="1" applyAlignment="1">
      <alignment horizontal="right" vertical="center" wrapText="1"/>
    </xf>
    <xf numFmtId="166" fontId="25" fillId="5" borderId="7" xfId="2" applyNumberFormat="1" applyFont="1" applyFill="1" applyBorder="1" applyAlignment="1">
      <alignment horizontal="right"/>
    </xf>
    <xf numFmtId="0" fontId="24" fillId="7" borderId="9" xfId="0" applyFont="1" applyFill="1" applyBorder="1" applyAlignment="1">
      <alignment horizontal="left" vertical="center" indent="1"/>
    </xf>
    <xf numFmtId="3" fontId="24" fillId="7" borderId="9" xfId="0" applyNumberFormat="1" applyFont="1" applyFill="1" applyBorder="1" applyAlignment="1">
      <alignment horizontal="right" vertical="center"/>
    </xf>
    <xf numFmtId="166" fontId="24" fillId="7" borderId="9" xfId="2" applyNumberFormat="1" applyFont="1" applyFill="1" applyBorder="1" applyAlignment="1">
      <alignment horizontal="right"/>
    </xf>
    <xf numFmtId="0" fontId="4" fillId="4" borderId="0" xfId="0" applyFont="1" applyFill="1" applyBorder="1" applyAlignment="1">
      <alignment horizontal="left" vertical="center" indent="1"/>
    </xf>
    <xf numFmtId="3" fontId="24" fillId="4" borderId="0" xfId="0" applyNumberFormat="1" applyFont="1" applyFill="1" applyBorder="1" applyAlignment="1">
      <alignment horizontal="right" vertical="center" wrapText="1"/>
    </xf>
    <xf numFmtId="166" fontId="24" fillId="4" borderId="0" xfId="2" applyNumberFormat="1" applyFont="1" applyFill="1" applyBorder="1" applyAlignment="1">
      <alignment horizontal="right"/>
    </xf>
    <xf numFmtId="0" fontId="25" fillId="5" borderId="7" xfId="0" applyFont="1" applyFill="1" applyBorder="1" applyAlignment="1">
      <alignment horizontal="left" vertical="center" wrapText="1" indent="1"/>
    </xf>
    <xf numFmtId="166" fontId="25" fillId="5" borderId="7" xfId="2" applyNumberFormat="1" applyFont="1" applyFill="1" applyBorder="1" applyAlignment="1">
      <alignment horizontal="right" vertical="center"/>
    </xf>
    <xf numFmtId="0" fontId="4" fillId="0" borderId="0" xfId="0" applyFont="1" applyBorder="1" applyAlignment="1">
      <alignment horizontal="center"/>
    </xf>
    <xf numFmtId="166" fontId="38" fillId="7" borderId="7" xfId="0" applyNumberFormat="1" applyFont="1" applyFill="1" applyBorder="1" applyAlignment="1">
      <alignment horizontal="right" wrapText="1"/>
    </xf>
    <xf numFmtId="168" fontId="36" fillId="5" borderId="7" xfId="1" applyNumberFormat="1" applyFont="1" applyFill="1" applyBorder="1" applyAlignment="1">
      <alignment horizontal="right" wrapText="1"/>
    </xf>
    <xf numFmtId="0" fontId="9" fillId="0" borderId="0" xfId="0" applyFont="1" applyFill="1" applyBorder="1" applyAlignment="1">
      <alignment horizontal="left" vertical="center" indent="2"/>
    </xf>
    <xf numFmtId="17" fontId="16" fillId="5" borderId="0" xfId="0" applyNumberFormat="1" applyFont="1" applyFill="1" applyBorder="1" applyAlignment="1">
      <alignment vertical="center"/>
    </xf>
    <xf numFmtId="173" fontId="9" fillId="3" borderId="0" xfId="0" applyNumberFormat="1" applyFont="1" applyFill="1" applyAlignment="1">
      <alignment horizontal="left" vertical="center" indent="2"/>
    </xf>
    <xf numFmtId="167" fontId="9" fillId="7" borderId="0" xfId="0" applyNumberFormat="1" applyFont="1" applyFill="1" applyAlignment="1">
      <alignment horizontal="left" vertical="center" indent="2"/>
    </xf>
    <xf numFmtId="173" fontId="9" fillId="7" borderId="0" xfId="0" applyNumberFormat="1" applyFont="1" applyFill="1" applyAlignment="1">
      <alignment horizontal="left" vertical="center" indent="2"/>
    </xf>
    <xf numFmtId="167" fontId="9" fillId="3" borderId="14" xfId="1" applyNumberFormat="1" applyFont="1" applyFill="1" applyBorder="1" applyAlignment="1">
      <alignment horizontal="center" vertical="center" wrapText="1"/>
    </xf>
    <xf numFmtId="167" fontId="9" fillId="3" borderId="14" xfId="0" applyNumberFormat="1" applyFont="1" applyFill="1" applyBorder="1" applyAlignment="1">
      <alignment horizontal="left" vertical="center" indent="2"/>
    </xf>
    <xf numFmtId="173" fontId="17" fillId="0" borderId="0" xfId="1" applyNumberFormat="1" applyFont="1"/>
    <xf numFmtId="173" fontId="10" fillId="0" borderId="0" xfId="1" applyNumberFormat="1" applyFont="1" applyFill="1"/>
    <xf numFmtId="10" fontId="13" fillId="0" borderId="22" xfId="0" applyNumberFormat="1" applyFont="1" applyFill="1" applyBorder="1" applyAlignment="1">
      <alignment horizontal="right" vertical="center" wrapText="1" readingOrder="1"/>
    </xf>
    <xf numFmtId="0" fontId="24" fillId="7" borderId="7" xfId="0" applyFont="1" applyFill="1" applyBorder="1" applyAlignment="1">
      <alignment horizontal="left" vertical="center" indent="1"/>
    </xf>
    <xf numFmtId="166" fontId="24" fillId="7" borderId="7" xfId="2" applyNumberFormat="1" applyFont="1" applyFill="1" applyBorder="1" applyAlignment="1">
      <alignment horizontal="right"/>
    </xf>
    <xf numFmtId="0" fontId="23" fillId="0" borderId="0" xfId="0" applyFont="1" applyFill="1" applyBorder="1" applyAlignment="1">
      <alignment horizontal="center"/>
    </xf>
    <xf numFmtId="166" fontId="25" fillId="0" borderId="0" xfId="2" applyNumberFormat="1" applyFont="1" applyFill="1" applyAlignment="1">
      <alignment horizontal="right"/>
    </xf>
    <xf numFmtId="0" fontId="23" fillId="0" borderId="18" xfId="0" applyFont="1" applyFill="1" applyBorder="1" applyAlignment="1">
      <alignment horizontal="left"/>
    </xf>
    <xf numFmtId="0" fontId="23" fillId="0" borderId="18" xfId="0" applyFont="1" applyFill="1" applyBorder="1" applyAlignment="1">
      <alignment horizontal="center"/>
    </xf>
    <xf numFmtId="0" fontId="43" fillId="0" borderId="0" xfId="0" applyFont="1"/>
    <xf numFmtId="166" fontId="23" fillId="0" borderId="0" xfId="2" applyNumberFormat="1" applyFont="1"/>
    <xf numFmtId="166" fontId="11" fillId="0" borderId="22" xfId="0" applyNumberFormat="1" applyFont="1" applyFill="1" applyBorder="1" applyAlignment="1">
      <alignment horizontal="right" vertical="center" wrapText="1" readingOrder="1"/>
    </xf>
    <xf numFmtId="3" fontId="10" fillId="4" borderId="0" xfId="0" applyNumberFormat="1" applyFont="1" applyFill="1" applyBorder="1"/>
    <xf numFmtId="166" fontId="10" fillId="4" borderId="0" xfId="0" applyNumberFormat="1" applyFont="1" applyFill="1" applyBorder="1" applyAlignment="1">
      <alignment horizontal="right" wrapText="1"/>
    </xf>
    <xf numFmtId="173" fontId="10" fillId="4" borderId="14" xfId="1" applyNumberFormat="1" applyFont="1" applyFill="1" applyBorder="1" applyAlignment="1">
      <alignment horizontal="right" wrapText="1"/>
    </xf>
    <xf numFmtId="166" fontId="10" fillId="4" borderId="2" xfId="2" applyNumberFormat="1" applyFont="1" applyFill="1" applyBorder="1"/>
    <xf numFmtId="173" fontId="10" fillId="4" borderId="2" xfId="1" applyNumberFormat="1" applyFont="1" applyFill="1" applyBorder="1" applyAlignment="1">
      <alignment horizontal="right" wrapText="1"/>
    </xf>
    <xf numFmtId="3" fontId="10" fillId="4" borderId="2" xfId="0" applyNumberFormat="1" applyFont="1" applyFill="1" applyBorder="1"/>
    <xf numFmtId="166" fontId="10" fillId="4" borderId="2" xfId="0" applyNumberFormat="1" applyFont="1" applyFill="1" applyBorder="1" applyAlignment="1">
      <alignment horizontal="right" wrapText="1"/>
    </xf>
    <xf numFmtId="173" fontId="4" fillId="0" borderId="0" xfId="0" applyNumberFormat="1" applyFont="1" applyFill="1" applyAlignment="1">
      <alignment horizontal="center"/>
    </xf>
    <xf numFmtId="3" fontId="4" fillId="0" borderId="0" xfId="0" applyNumberFormat="1" applyFont="1" applyFill="1"/>
    <xf numFmtId="177" fontId="4" fillId="0" borderId="0" xfId="0" applyNumberFormat="1" applyFont="1" applyFill="1" applyAlignment="1">
      <alignment horizontal="center"/>
    </xf>
    <xf numFmtId="166" fontId="9" fillId="0" borderId="0" xfId="2" applyNumberFormat="1" applyFont="1" applyFill="1"/>
    <xf numFmtId="166" fontId="10" fillId="4" borderId="83" xfId="0" applyNumberFormat="1" applyFont="1" applyFill="1" applyBorder="1" applyAlignment="1">
      <alignment horizontal="right" wrapText="1"/>
    </xf>
    <xf numFmtId="4" fontId="5" fillId="6" borderId="0" xfId="0" applyNumberFormat="1" applyFont="1" applyFill="1" applyAlignment="1">
      <alignment horizontal="center"/>
    </xf>
    <xf numFmtId="166" fontId="9" fillId="0" borderId="0" xfId="2" applyNumberFormat="1" applyFont="1" applyFill="1" applyAlignment="1">
      <alignment horizontal="center"/>
    </xf>
    <xf numFmtId="0" fontId="11" fillId="0" borderId="0" xfId="0" applyFont="1" applyBorder="1" applyAlignment="1">
      <alignment vertical="center" wrapText="1" readingOrder="1"/>
    </xf>
    <xf numFmtId="9" fontId="4" fillId="0" borderId="0" xfId="2" applyFont="1" applyFill="1"/>
    <xf numFmtId="3" fontId="4" fillId="7" borderId="0" xfId="3" applyNumberFormat="1" applyFont="1" applyFill="1" applyAlignment="1">
      <alignment horizontal="right"/>
    </xf>
    <xf numFmtId="166" fontId="4" fillId="7" borderId="10" xfId="2" applyNumberFormat="1" applyFont="1" applyFill="1" applyBorder="1" applyAlignment="1">
      <alignment horizontal="right"/>
    </xf>
    <xf numFmtId="173" fontId="4" fillId="7" borderId="10" xfId="1" applyNumberFormat="1" applyFont="1" applyFill="1" applyBorder="1" applyAlignment="1">
      <alignment horizontal="right"/>
    </xf>
    <xf numFmtId="3" fontId="4" fillId="7" borderId="10" xfId="2" applyNumberFormat="1" applyFont="1" applyFill="1" applyBorder="1" applyAlignment="1">
      <alignment horizontal="right"/>
    </xf>
    <xf numFmtId="3" fontId="4" fillId="4" borderId="0" xfId="0" applyNumberFormat="1" applyFont="1" applyFill="1" applyAlignment="1">
      <alignment horizontal="right"/>
    </xf>
    <xf numFmtId="166" fontId="4" fillId="4" borderId="10" xfId="2" applyNumberFormat="1" applyFont="1" applyFill="1" applyBorder="1" applyAlignment="1">
      <alignment horizontal="right"/>
    </xf>
    <xf numFmtId="166" fontId="4" fillId="4" borderId="0" xfId="2" applyNumberFormat="1" applyFont="1" applyFill="1" applyAlignment="1">
      <alignment horizontal="right"/>
    </xf>
    <xf numFmtId="173" fontId="4" fillId="4" borderId="10" xfId="1" applyNumberFormat="1" applyFont="1" applyFill="1" applyBorder="1" applyAlignment="1">
      <alignment horizontal="right"/>
    </xf>
    <xf numFmtId="166" fontId="4" fillId="4" borderId="0" xfId="2" applyNumberFormat="1" applyFont="1" applyFill="1" applyBorder="1" applyAlignment="1">
      <alignment horizontal="right"/>
    </xf>
    <xf numFmtId="3" fontId="4" fillId="4" borderId="10" xfId="2" applyNumberFormat="1" applyFont="1" applyFill="1" applyBorder="1" applyAlignment="1">
      <alignment horizontal="right"/>
    </xf>
    <xf numFmtId="3" fontId="4" fillId="7" borderId="0" xfId="0" applyNumberFormat="1" applyFont="1" applyFill="1" applyAlignment="1">
      <alignment horizontal="right"/>
    </xf>
    <xf numFmtId="166" fontId="4" fillId="7" borderId="0" xfId="2" applyNumberFormat="1" applyFont="1" applyFill="1" applyBorder="1" applyAlignment="1">
      <alignment horizontal="right"/>
    </xf>
    <xf numFmtId="3" fontId="4" fillId="0" borderId="0" xfId="0" applyNumberFormat="1" applyFont="1" applyFill="1" applyAlignment="1">
      <alignment horizontal="right"/>
    </xf>
    <xf numFmtId="166" fontId="4" fillId="0" borderId="10" xfId="2" applyNumberFormat="1" applyFont="1" applyFill="1" applyBorder="1" applyAlignment="1">
      <alignment horizontal="right"/>
    </xf>
    <xf numFmtId="173" fontId="4" fillId="0" borderId="10" xfId="1" applyNumberFormat="1" applyFont="1" applyFill="1" applyBorder="1" applyAlignment="1">
      <alignment horizontal="right"/>
    </xf>
    <xf numFmtId="166" fontId="4" fillId="0" borderId="0" xfId="2" applyNumberFormat="1" applyFont="1" applyFill="1" applyBorder="1" applyAlignment="1">
      <alignment horizontal="right"/>
    </xf>
    <xf numFmtId="170" fontId="5" fillId="6" borderId="17" xfId="0" applyNumberFormat="1" applyFont="1" applyFill="1" applyBorder="1" applyAlignment="1">
      <alignment horizontal="right"/>
    </xf>
    <xf numFmtId="166" fontId="5" fillId="6" borderId="17" xfId="2" applyNumberFormat="1" applyFont="1" applyFill="1" applyBorder="1" applyAlignment="1">
      <alignment horizontal="right"/>
    </xf>
    <xf numFmtId="173" fontId="5" fillId="6" borderId="17" xfId="1" applyNumberFormat="1" applyFont="1" applyFill="1" applyBorder="1" applyAlignment="1">
      <alignment horizontal="right"/>
    </xf>
    <xf numFmtId="169" fontId="4" fillId="0" borderId="0" xfId="0" applyNumberFormat="1" applyFont="1" applyFill="1" applyAlignment="1">
      <alignment horizontal="right"/>
    </xf>
    <xf numFmtId="0" fontId="4" fillId="0" borderId="0" xfId="0" applyFont="1" applyFill="1" applyAlignment="1">
      <alignment horizontal="right"/>
    </xf>
    <xf numFmtId="171" fontId="5" fillId="6" borderId="0" xfId="0" applyNumberFormat="1" applyFont="1" applyFill="1" applyAlignment="1">
      <alignment horizontal="right"/>
    </xf>
    <xf numFmtId="166" fontId="5" fillId="6" borderId="0" xfId="2" applyNumberFormat="1" applyFont="1" applyFill="1" applyAlignment="1">
      <alignment horizontal="right"/>
    </xf>
    <xf numFmtId="173" fontId="5" fillId="6" borderId="0" xfId="1" applyNumberFormat="1" applyFont="1" applyFill="1" applyBorder="1" applyAlignment="1">
      <alignment horizontal="right"/>
    </xf>
    <xf numFmtId="3" fontId="5" fillId="6" borderId="0" xfId="0" applyNumberFormat="1" applyFont="1" applyFill="1" applyAlignment="1">
      <alignment horizontal="right"/>
    </xf>
    <xf numFmtId="170" fontId="5" fillId="6" borderId="0" xfId="0" applyNumberFormat="1" applyFont="1" applyFill="1" applyAlignment="1">
      <alignment horizontal="right"/>
    </xf>
    <xf numFmtId="170" fontId="25" fillId="5" borderId="0" xfId="0" applyNumberFormat="1" applyFont="1" applyFill="1" applyAlignment="1">
      <alignment horizontal="right"/>
    </xf>
    <xf numFmtId="173" fontId="25" fillId="5" borderId="0" xfId="1" applyNumberFormat="1" applyFont="1" applyFill="1" applyBorder="1" applyAlignment="1">
      <alignment horizontal="right"/>
    </xf>
    <xf numFmtId="3" fontId="25" fillId="5" borderId="0" xfId="0" applyNumberFormat="1" applyFont="1" applyFill="1" applyAlignment="1">
      <alignment horizontal="right"/>
    </xf>
    <xf numFmtId="3" fontId="25" fillId="5" borderId="0" xfId="2" applyNumberFormat="1" applyFont="1" applyFill="1" applyBorder="1" applyAlignment="1">
      <alignment horizontal="right"/>
    </xf>
    <xf numFmtId="166" fontId="10" fillId="0" borderId="0" xfId="2" applyNumberFormat="1" applyFont="1" applyFill="1"/>
    <xf numFmtId="166" fontId="10" fillId="4" borderId="14" xfId="2" applyNumberFormat="1" applyFont="1" applyFill="1" applyBorder="1" applyAlignment="1">
      <alignment horizontal="right" wrapText="1"/>
    </xf>
    <xf numFmtId="3" fontId="24" fillId="7" borderId="83" xfId="0" applyNumberFormat="1" applyFont="1" applyFill="1" applyBorder="1" applyAlignment="1">
      <alignment horizontal="right" vertical="center"/>
    </xf>
    <xf numFmtId="3" fontId="24" fillId="0" borderId="0" xfId="0" applyNumberFormat="1" applyFont="1" applyFill="1" applyBorder="1" applyAlignment="1">
      <alignment horizontal="right" vertical="center"/>
    </xf>
    <xf numFmtId="3" fontId="4" fillId="0" borderId="0" xfId="0" applyNumberFormat="1" applyFont="1" applyBorder="1" applyAlignment="1">
      <alignment horizontal="center"/>
    </xf>
    <xf numFmtId="3" fontId="24" fillId="0" borderId="0" xfId="0" applyNumberFormat="1" applyFont="1" applyFill="1"/>
    <xf numFmtId="166" fontId="301" fillId="0" borderId="0" xfId="2" applyNumberFormat="1" applyFont="1" applyFill="1" applyAlignment="1">
      <alignment horizontal="center"/>
    </xf>
    <xf numFmtId="166" fontId="10" fillId="7" borderId="2" xfId="2" applyNumberFormat="1" applyFont="1" applyFill="1" applyBorder="1" applyAlignment="1">
      <alignment horizontal="right"/>
    </xf>
    <xf numFmtId="0" fontId="23" fillId="4" borderId="18" xfId="0" applyFont="1" applyFill="1" applyBorder="1" applyAlignment="1">
      <alignment horizontal="left"/>
    </xf>
    <xf numFmtId="0" fontId="5" fillId="5" borderId="95" xfId="0" applyFont="1" applyFill="1" applyBorder="1"/>
    <xf numFmtId="166" fontId="5" fillId="5" borderId="95" xfId="2" applyNumberFormat="1" applyFont="1" applyFill="1" applyBorder="1"/>
    <xf numFmtId="0" fontId="23" fillId="0" borderId="0" xfId="0" applyFont="1" applyAlignment="1">
      <alignment horizontal="center"/>
    </xf>
    <xf numFmtId="0" fontId="23" fillId="4" borderId="0" xfId="0" applyFont="1" applyFill="1" applyBorder="1" applyAlignment="1">
      <alignment vertical="center"/>
    </xf>
    <xf numFmtId="0" fontId="23" fillId="4" borderId="8" xfId="0" applyFont="1" applyFill="1" applyBorder="1" applyAlignment="1">
      <alignment vertical="center"/>
    </xf>
    <xf numFmtId="0" fontId="23" fillId="0" borderId="0" xfId="0" applyFont="1" applyFill="1" applyBorder="1" applyAlignment="1">
      <alignment vertical="center"/>
    </xf>
    <xf numFmtId="0" fontId="23" fillId="0" borderId="8" xfId="0" applyFont="1" applyFill="1" applyBorder="1" applyAlignment="1">
      <alignment vertical="center"/>
    </xf>
    <xf numFmtId="0" fontId="23" fillId="0" borderId="14" xfId="0" applyFont="1" applyFill="1" applyBorder="1" applyAlignment="1">
      <alignment horizontal="center"/>
    </xf>
    <xf numFmtId="0" fontId="23" fillId="0" borderId="16" xfId="0" applyFont="1" applyFill="1" applyBorder="1" applyAlignment="1">
      <alignment horizontal="center"/>
    </xf>
    <xf numFmtId="0" fontId="23" fillId="0" borderId="15" xfId="0" applyFont="1" applyFill="1" applyBorder="1" applyAlignment="1">
      <alignment horizontal="center"/>
    </xf>
    <xf numFmtId="0" fontId="16" fillId="9" borderId="14" xfId="0" applyFont="1" applyFill="1" applyBorder="1" applyAlignment="1">
      <alignment horizontal="center"/>
    </xf>
    <xf numFmtId="0" fontId="11" fillId="0" borderId="94" xfId="0" applyFont="1" applyBorder="1" applyAlignment="1">
      <alignment horizontal="center" vertical="center" wrapText="1" readingOrder="1"/>
    </xf>
    <xf numFmtId="0" fontId="11" fillId="0" borderId="19" xfId="0" applyFont="1" applyBorder="1" applyAlignment="1">
      <alignment horizontal="left" vertical="center" wrapText="1" readingOrder="1"/>
    </xf>
  </cellXfs>
  <cellStyles count="35857">
    <cellStyle name="_x0001_" xfId="29654"/>
    <cellStyle name="_x0004_" xfId="29655"/>
    <cellStyle name="_x0008_" xfId="29656"/>
    <cellStyle name="          _x000a__x000a_386grabber=VGA.3GR_x000a__x000a_" xfId="884"/>
    <cellStyle name="          _x000d__x000a_386grabber=VGA.3GR_x000d__x000a_" xfId="11"/>
    <cellStyle name="          _x000d__x000a_386grabber=VGA.3GR_x000d__x000a_ 10" xfId="29657"/>
    <cellStyle name="          _x000d__x000a_386grabber=VGA.3GR_x000d__x000a_ 10 2" xfId="29658"/>
    <cellStyle name="          _x000d__x000a_386grabber=VGA.3GR_x000d__x000a_ 11" xfId="29659"/>
    <cellStyle name="          _x000d__x000a_386grabber=VGA.3GR_x000d__x000a_ 11 2" xfId="29660"/>
    <cellStyle name="          _x000d__x000a_386grabber=VGA.3GR_x000d__x000a_ 12" xfId="29661"/>
    <cellStyle name="          _x000d__x000a_386grabber=VGA.3GR_x000d__x000a_ 12 2" xfId="29662"/>
    <cellStyle name="          _x000d__x000a_386grabber=VGA.3GR_x000d__x000a_ 13" xfId="29663"/>
    <cellStyle name="          _x000d__x000a_386grabber=VGA.3GR_x000d__x000a_ 13 2" xfId="29664"/>
    <cellStyle name="          _x000d__x000a_386grabber=VGA.3GR_x000d__x000a_ 14" xfId="29665"/>
    <cellStyle name="          _x000d__x000a_386grabber=VGA.3GR_x000d__x000a_ 14 2" xfId="29666"/>
    <cellStyle name="          _x000d__x000a_386grabber=VGA.3GR_x000d__x000a_ 15" xfId="29667"/>
    <cellStyle name="          _x000d__x000a_386grabber=VGA.3GR_x000d__x000a_ 15 2" xfId="29668"/>
    <cellStyle name="          _x000d__x000a_386grabber=VGA.3GR_x000d__x000a_ 16" xfId="29669"/>
    <cellStyle name="          _x000d__x000a_386grabber=VGA.3GR_x000d__x000a_ 16 2" xfId="29670"/>
    <cellStyle name="          _x000d__x000a_386grabber=VGA.3GR_x000d__x000a_ 17" xfId="29671"/>
    <cellStyle name="          _x000d__x000a_386grabber=VGA.3GR_x000d__x000a_ 17 2" xfId="29672"/>
    <cellStyle name="          _x000d__x000a_386grabber=VGA.3GR_x000d__x000a_ 18" xfId="29673"/>
    <cellStyle name="          _x000d__x000a_386grabber=VGA.3GR_x000d__x000a_ 18 2" xfId="29674"/>
    <cellStyle name="          _x000d__x000a_386grabber=VGA.3GR_x000d__x000a_ 19" xfId="29675"/>
    <cellStyle name="          _x000d__x000a_386grabber=VGA.3GR_x000d__x000a_ 19 2" xfId="29676"/>
    <cellStyle name="          _x000d__x000a_386grabber=VGA.3GR_x000d__x000a_ 2" xfId="12"/>
    <cellStyle name="          _x000d__x000a_386grabber=VGA.3GR_x000d__x000a_ 2 2" xfId="23341"/>
    <cellStyle name="          _x000d__x000a_386grabber=VGA.3GR_x000d__x000a_ 20" xfId="29677"/>
    <cellStyle name="          _x000d__x000a_386grabber=VGA.3GR_x000d__x000a_ 20 2" xfId="29678"/>
    <cellStyle name="          _x000d__x000a_386grabber=VGA.3GR_x000d__x000a_ 21" xfId="29679"/>
    <cellStyle name="          _x000d__x000a_386grabber=VGA.3GR_x000d__x000a_ 21 2" xfId="29680"/>
    <cellStyle name="          _x000d__x000a_386grabber=VGA.3GR_x000d__x000a_ 22" xfId="29681"/>
    <cellStyle name="          _x000d__x000a_386grabber=VGA.3GR_x000d__x000a_ 22 2" xfId="29682"/>
    <cellStyle name="          _x000d__x000a_386grabber=VGA.3GR_x000d__x000a_ 23" xfId="29683"/>
    <cellStyle name="          _x000d__x000a_386grabber=VGA.3GR_x000d__x000a_ 23 2" xfId="29684"/>
    <cellStyle name="          _x000d__x000a_386grabber=VGA.3GR_x000d__x000a_ 24" xfId="29685"/>
    <cellStyle name="          _x000d__x000a_386grabber=VGA.3GR_x000d__x000a_ 24 2" xfId="29686"/>
    <cellStyle name="          _x000d__x000a_386grabber=VGA.3GR_x000d__x000a_ 25" xfId="29687"/>
    <cellStyle name="          _x000d__x000a_386grabber=VGA.3GR_x000d__x000a_ 25 2" xfId="29688"/>
    <cellStyle name="          _x000d__x000a_386grabber=VGA.3GR_x000d__x000a_ 26" xfId="29689"/>
    <cellStyle name="          _x000d__x000a_386grabber=VGA.3GR_x000d__x000a_ 26 2" xfId="29690"/>
    <cellStyle name="          _x000d__x000a_386grabber=VGA.3GR_x000d__x000a_ 27" xfId="29691"/>
    <cellStyle name="          _x000d__x000a_386grabber=VGA.3GR_x000d__x000a_ 27 2" xfId="29692"/>
    <cellStyle name="          _x000d__x000a_386grabber=VGA.3GR_x000d__x000a_ 28" xfId="29693"/>
    <cellStyle name="          _x000d__x000a_386grabber=VGA.3GR_x000d__x000a_ 28 2" xfId="29694"/>
    <cellStyle name="          _x000d__x000a_386grabber=VGA.3GR_x000d__x000a_ 29" xfId="29695"/>
    <cellStyle name="          _x000d__x000a_386grabber=VGA.3GR_x000d__x000a_ 29 2" xfId="29696"/>
    <cellStyle name="          _x000d__x000a_386grabber=VGA.3GR_x000d__x000a_ 3" xfId="13"/>
    <cellStyle name="          _x000d__x000a_386grabber=VGA.3GR_x000d__x000a_ 3 2" xfId="23342"/>
    <cellStyle name="          _x000d__x000a_386grabber=VGA.3GR_x000d__x000a_ 30" xfId="29697"/>
    <cellStyle name="          _x000d__x000a_386grabber=VGA.3GR_x000d__x000a_ 30 2" xfId="29698"/>
    <cellStyle name="          _x000d__x000a_386grabber=VGA.3GR_x000d__x000a_ 31" xfId="29699"/>
    <cellStyle name="          _x000d__x000a_386grabber=VGA.3GR_x000d__x000a_ 31 2" xfId="29700"/>
    <cellStyle name="          _x000d__x000a_386grabber=VGA.3GR_x000d__x000a_ 32" xfId="29701"/>
    <cellStyle name="          _x000d__x000a_386grabber=VGA.3GR_x000d__x000a_ 32 2" xfId="29702"/>
    <cellStyle name="          _x000d__x000a_386grabber=VGA.3GR_x000d__x000a_ 33" xfId="29703"/>
    <cellStyle name="          _x000d__x000a_386grabber=VGA.3GR_x000d__x000a_ 4" xfId="29704"/>
    <cellStyle name="          _x000d__x000a_386grabber=VGA.3GR_x000d__x000a_ 4 2" xfId="29705"/>
    <cellStyle name="          _x000d__x000a_386grabber=VGA.3GR_x000d__x000a_ 5" xfId="29706"/>
    <cellStyle name="          _x000d__x000a_386grabber=VGA.3GR_x000d__x000a_ 5 2" xfId="29707"/>
    <cellStyle name="          _x000d__x000a_386grabber=VGA.3GR_x000d__x000a_ 6" xfId="29708"/>
    <cellStyle name="          _x000d__x000a_386grabber=VGA.3GR_x000d__x000a_ 6 2" xfId="29709"/>
    <cellStyle name="          _x000d__x000a_386grabber=VGA.3GR_x000d__x000a_ 7" xfId="29710"/>
    <cellStyle name="          _x000d__x000a_386grabber=VGA.3GR_x000d__x000a_ 7 2" xfId="29711"/>
    <cellStyle name="          _x000d__x000a_386grabber=VGA.3GR_x000d__x000a_ 8" xfId="29712"/>
    <cellStyle name="          _x000d__x000a_386grabber=VGA.3GR_x000d__x000a_ 8 2" xfId="29713"/>
    <cellStyle name="          _x000d__x000a_386grabber=VGA.3GR_x000d__x000a_ 9" xfId="29714"/>
    <cellStyle name="          _x000d__x000a_386grabber=VGA.3GR_x000d__x000a_ 9 2" xfId="29715"/>
    <cellStyle name="          _x000d__x000a_386grabber=VGA.3GR_x000d__x000a__A001_Anexos BU - 09-2010" xfId="29716"/>
    <cellStyle name="_x0001_ 2" xfId="29717"/>
    <cellStyle name="_x0004_ 2" xfId="29718"/>
    <cellStyle name="_x0008_ 2" xfId="29719"/>
    <cellStyle name="_x0001_ 3" xfId="29720"/>
    <cellStyle name="_x0004_ 3" xfId="29721"/>
    <cellStyle name="_x0008_ 3" xfId="29722"/>
    <cellStyle name="_x0001_ 4" xfId="29723"/>
    <cellStyle name="_x0004_ 4" xfId="29724"/>
    <cellStyle name="_x0008_ 4" xfId="29725"/>
    <cellStyle name="_x0001_ 5" xfId="29726"/>
    <cellStyle name="_x0004_ 5" xfId="29727"/>
    <cellStyle name="_x0008_ 5" xfId="29728"/>
    <cellStyle name="_x0001_ 6" xfId="29729"/>
    <cellStyle name="_x0004_ 6" xfId="29730"/>
    <cellStyle name="_x0008_ 6" xfId="29731"/>
    <cellStyle name="_x000a_386grabber=M" xfId="885"/>
    <cellStyle name="_x000a_386grabber=M 2" xfId="886"/>
    <cellStyle name="_x000a_386grabber=M_Matriz Sistemas" xfId="887"/>
    <cellStyle name="#,##-" xfId="888"/>
    <cellStyle name="#,##0" xfId="889"/>
    <cellStyle name="#,##0%" xfId="890"/>
    <cellStyle name="#,##0.0%" xfId="891"/>
    <cellStyle name="#,##0_),(#,##0)" xfId="892"/>
    <cellStyle name="$_Inicial" xfId="893"/>
    <cellStyle name="$_linea_doble" xfId="894"/>
    <cellStyle name="%" xfId="895"/>
    <cellStyle name="% 2" xfId="896"/>
    <cellStyle name="% 3" xfId="897"/>
    <cellStyle name="% 4" xfId="29732"/>
    <cellStyle name="%_31-03-2012 Notas IFRS CENCOSUD" xfId="898"/>
    <cellStyle name="%_31-12-2011 Notas IFRS CENCOSUD" xfId="899"/>
    <cellStyle name="%_31-12-2011 Notas IFRS CENCOSUD_F1 31-12-2011 Notas IFRS CENCOSUD" xfId="900"/>
    <cellStyle name="%_31-12-2011 Notas IFRS CENCOSUD_F1 31-12-2011 Notas IFRS CENCOSUD_Report" xfId="901"/>
    <cellStyle name="%_31-12-2011 Notas IFRS CENCOSUD_Report" xfId="902"/>
    <cellStyle name="%_F1 31-12-2011 Notas IFRS CENCOSUD" xfId="903"/>
    <cellStyle name="%_F1 31-12-2011 Notas IFRS CENCOSUD_Report" xfId="904"/>
    <cellStyle name="%_Prov IG-IGMP 11-08 BU YANI" xfId="29733"/>
    <cellStyle name="%_Report" xfId="905"/>
    <cellStyle name="_1.2" xfId="29734"/>
    <cellStyle name="_1.3" xfId="29735"/>
    <cellStyle name="_108-112 Tarjeta FEB 07" xfId="906"/>
    <cellStyle name="_108-112 Tarjeta FEB 07_Informe de Gestión Easy Colombia (Febrero 2009)v5" xfId="907"/>
    <cellStyle name="_108-112 Tarjeta FEB 07_Informe de Gestión Easy Colombia (Febrero 2009)v5_000Resultado May10" xfId="908"/>
    <cellStyle name="_108-112 Tarjeta FEB 07_Informe de Gestión Easy Colombia (Febrero 2009)v5_Banco Paris Mayo 2010 (3)" xfId="909"/>
    <cellStyle name="_108-112 Tarjeta FEB 07_Informe de Gestión Easy Colombia (Febrero 2009)v5_Forecast Resultados Mayo 2010 (2)" xfId="910"/>
    <cellStyle name="_108-112 Tarjeta FEB 07_Informe de Gestión Easy Colombia (Febrero 2009)v5_Formato Banco Paris Mayo final" xfId="911"/>
    <cellStyle name="_108-112 Tarjeta FEB 07_Informe de Gestión Easy Colombia (Febrero 2009)v5_formatocarta y directorio" xfId="912"/>
    <cellStyle name="_108-112 Tarjeta FEB 07_Informe de Gestión Easy Colombia (Febrero 2009)v5_Junio 2010" xfId="913"/>
    <cellStyle name="_108-112 Tarjeta FEB 07_Modelo Financiero Shadow Chile" xfId="914"/>
    <cellStyle name="_6431 Impuesto al valor agregado al 31-12-06" xfId="29736"/>
    <cellStyle name="_69-81 Print Paris Cosolidado FEB07" xfId="915"/>
    <cellStyle name="_71-94 Easy Sep08" xfId="916"/>
    <cellStyle name="_71-94 Easy Sep08_000Resultado May10" xfId="917"/>
    <cellStyle name="_71-94 Easy Sep08_Banco Paris Mayo 2010 (3)" xfId="918"/>
    <cellStyle name="_71-94 Easy Sep08_Forecast Resultados Mayo 2010 (2)" xfId="919"/>
    <cellStyle name="_71-94 Easy Sep08_Formato Banco Paris Mayo final" xfId="920"/>
    <cellStyle name="_71-94 Easy Sep08_formatocarta y directorio" xfId="921"/>
    <cellStyle name="_71-94 Easy Sep08_Junio 2010" xfId="922"/>
    <cellStyle name="_86-96 Easy Dic08" xfId="923"/>
    <cellStyle name="_86-96 Easy Oct08" xfId="924"/>
    <cellStyle name="_86-96 Easy Oct08_000Resultado May10" xfId="925"/>
    <cellStyle name="_86-96 Easy Oct08_Banco Paris Mayo 2010 (3)" xfId="926"/>
    <cellStyle name="_86-96 Easy Oct08_Forecast Resultados Mayo 2010 (2)" xfId="927"/>
    <cellStyle name="_86-96 Easy Oct08_Formato Banco Paris Mayo final" xfId="928"/>
    <cellStyle name="_86-96 Easy Oct08_formatocarta y directorio" xfId="929"/>
    <cellStyle name="_86-96 Easy Oct08_Junio 2010" xfId="930"/>
    <cellStyle name="_Ajustes Easy Junio Fletes" xfId="931"/>
    <cellStyle name="_Apertura mensual Vta &amp; Margen 1 Jumbo" xfId="29737"/>
    <cellStyle name="_Apertura mensual Vta &amp; Margen 1 Jumbo_JRASA - VA Creditos y pasivos (local) 06-2012" xfId="29738"/>
    <cellStyle name="_Apertura mensual Vta &amp; Margen Teórico por regiones" xfId="29739"/>
    <cellStyle name="_ASIGNACION DE GASTOS DE SISTEMAS 2006" xfId="932"/>
    <cellStyle name="_ASIGNACION DE GASTOS DE SISTEMAS 2006_000Resultado May10" xfId="933"/>
    <cellStyle name="_ASIGNACION DE GASTOS DE SISTEMAS 2006_Banco 2010-2018" xfId="934"/>
    <cellStyle name="_ASIGNACION DE GASTOS DE SISTEMAS 2006_Banco Paris Mayo 2010 (3)" xfId="935"/>
    <cellStyle name="_ASIGNACION DE GASTOS DE SISTEMAS 2006_Forecast Resultados Mayo 2010 (2)" xfId="936"/>
    <cellStyle name="_ASIGNACION DE GASTOS DE SISTEMAS 2006_Formato Banco Paris Mayo final" xfId="937"/>
    <cellStyle name="_ASIGNACION DE GASTOS DE SISTEMAS 2006_formatocarta y directorio" xfId="938"/>
    <cellStyle name="_ASIGNACION DE GASTOS DE SISTEMAS 2006_Junio 2010" xfId="939"/>
    <cellStyle name="_Balance 8 columnas 31.03.2009" xfId="14"/>
    <cellStyle name="_Balance 8 columnas 31.03.2009 2" xfId="15"/>
    <cellStyle name="_Balance 8 columnas 31.03.2009 2 2" xfId="23343"/>
    <cellStyle name="_Balance 8 columnas 31.03.2009 3" xfId="16"/>
    <cellStyle name="_Balance 8 columnas 31.03.2009 3 2" xfId="23344"/>
    <cellStyle name="_Balance 8 columnas 31.12.2008" xfId="17"/>
    <cellStyle name="_Balance 8 columnas 31.12.2008 2" xfId="18"/>
    <cellStyle name="_Balance 8 columnas 31.12.2008 2 2" xfId="23345"/>
    <cellStyle name="_Balance 8 columnas 31.12.2008 3" xfId="19"/>
    <cellStyle name="_Balance 8 columnas 31.12.2008 3 2" xfId="23346"/>
    <cellStyle name="_Banco 2010-2018" xfId="940"/>
    <cellStyle name="_Banco Paris Mayo 2010 (3)" xfId="941"/>
    <cellStyle name="_Bce Comparativo" xfId="942"/>
    <cellStyle name="_BCE IFRS COMPARATIVO HISTORICO" xfId="943"/>
    <cellStyle name="_BCE IFRS COMPARATIVO HISTORICO EEFF MAR-ABR" xfId="944"/>
    <cellStyle name="_BCE IFRS CONSOLIDADO - NOVIEMBRE 2010" xfId="945"/>
    <cellStyle name="_BCES comparativos 2009" xfId="946"/>
    <cellStyle name="_Budget Stock JUMBO - Por Local 2" xfId="29740"/>
    <cellStyle name="_Budget Stock JUMBO - Por Local 2_JRASA - VA Creditos y pasivos (local) 06-2012" xfId="29741"/>
    <cellStyle name="_CAT V3 Julio 2009 v.1" xfId="947"/>
    <cellStyle name="_Condiciones de Pago_Tarjetas (2)" xfId="29742"/>
    <cellStyle name="_Consolidacion  cta G" xfId="948"/>
    <cellStyle name="_Consolidado 03-2011" xfId="949"/>
    <cellStyle name="_Consolidado Bco Paris 31-10-2010" xfId="950"/>
    <cellStyle name="_Copia de Contaduría Costos Promo - JUL 09 Mas Groso" xfId="29743"/>
    <cellStyle name="_Costo Promos_Cuyo+NOA_Agosto 09" xfId="29744"/>
    <cellStyle name="_DDJJ IG-IGMP PF 2006 - GATES SA" xfId="29745"/>
    <cellStyle name="_DDJJ IG-IGMP PF 2006 - Inversiones Los Andes SA DEFINITIVA" xfId="29746"/>
    <cellStyle name="_DDJJ IG-IGMP PF 2006 Piero SAIC (definitiva)" xfId="29747"/>
    <cellStyle name="_DDJJ IG-IGMP PF 2006 Piero SAIC-1 DEFINITIVA" xfId="29748"/>
    <cellStyle name="_Diferencias ppto directorio" xfId="29749"/>
    <cellStyle name="_Diferencias ppto directorio_JRASA - VA Creditos y pasivos (local) 06-2012" xfId="29750"/>
    <cellStyle name="_E.1 - Créditos por Ventas al 31-12-08" xfId="29751"/>
    <cellStyle name="_EERR 2010" xfId="951"/>
    <cellStyle name="_EERR Dic09 12_01 final def" xfId="952"/>
    <cellStyle name="_EERR Dic09 12_01 final def 2" xfId="953"/>
    <cellStyle name="_EERR Dic09 12_01 final def 3" xfId="954"/>
    <cellStyle name="_EERR Dic09 12_01 final def_31-03-2012 Notas IFRS CENCOSUD" xfId="955"/>
    <cellStyle name="_EERR Dic09 12_01 final def_31-12-2011 Notas IFRS CENCOSUD" xfId="956"/>
    <cellStyle name="_EERR Dic09 12_01 final def_31-12-2011 Notas IFRS CENCOSUD_F1 31-12-2011 Notas IFRS CENCOSUD" xfId="957"/>
    <cellStyle name="_EERR Dic09 12_01 final def_F1 31-12-2011 Notas IFRS CENCOSUD" xfId="958"/>
    <cellStyle name="_EERR Dic09 12_01 final def_RLI marzo 2010 cocinado" xfId="959"/>
    <cellStyle name="_EFC Banco Paris  09-2010 16 37" xfId="960"/>
    <cellStyle name="_Flujo Edelpa Individual V 28.05.07" xfId="961"/>
    <cellStyle name="_Flujo por local 1090% x Municip Nuevo (Ch)" xfId="962"/>
    <cellStyle name="_Forecast Resultados Mayo 2010 (2)" xfId="963"/>
    <cellStyle name="_Formato Banco Paris Mayo final" xfId="964"/>
    <cellStyle name="_Formato Tarjeta" xfId="965"/>
    <cellStyle name="_Formato Tarjeta_Modelo Financiero Shadow Chile" xfId="966"/>
    <cellStyle name="_HOMOLOGACION" xfId="20"/>
    <cellStyle name="_HOMOLOGACION 2" xfId="21"/>
    <cellStyle name="_HOMOLOGACION 2 2" xfId="23347"/>
    <cellStyle name="_HOMOLOGACION 3" xfId="22"/>
    <cellStyle name="_HOMOLOGACION 3 2" xfId="23348"/>
    <cellStyle name="_Homologación final" xfId="967"/>
    <cellStyle name="_Homologación Foster V11.xlsal 21.07.2011" xfId="968"/>
    <cellStyle name="_Info Alejandro" xfId="29752"/>
    <cellStyle name="_Info Alejandro_JRASA - VA Creditos y pasivos (local) 06-2012" xfId="29753"/>
    <cellStyle name="_Info Dir Blaisten Ago-08 V" xfId="969"/>
    <cellStyle name="_Info Dir Blaisten Jul-08V" xfId="970"/>
    <cellStyle name="_Info Dir Blaisten Jun-08 V" xfId="971"/>
    <cellStyle name="_Info Dir Blaisten May-08 V" xfId="972"/>
    <cellStyle name="_Info Dir Blaisten Sep-08 V" xfId="973"/>
    <cellStyle name="_Info Dir Easy Sep-08 V" xfId="974"/>
    <cellStyle name="_Info Dir Easy Sep-08 VFinal" xfId="975"/>
    <cellStyle name="_Informe Febrero 2010" xfId="976"/>
    <cellStyle name="_Libro1 (6)" xfId="977"/>
    <cellStyle name="_Libro3" xfId="29754"/>
    <cellStyle name="_MATRIZ CONSOLIDADO 31-10-2010" xfId="978"/>
    <cellStyle name="_Modelo Crédito (Gestión del Negocio) ModB 2008-04-14" xfId="979"/>
    <cellStyle name="_Modelo Crédito (Gestión del Negocio) ModB 2008-04-14_Modelo Financiero Shadow Chile" xfId="980"/>
    <cellStyle name="_MODELO ESTIMACIÓN FLUJOS CAJA" xfId="981"/>
    <cellStyle name="_MODELO ESTIMACIÓN FLUJOS CAJA (2)" xfId="982"/>
    <cellStyle name="_Modelo Floralp Final_GRUPO ESPINOZA" xfId="983"/>
    <cellStyle name="_MOSAL - DDJJ IG e IGMP - PF 2005" xfId="29755"/>
    <cellStyle name="_Nota diferidos consolidada 12-2008" xfId="23"/>
    <cellStyle name="_Nota diferidos consolidada 12-2008 2" xfId="24"/>
    <cellStyle name="_Nota diferidos consolidada 12-2008 2 2" xfId="23349"/>
    <cellStyle name="_Nota diferidos consolidada 12-2008 3" xfId="25"/>
    <cellStyle name="_Nota diferidos consolidada 12-2008 3 2" xfId="23350"/>
    <cellStyle name="_Peru MODELO FINANCIERA PROPIA 2009 V2" xfId="984"/>
    <cellStyle name="_Planilla  IFRS Aes Gener_ Final" xfId="985"/>
    <cellStyle name="_Planilla  IFRS Aes Gener_ Final_Conversión Cenconsud al 01.01.09 al 10.09.09 final" xfId="986"/>
    <cellStyle name="_Prestamo otorgado a walcosol  MODIFICADO- Cierre Ejercicio 2008" xfId="29756"/>
    <cellStyle name="_Provisiones Departamentos Dic-07 Aplic Post." xfId="29757"/>
    <cellStyle name="_Proyección Ret Fin 09 a 12 con fin banco" xfId="987"/>
    <cellStyle name="_Proyección Ret Fin 09 a 12 con fin banco_000Resultado May10" xfId="988"/>
    <cellStyle name="_Proyección Ret Fin 09 a 12 con fin banco_Banco Paris Mayo 2010 (3)" xfId="989"/>
    <cellStyle name="_Proyección Ret Fin 09 a 12 con fin banco_Forecast Resultados Mayo 2010 (2)" xfId="990"/>
    <cellStyle name="_Proyección Ret Fin 09 a 12 con fin banco_Formato Banco Paris Mayo final" xfId="991"/>
    <cellStyle name="_Proyección Ret Fin 09 a 12 con fin banco_formatocarta y directorio" xfId="992"/>
    <cellStyle name="_Proyección Ret Fin 09 a 12 con fin banco_Junio 2010" xfId="993"/>
    <cellStyle name="_Proyecciones Ripley Perú 5 años" xfId="994"/>
    <cellStyle name="_Resumen Bonos" xfId="995"/>
    <cellStyle name="_Resumen días de stock DISCO al 2008 05 31 (Base 360)" xfId="29758"/>
    <cellStyle name="_Resumen días de stock DISCO Enero 2008 (Base 360)" xfId="29759"/>
    <cellStyle name="_Resumen stock DISCO al 2008 11 30 I (Base 360)" xfId="29760"/>
    <cellStyle name="_Resumen stock DISCO Octubre 2008 (Base 360)" xfId="29761"/>
    <cellStyle name="_Resumido Otubre 2008" xfId="996"/>
    <cellStyle name="_Resumido Otubre 2008_000Resultado May10" xfId="997"/>
    <cellStyle name="_Resumido Otubre 2008_Banco Paris Mayo 2010 (3)" xfId="998"/>
    <cellStyle name="_Resumido Otubre 2008_Forecast Resultados Mayo 2010 (2)" xfId="999"/>
    <cellStyle name="_Resumido Otubre 2008_Formato Banco Paris Mayo final" xfId="1000"/>
    <cellStyle name="_Resumido Otubre 2008_formatocarta y directorio" xfId="1001"/>
    <cellStyle name="_Resumido Otubre 2008_Junio 2010" xfId="1002"/>
    <cellStyle name="_Sheet1" xfId="29762"/>
    <cellStyle name="_Sig Abril  2007" xfId="1003"/>
    <cellStyle name="_Stock Cierre Agosto 2008" xfId="29763"/>
    <cellStyle name="_Stock Cierre JRA 2008 12 31" xfId="29764"/>
    <cellStyle name="_TAX 6431 Impuesto al valor agregado al 31-12-06" xfId="29765"/>
    <cellStyle name="_TC_JRSA_10 10_base_Preliminar" xfId="29766"/>
    <cellStyle name="_Ventas Wong" xfId="1004"/>
    <cellStyle name="_x0004_¥" xfId="1005"/>
    <cellStyle name="_x0004_¥ 2" xfId="1006"/>
    <cellStyle name="=C:\WINDOWS\SYSTEM32\COMMAND.COM" xfId="29767"/>
    <cellStyle name="=C:\WINNT\SYSTEM32\COMMAND.COM" xfId="1007"/>
    <cellStyle name="=C:\WINNT\SYSTEM32\COMMAND.COM 10" xfId="1008"/>
    <cellStyle name="=C:\WINNT\SYSTEM32\COMMAND.COM?AVD=3?CDSRV=Embla?COMPUTERNAME=W5013" xfId="1009"/>
    <cellStyle name="┼" xfId="29768"/>
    <cellStyle name="┼ 2" xfId="29769"/>
    <cellStyle name="•W_laroux" xfId="29770"/>
    <cellStyle name="0,0_x000a__x000a_NA_x000a__x000a_" xfId="1010"/>
    <cellStyle name="0,0_x000d__x000a_NA_x000d__x000a_" xfId="1011"/>
    <cellStyle name="0,0_x000d__x000a_NA_x000d__x000a_ 2" xfId="1012"/>
    <cellStyle name="0,0_x000d__x000a_NA_x000d__x000a_ 3" xfId="23351"/>
    <cellStyle name="0.0x" xfId="1013"/>
    <cellStyle name="0.0x 2" xfId="1014"/>
    <cellStyle name="0.0x 3" xfId="23352"/>
    <cellStyle name="166208775" xfId="26"/>
    <cellStyle name="166208775 2" xfId="27"/>
    <cellStyle name="166208775 2 2" xfId="23353"/>
    <cellStyle name="166208775 3" xfId="28"/>
    <cellStyle name="166208775 3 2" xfId="23354"/>
    <cellStyle name="20% - Accent1" xfId="29"/>
    <cellStyle name="20% - Accent1 2" xfId="1015"/>
    <cellStyle name="20% - Accent1 3" xfId="23355"/>
    <cellStyle name="20% - Accent1 4" xfId="23356"/>
    <cellStyle name="20% - Accent1 5" xfId="29771"/>
    <cellStyle name="20% - Accent2" xfId="30"/>
    <cellStyle name="20% - Accent2 2" xfId="1016"/>
    <cellStyle name="20% - Accent2 3" xfId="23357"/>
    <cellStyle name="20% - Accent2 4" xfId="23358"/>
    <cellStyle name="20% - Accent2 5" xfId="29772"/>
    <cellStyle name="20% - Accent3" xfId="31"/>
    <cellStyle name="20% - Accent3 2" xfId="1017"/>
    <cellStyle name="20% - Accent3 3" xfId="23359"/>
    <cellStyle name="20% - Accent3 4" xfId="23360"/>
    <cellStyle name="20% - Accent3 5" xfId="29773"/>
    <cellStyle name="20% - Accent4" xfId="32"/>
    <cellStyle name="20% - Accent4 2" xfId="1018"/>
    <cellStyle name="20% - Accent4 3" xfId="23361"/>
    <cellStyle name="20% - Accent4 4" xfId="23362"/>
    <cellStyle name="20% - Accent4 5" xfId="29774"/>
    <cellStyle name="20% - Accent5" xfId="33"/>
    <cellStyle name="20% - Accent5 2" xfId="1019"/>
    <cellStyle name="20% - Accent5 3" xfId="23363"/>
    <cellStyle name="20% - Accent5 4" xfId="23364"/>
    <cellStyle name="20% - Accent5 5" xfId="29775"/>
    <cellStyle name="20% - Accent6" xfId="34"/>
    <cellStyle name="20% - Accent6 2" xfId="1020"/>
    <cellStyle name="20% - Accent6 3" xfId="23365"/>
    <cellStyle name="20% - Accent6 4" xfId="23366"/>
    <cellStyle name="20% - Accent6 5" xfId="29776"/>
    <cellStyle name="20% - akcent 1" xfId="35"/>
    <cellStyle name="20% - akcent 2" xfId="36"/>
    <cellStyle name="20% - akcent 3" xfId="37"/>
    <cellStyle name="20% - akcent 4" xfId="38"/>
    <cellStyle name="20% - akcent 5" xfId="39"/>
    <cellStyle name="20% - akcent 6" xfId="40"/>
    <cellStyle name="20% - Ênfase1" xfId="1021"/>
    <cellStyle name="20% - Ênfase1 2" xfId="1022"/>
    <cellStyle name="20% - Ênfase1 2 2" xfId="1023"/>
    <cellStyle name="20% - Ênfase1 2 2 2" xfId="1024"/>
    <cellStyle name="20% - Ênfase1 2 3" xfId="1025"/>
    <cellStyle name="20% - Ênfase1 2 4" xfId="23367"/>
    <cellStyle name="20% - Ênfase2" xfId="1026"/>
    <cellStyle name="20% - Ênfase2 2" xfId="1027"/>
    <cellStyle name="20% - Ênfase2 2 2" xfId="1028"/>
    <cellStyle name="20% - Ênfase2 2 2 2" xfId="1029"/>
    <cellStyle name="20% - Ênfase2 2 3" xfId="1030"/>
    <cellStyle name="20% - Ênfase2 2 4" xfId="23368"/>
    <cellStyle name="20% - Ênfase3" xfId="1031"/>
    <cellStyle name="20% - Ênfase3 2" xfId="1032"/>
    <cellStyle name="20% - Ênfase3 2 2" xfId="1033"/>
    <cellStyle name="20% - Ênfase3 2 2 2" xfId="1034"/>
    <cellStyle name="20% - Ênfase3 2 3" xfId="1035"/>
    <cellStyle name="20% - Ênfase3 2 4" xfId="23369"/>
    <cellStyle name="20% - Ênfase4" xfId="1036"/>
    <cellStyle name="20% - Ênfase4 2" xfId="1037"/>
    <cellStyle name="20% - Ênfase4 2 2" xfId="1038"/>
    <cellStyle name="20% - Ênfase4 2 2 2" xfId="1039"/>
    <cellStyle name="20% - Ênfase4 2 3" xfId="1040"/>
    <cellStyle name="20% - Ênfase4 2 4" xfId="23370"/>
    <cellStyle name="20% - Ênfase5" xfId="1041"/>
    <cellStyle name="20% - Ênfase5 2" xfId="1042"/>
    <cellStyle name="20% - Ênfase5 2 2" xfId="1043"/>
    <cellStyle name="20% - Ênfase5 2 2 2" xfId="1044"/>
    <cellStyle name="20% - Ênfase5 2 3" xfId="1045"/>
    <cellStyle name="20% - Ênfase5 2 4" xfId="23371"/>
    <cellStyle name="20% - Ênfase6" xfId="1046"/>
    <cellStyle name="20% - Ênfase6 2" xfId="1047"/>
    <cellStyle name="20% - Ênfase6 2 2" xfId="1048"/>
    <cellStyle name="20% - Ênfase6 2 2 2" xfId="1049"/>
    <cellStyle name="20% - Ênfase6 2 3" xfId="1050"/>
    <cellStyle name="20% - Ênfase6 2 4" xfId="23372"/>
    <cellStyle name="20% - Énfasis1 10" xfId="1051"/>
    <cellStyle name="20% - Énfasis1 10 2" xfId="1052"/>
    <cellStyle name="20% - Énfasis1 10 2 2" xfId="1053"/>
    <cellStyle name="20% - Énfasis1 10 2 3" xfId="23373"/>
    <cellStyle name="20% - Énfasis1 10 3" xfId="1054"/>
    <cellStyle name="20% - Énfasis1 10 3 2" xfId="1055"/>
    <cellStyle name="20% - Énfasis1 10 4" xfId="23374"/>
    <cellStyle name="20% - Énfasis1 11" xfId="1056"/>
    <cellStyle name="20% - Énfasis1 11 2" xfId="1057"/>
    <cellStyle name="20% - Énfasis1 11 2 2" xfId="1058"/>
    <cellStyle name="20% - Énfasis1 11 2 3" xfId="23375"/>
    <cellStyle name="20% - Énfasis1 11 3" xfId="1059"/>
    <cellStyle name="20% - Énfasis1 11 3 2" xfId="1060"/>
    <cellStyle name="20% - Énfasis1 11 4" xfId="23376"/>
    <cellStyle name="20% - Énfasis1 12" xfId="1061"/>
    <cellStyle name="20% - Énfasis1 12 10" xfId="1062"/>
    <cellStyle name="20% - Énfasis1 12 11" xfId="1063"/>
    <cellStyle name="20% - Énfasis1 12 12" xfId="1064"/>
    <cellStyle name="20% - Énfasis1 12 13" xfId="1065"/>
    <cellStyle name="20% - Énfasis1 12 14" xfId="1066"/>
    <cellStyle name="20% - Énfasis1 12 15" xfId="1067"/>
    <cellStyle name="20% - Énfasis1 12 16" xfId="1068"/>
    <cellStyle name="20% - Énfasis1 12 17" xfId="1069"/>
    <cellStyle name="20% - Énfasis1 12 18" xfId="1070"/>
    <cellStyle name="20% - Énfasis1 12 19" xfId="1071"/>
    <cellStyle name="20% - Énfasis1 12 2" xfId="1072"/>
    <cellStyle name="20% - Énfasis1 12 2 2" xfId="1073"/>
    <cellStyle name="20% - Énfasis1 12 2 3" xfId="23377"/>
    <cellStyle name="20% - Énfasis1 12 20" xfId="1074"/>
    <cellStyle name="20% - Énfasis1 12 21" xfId="1075"/>
    <cellStyle name="20% - Énfasis1 12 22" xfId="1076"/>
    <cellStyle name="20% - Énfasis1 12 23" xfId="1077"/>
    <cellStyle name="20% - Énfasis1 12 24" xfId="1078"/>
    <cellStyle name="20% - Énfasis1 12 25" xfId="1079"/>
    <cellStyle name="20% - Énfasis1 12 26" xfId="1080"/>
    <cellStyle name="20% - Énfasis1 12 27" xfId="1081"/>
    <cellStyle name="20% - Énfasis1 12 28" xfId="1082"/>
    <cellStyle name="20% - Énfasis1 12 29" xfId="1083"/>
    <cellStyle name="20% - Énfasis1 12 3" xfId="1084"/>
    <cellStyle name="20% - Énfasis1 12 30" xfId="1085"/>
    <cellStyle name="20% - Énfasis1 12 31" xfId="1086"/>
    <cellStyle name="20% - Énfasis1 12 32" xfId="1087"/>
    <cellStyle name="20% - Énfasis1 12 33" xfId="1088"/>
    <cellStyle name="20% - Énfasis1 12 34" xfId="1089"/>
    <cellStyle name="20% - Énfasis1 12 35" xfId="1090"/>
    <cellStyle name="20% - Énfasis1 12 36" xfId="1091"/>
    <cellStyle name="20% - Énfasis1 12 37" xfId="1092"/>
    <cellStyle name="20% - Énfasis1 12 37 2" xfId="1093"/>
    <cellStyle name="20% - Énfasis1 12 38" xfId="23378"/>
    <cellStyle name="20% - Énfasis1 12 4" xfId="1094"/>
    <cellStyle name="20% - Énfasis1 12 5" xfId="1095"/>
    <cellStyle name="20% - Énfasis1 12 6" xfId="1096"/>
    <cellStyle name="20% - Énfasis1 12 7" xfId="1097"/>
    <cellStyle name="20% - Énfasis1 12 8" xfId="1098"/>
    <cellStyle name="20% - Énfasis1 12 9" xfId="1099"/>
    <cellStyle name="20% - Énfasis1 13" xfId="1100"/>
    <cellStyle name="20% - Énfasis1 13 10" xfId="1101"/>
    <cellStyle name="20% - Énfasis1 13 11" xfId="1102"/>
    <cellStyle name="20% - Énfasis1 13 12" xfId="1103"/>
    <cellStyle name="20% - Énfasis1 13 13" xfId="1104"/>
    <cellStyle name="20% - Énfasis1 13 14" xfId="1105"/>
    <cellStyle name="20% - Énfasis1 13 15" xfId="1106"/>
    <cellStyle name="20% - Énfasis1 13 16" xfId="1107"/>
    <cellStyle name="20% - Énfasis1 13 17" xfId="1108"/>
    <cellStyle name="20% - Énfasis1 13 18" xfId="1109"/>
    <cellStyle name="20% - Énfasis1 13 19" xfId="1110"/>
    <cellStyle name="20% - Énfasis1 13 2" xfId="1111"/>
    <cellStyle name="20% - Énfasis1 13 2 2" xfId="1112"/>
    <cellStyle name="20% - Énfasis1 13 2 3" xfId="23379"/>
    <cellStyle name="20% - Énfasis1 13 20" xfId="1113"/>
    <cellStyle name="20% - Énfasis1 13 21" xfId="1114"/>
    <cellStyle name="20% - Énfasis1 13 22" xfId="1115"/>
    <cellStyle name="20% - Énfasis1 13 23" xfId="1116"/>
    <cellStyle name="20% - Énfasis1 13 24" xfId="1117"/>
    <cellStyle name="20% - Énfasis1 13 25" xfId="1118"/>
    <cellStyle name="20% - Énfasis1 13 26" xfId="1119"/>
    <cellStyle name="20% - Énfasis1 13 27" xfId="1120"/>
    <cellStyle name="20% - Énfasis1 13 28" xfId="1121"/>
    <cellStyle name="20% - Énfasis1 13 29" xfId="1122"/>
    <cellStyle name="20% - Énfasis1 13 3" xfId="1123"/>
    <cellStyle name="20% - Énfasis1 13 30" xfId="1124"/>
    <cellStyle name="20% - Énfasis1 13 31" xfId="1125"/>
    <cellStyle name="20% - Énfasis1 13 32" xfId="1126"/>
    <cellStyle name="20% - Énfasis1 13 33" xfId="1127"/>
    <cellStyle name="20% - Énfasis1 13 34" xfId="1128"/>
    <cellStyle name="20% - Énfasis1 13 35" xfId="1129"/>
    <cellStyle name="20% - Énfasis1 13 36" xfId="1130"/>
    <cellStyle name="20% - Énfasis1 13 37" xfId="1131"/>
    <cellStyle name="20% - Énfasis1 13 37 2" xfId="1132"/>
    <cellStyle name="20% - Énfasis1 13 38" xfId="23380"/>
    <cellStyle name="20% - Énfasis1 13 4" xfId="1133"/>
    <cellStyle name="20% - Énfasis1 13 5" xfId="1134"/>
    <cellStyle name="20% - Énfasis1 13 6" xfId="1135"/>
    <cellStyle name="20% - Énfasis1 13 7" xfId="1136"/>
    <cellStyle name="20% - Énfasis1 13 8" xfId="1137"/>
    <cellStyle name="20% - Énfasis1 13 9" xfId="1138"/>
    <cellStyle name="20% - Énfasis1 14" xfId="1139"/>
    <cellStyle name="20% - Énfasis1 14 2" xfId="1140"/>
    <cellStyle name="20% - Énfasis1 14 2 2" xfId="1141"/>
    <cellStyle name="20% - Énfasis1 14 2 3" xfId="23381"/>
    <cellStyle name="20% - Énfasis1 14 3" xfId="1142"/>
    <cellStyle name="20% - Énfasis1 14 3 2" xfId="1143"/>
    <cellStyle name="20% - Énfasis1 14 4" xfId="23382"/>
    <cellStyle name="20% - Énfasis1 15" xfId="1144"/>
    <cellStyle name="20% - Énfasis1 15 2" xfId="1145"/>
    <cellStyle name="20% - Énfasis1 15 2 2" xfId="1146"/>
    <cellStyle name="20% - Énfasis1 15 2 3" xfId="23383"/>
    <cellStyle name="20% - Énfasis1 15 3" xfId="1147"/>
    <cellStyle name="20% - Énfasis1 15 3 2" xfId="1148"/>
    <cellStyle name="20% - Énfasis1 15 4" xfId="23384"/>
    <cellStyle name="20% - Énfasis1 16" xfId="1149"/>
    <cellStyle name="20% - Énfasis1 16 2" xfId="1150"/>
    <cellStyle name="20% - Énfasis1 16 2 2" xfId="1151"/>
    <cellStyle name="20% - Énfasis1 16 2 3" xfId="23385"/>
    <cellStyle name="20% - Énfasis1 16 3" xfId="1152"/>
    <cellStyle name="20% - Énfasis1 16 3 2" xfId="1153"/>
    <cellStyle name="20% - Énfasis1 16 4" xfId="23386"/>
    <cellStyle name="20% - Énfasis1 17" xfId="1154"/>
    <cellStyle name="20% - Énfasis1 17 2" xfId="1155"/>
    <cellStyle name="20% - Énfasis1 17 2 2" xfId="1156"/>
    <cellStyle name="20% - Énfasis1 17 2 3" xfId="23387"/>
    <cellStyle name="20% - Énfasis1 17 3" xfId="1157"/>
    <cellStyle name="20% - Énfasis1 17 4" xfId="23388"/>
    <cellStyle name="20% - Énfasis1 18" xfId="1158"/>
    <cellStyle name="20% - Énfasis1 18 2" xfId="1159"/>
    <cellStyle name="20% - Énfasis1 18 2 2" xfId="1160"/>
    <cellStyle name="20% - Énfasis1 18 2 3" xfId="23389"/>
    <cellStyle name="20% - Énfasis1 18 3" xfId="1161"/>
    <cellStyle name="20% - Énfasis1 18 4" xfId="23390"/>
    <cellStyle name="20% - Énfasis1 19" xfId="1162"/>
    <cellStyle name="20% - Énfasis1 19 2" xfId="1163"/>
    <cellStyle name="20% - Énfasis1 19 2 2" xfId="1164"/>
    <cellStyle name="20% - Énfasis1 19 2 3" xfId="23391"/>
    <cellStyle name="20% - Énfasis1 19 3" xfId="1165"/>
    <cellStyle name="20% - Énfasis1 19 4" xfId="23392"/>
    <cellStyle name="20% - Énfasis1 2" xfId="42"/>
    <cellStyle name="20% - Énfasis1 2 10" xfId="1166"/>
    <cellStyle name="20% - Énfasis1 2 10 2" xfId="1167"/>
    <cellStyle name="20% - Énfasis1 2 10 2 2" xfId="1168"/>
    <cellStyle name="20% - Énfasis1 2 10 3" xfId="23393"/>
    <cellStyle name="20% - Énfasis1 2 11" xfId="1169"/>
    <cellStyle name="20% - Énfasis1 2 11 2" xfId="1170"/>
    <cellStyle name="20% - Énfasis1 2 11 2 2" xfId="1171"/>
    <cellStyle name="20% - Énfasis1 2 11 3" xfId="23394"/>
    <cellStyle name="20% - Énfasis1 2 12" xfId="1172"/>
    <cellStyle name="20% - Énfasis1 2 12 2" xfId="1173"/>
    <cellStyle name="20% - Énfasis1 2 12 2 2" xfId="1174"/>
    <cellStyle name="20% - Énfasis1 2 12 3" xfId="23395"/>
    <cellStyle name="20% - Énfasis1 2 13" xfId="1175"/>
    <cellStyle name="20% - Énfasis1 2 13 2" xfId="1176"/>
    <cellStyle name="20% - Énfasis1 2 13 3" xfId="23396"/>
    <cellStyle name="20% - Énfasis1 2 14" xfId="1177"/>
    <cellStyle name="20% - Énfasis1 2 14 2" xfId="1178"/>
    <cellStyle name="20% - Énfasis1 2 14 3" xfId="23397"/>
    <cellStyle name="20% - Énfasis1 2 15" xfId="1179"/>
    <cellStyle name="20% - Énfasis1 2 15 2" xfId="1180"/>
    <cellStyle name="20% - Énfasis1 2 15 3" xfId="23398"/>
    <cellStyle name="20% - Énfasis1 2 16" xfId="1181"/>
    <cellStyle name="20% - Énfasis1 2 16 2" xfId="1182"/>
    <cellStyle name="20% - Énfasis1 2 16 3" xfId="23399"/>
    <cellStyle name="20% - Énfasis1 2 17" xfId="1183"/>
    <cellStyle name="20% - Énfasis1 2 17 2" xfId="1184"/>
    <cellStyle name="20% - Énfasis1 2 17 3" xfId="23400"/>
    <cellStyle name="20% - Énfasis1 2 2" xfId="43"/>
    <cellStyle name="20% - Énfasis1 2 2 10" xfId="1185"/>
    <cellStyle name="20% - Énfasis1 2 2 11" xfId="1186"/>
    <cellStyle name="20% - Énfasis1 2 2 12" xfId="23401"/>
    <cellStyle name="20% - Énfasis1 2 2 2" xfId="1187"/>
    <cellStyle name="20% - Énfasis1 2 2 2 2" xfId="29777"/>
    <cellStyle name="20% - Énfasis1 2 2 3" xfId="1188"/>
    <cellStyle name="20% - Énfasis1 2 2 3 2" xfId="29778"/>
    <cellStyle name="20% - Énfasis1 2 2 4" xfId="1189"/>
    <cellStyle name="20% - Énfasis1 2 2 4 2" xfId="29779"/>
    <cellStyle name="20% - Énfasis1 2 2 5" xfId="1190"/>
    <cellStyle name="20% - Énfasis1 2 2 5 2" xfId="29780"/>
    <cellStyle name="20% - Énfasis1 2 2 6" xfId="1191"/>
    <cellStyle name="20% - Énfasis1 2 2 7" xfId="1192"/>
    <cellStyle name="20% - Énfasis1 2 2 8" xfId="1193"/>
    <cellStyle name="20% - Énfasis1 2 2 9" xfId="1194"/>
    <cellStyle name="20% - Énfasis1 2 3" xfId="44"/>
    <cellStyle name="20% - Énfasis1 2 3 2" xfId="29781"/>
    <cellStyle name="20% - Énfasis1 2 4" xfId="1195"/>
    <cellStyle name="20% - Énfasis1 2 4 2" xfId="1196"/>
    <cellStyle name="20% - Énfasis1 2 4 2 2" xfId="1197"/>
    <cellStyle name="20% - Énfasis1 2 4 3" xfId="23402"/>
    <cellStyle name="20% - Énfasis1 2 5" xfId="1198"/>
    <cellStyle name="20% - Énfasis1 2 5 2" xfId="1199"/>
    <cellStyle name="20% - Énfasis1 2 5 2 2" xfId="1200"/>
    <cellStyle name="20% - Énfasis1 2 5 3" xfId="23403"/>
    <cellStyle name="20% - Énfasis1 2 6" xfId="1201"/>
    <cellStyle name="20% - Énfasis1 2 6 2" xfId="1202"/>
    <cellStyle name="20% - Énfasis1 2 6 2 2" xfId="1203"/>
    <cellStyle name="20% - Énfasis1 2 6 3" xfId="23404"/>
    <cellStyle name="20% - Énfasis1 2 7" xfId="1204"/>
    <cellStyle name="20% - Énfasis1 2 7 2" xfId="1205"/>
    <cellStyle name="20% - Énfasis1 2 7 2 2" xfId="1206"/>
    <cellStyle name="20% - Énfasis1 2 7 3" xfId="23405"/>
    <cellStyle name="20% - Énfasis1 2 8" xfId="1207"/>
    <cellStyle name="20% - Énfasis1 2 8 2" xfId="1208"/>
    <cellStyle name="20% - Énfasis1 2 8 2 2" xfId="1209"/>
    <cellStyle name="20% - Énfasis1 2 8 3" xfId="23406"/>
    <cellStyle name="20% - Énfasis1 2 9" xfId="1210"/>
    <cellStyle name="20% - Énfasis1 2 9 2" xfId="1211"/>
    <cellStyle name="20% - Énfasis1 2 9 2 2" xfId="1212"/>
    <cellStyle name="20% - Énfasis1 2 9 3" xfId="23407"/>
    <cellStyle name="20% - Énfasis1 20" xfId="1213"/>
    <cellStyle name="20% - Énfasis1 20 2" xfId="1214"/>
    <cellStyle name="20% - Énfasis1 20 3" xfId="23408"/>
    <cellStyle name="20% - Énfasis1 21" xfId="1215"/>
    <cellStyle name="20% - Énfasis1 21 2" xfId="1216"/>
    <cellStyle name="20% - Énfasis1 21 3" xfId="23409"/>
    <cellStyle name="20% - Énfasis1 22" xfId="1217"/>
    <cellStyle name="20% - Énfasis1 22 2" xfId="1218"/>
    <cellStyle name="20% - Énfasis1 22 3" xfId="23410"/>
    <cellStyle name="20% - Énfasis1 23" xfId="1219"/>
    <cellStyle name="20% - Énfasis1 23 2" xfId="1220"/>
    <cellStyle name="20% - Énfasis1 23 3" xfId="23411"/>
    <cellStyle name="20% - Énfasis1 24" xfId="1221"/>
    <cellStyle name="20% - Énfasis1 24 2" xfId="1222"/>
    <cellStyle name="20% - Énfasis1 24 3" xfId="23412"/>
    <cellStyle name="20% - Énfasis1 25" xfId="1223"/>
    <cellStyle name="20% - Énfasis1 25 2" xfId="1224"/>
    <cellStyle name="20% - Énfasis1 25 3" xfId="23413"/>
    <cellStyle name="20% - Énfasis1 26" xfId="1225"/>
    <cellStyle name="20% - Énfasis1 26 2" xfId="1226"/>
    <cellStyle name="20% - Énfasis1 26 3" xfId="23414"/>
    <cellStyle name="20% - Énfasis1 27" xfId="1227"/>
    <cellStyle name="20% - Énfasis1 27 2" xfId="1228"/>
    <cellStyle name="20% - Énfasis1 27 3" xfId="23415"/>
    <cellStyle name="20% - Énfasis1 28" xfId="1229"/>
    <cellStyle name="20% - Énfasis1 28 2" xfId="1230"/>
    <cellStyle name="20% - Énfasis1 28 3" xfId="23416"/>
    <cellStyle name="20% - Énfasis1 29" xfId="1231"/>
    <cellStyle name="20% - Énfasis1 29 2" xfId="1232"/>
    <cellStyle name="20% - Énfasis1 29 3" xfId="23417"/>
    <cellStyle name="20% - Énfasis1 3" xfId="45"/>
    <cellStyle name="20% - Énfasis1 3 10" xfId="1233"/>
    <cellStyle name="20% - Énfasis1 3 10 2" xfId="1234"/>
    <cellStyle name="20% - Énfasis1 3 10 2 2" xfId="1235"/>
    <cellStyle name="20% - Énfasis1 3 10 3" xfId="23418"/>
    <cellStyle name="20% - Énfasis1 3 11" xfId="1236"/>
    <cellStyle name="20% - Énfasis1 3 11 2" xfId="1237"/>
    <cellStyle name="20% - Énfasis1 3 11 2 2" xfId="1238"/>
    <cellStyle name="20% - Énfasis1 3 11 3" xfId="23419"/>
    <cellStyle name="20% - Énfasis1 3 12" xfId="1239"/>
    <cellStyle name="20% - Énfasis1 3 12 2" xfId="1240"/>
    <cellStyle name="20% - Énfasis1 3 12 2 2" xfId="1241"/>
    <cellStyle name="20% - Énfasis1 3 12 3" xfId="23420"/>
    <cellStyle name="20% - Énfasis1 3 13" xfId="1242"/>
    <cellStyle name="20% - Énfasis1 3 13 2" xfId="1243"/>
    <cellStyle name="20% - Énfasis1 3 13 3" xfId="23421"/>
    <cellStyle name="20% - Énfasis1 3 14" xfId="1244"/>
    <cellStyle name="20% - Énfasis1 3 14 2" xfId="1245"/>
    <cellStyle name="20% - Énfasis1 3 14 3" xfId="23422"/>
    <cellStyle name="20% - Énfasis1 3 15" xfId="1246"/>
    <cellStyle name="20% - Énfasis1 3 15 2" xfId="1247"/>
    <cellStyle name="20% - Énfasis1 3 15 3" xfId="23423"/>
    <cellStyle name="20% - Énfasis1 3 16" xfId="1248"/>
    <cellStyle name="20% - Énfasis1 3 16 2" xfId="1249"/>
    <cellStyle name="20% - Énfasis1 3 16 3" xfId="23424"/>
    <cellStyle name="20% - Énfasis1 3 17" xfId="1250"/>
    <cellStyle name="20% - Énfasis1 3 17 2" xfId="1251"/>
    <cellStyle name="20% - Énfasis1 3 17 3" xfId="23425"/>
    <cellStyle name="20% - Énfasis1 3 2" xfId="46"/>
    <cellStyle name="20% - Énfasis1 3 2 10" xfId="1252"/>
    <cellStyle name="20% - Énfasis1 3 2 11" xfId="1253"/>
    <cellStyle name="20% - Énfasis1 3 2 12" xfId="23426"/>
    <cellStyle name="20% - Énfasis1 3 2 2" xfId="1254"/>
    <cellStyle name="20% - Énfasis1 3 2 3" xfId="1255"/>
    <cellStyle name="20% - Énfasis1 3 2 4" xfId="1256"/>
    <cellStyle name="20% - Énfasis1 3 2 5" xfId="1257"/>
    <cellStyle name="20% - Énfasis1 3 2 6" xfId="1258"/>
    <cellStyle name="20% - Énfasis1 3 2 7" xfId="1259"/>
    <cellStyle name="20% - Énfasis1 3 2 8" xfId="1260"/>
    <cellStyle name="20% - Énfasis1 3 2 9" xfId="1261"/>
    <cellStyle name="20% - Énfasis1 3 3" xfId="47"/>
    <cellStyle name="20% - Énfasis1 3 4" xfId="1262"/>
    <cellStyle name="20% - Énfasis1 3 4 2" xfId="1263"/>
    <cellStyle name="20% - Énfasis1 3 4 2 2" xfId="1264"/>
    <cellStyle name="20% - Énfasis1 3 4 3" xfId="23427"/>
    <cellStyle name="20% - Énfasis1 3 5" xfId="1265"/>
    <cellStyle name="20% - Énfasis1 3 5 2" xfId="1266"/>
    <cellStyle name="20% - Énfasis1 3 5 2 2" xfId="1267"/>
    <cellStyle name="20% - Énfasis1 3 5 3" xfId="23428"/>
    <cellStyle name="20% - Énfasis1 3 6" xfId="1268"/>
    <cellStyle name="20% - Énfasis1 3 6 2" xfId="1269"/>
    <cellStyle name="20% - Énfasis1 3 6 2 2" xfId="1270"/>
    <cellStyle name="20% - Énfasis1 3 6 3" xfId="23429"/>
    <cellStyle name="20% - Énfasis1 3 7" xfId="1271"/>
    <cellStyle name="20% - Énfasis1 3 7 2" xfId="1272"/>
    <cellStyle name="20% - Énfasis1 3 7 2 2" xfId="1273"/>
    <cellStyle name="20% - Énfasis1 3 7 3" xfId="23430"/>
    <cellStyle name="20% - Énfasis1 3 8" xfId="1274"/>
    <cellStyle name="20% - Énfasis1 3 8 2" xfId="1275"/>
    <cellStyle name="20% - Énfasis1 3 8 2 2" xfId="1276"/>
    <cellStyle name="20% - Énfasis1 3 8 3" xfId="23431"/>
    <cellStyle name="20% - Énfasis1 3 9" xfId="1277"/>
    <cellStyle name="20% - Énfasis1 3 9 2" xfId="1278"/>
    <cellStyle name="20% - Énfasis1 3 9 2 2" xfId="1279"/>
    <cellStyle name="20% - Énfasis1 3 9 3" xfId="23432"/>
    <cellStyle name="20% - Énfasis1 30" xfId="1280"/>
    <cellStyle name="20% - Énfasis1 30 2" xfId="1281"/>
    <cellStyle name="20% - Énfasis1 30 3" xfId="23433"/>
    <cellStyle name="20% - Énfasis1 31" xfId="1282"/>
    <cellStyle name="20% - Énfasis1 31 2" xfId="1283"/>
    <cellStyle name="20% - Énfasis1 31 3" xfId="23434"/>
    <cellStyle name="20% - Énfasis1 32" xfId="1284"/>
    <cellStyle name="20% - Énfasis1 32 2" xfId="1285"/>
    <cellStyle name="20% - Énfasis1 32 3" xfId="23435"/>
    <cellStyle name="20% - Énfasis1 33" xfId="1286"/>
    <cellStyle name="20% - Énfasis1 33 2" xfId="1287"/>
    <cellStyle name="20% - Énfasis1 33 3" xfId="23436"/>
    <cellStyle name="20% - Énfasis1 34" xfId="1288"/>
    <cellStyle name="20% - Énfasis1 34 2" xfId="1289"/>
    <cellStyle name="20% - Énfasis1 34 3" xfId="23437"/>
    <cellStyle name="20% - Énfasis1 35" xfId="1290"/>
    <cellStyle name="20% - Énfasis1 35 2" xfId="1291"/>
    <cellStyle name="20% - Énfasis1 35 3" xfId="23438"/>
    <cellStyle name="20% - Énfasis1 36" xfId="1292"/>
    <cellStyle name="20% - Énfasis1 36 2" xfId="1293"/>
    <cellStyle name="20% - Énfasis1 36 3" xfId="23439"/>
    <cellStyle name="20% - Énfasis1 37" xfId="1294"/>
    <cellStyle name="20% - Énfasis1 37 2" xfId="1295"/>
    <cellStyle name="20% - Énfasis1 37 3" xfId="23440"/>
    <cellStyle name="20% - Énfasis1 38" xfId="1296"/>
    <cellStyle name="20% - Énfasis1 38 2" xfId="1297"/>
    <cellStyle name="20% - Énfasis1 38 3" xfId="23441"/>
    <cellStyle name="20% - Énfasis1 39" xfId="41"/>
    <cellStyle name="20% - Énfasis1 4" xfId="48"/>
    <cellStyle name="20% - Énfasis1 4 10" xfId="1298"/>
    <cellStyle name="20% - Énfasis1 4 10 2" xfId="1299"/>
    <cellStyle name="20% - Énfasis1 4 10 3" xfId="23442"/>
    <cellStyle name="20% - Énfasis1 4 11" xfId="1300"/>
    <cellStyle name="20% - Énfasis1 4 11 2" xfId="1301"/>
    <cellStyle name="20% - Énfasis1 4 11 3" xfId="23443"/>
    <cellStyle name="20% - Énfasis1 4 12" xfId="1302"/>
    <cellStyle name="20% - Énfasis1 4 12 2" xfId="1303"/>
    <cellStyle name="20% - Énfasis1 4 12 3" xfId="23444"/>
    <cellStyle name="20% - Énfasis1 4 13" xfId="1304"/>
    <cellStyle name="20% - Énfasis1 4 13 2" xfId="1305"/>
    <cellStyle name="20% - Énfasis1 4 13 3" xfId="23445"/>
    <cellStyle name="20% - Énfasis1 4 14" xfId="1306"/>
    <cellStyle name="20% - Énfasis1 4 14 2" xfId="1307"/>
    <cellStyle name="20% - Énfasis1 4 14 3" xfId="23446"/>
    <cellStyle name="20% - Énfasis1 4 15" xfId="1308"/>
    <cellStyle name="20% - Énfasis1 4 15 2" xfId="1309"/>
    <cellStyle name="20% - Énfasis1 4 15 3" xfId="23447"/>
    <cellStyle name="20% - Énfasis1 4 16" xfId="1310"/>
    <cellStyle name="20% - Énfasis1 4 16 2" xfId="1311"/>
    <cellStyle name="20% - Énfasis1 4 16 3" xfId="23448"/>
    <cellStyle name="20% - Énfasis1 4 17" xfId="1312"/>
    <cellStyle name="20% - Énfasis1 4 17 2" xfId="1313"/>
    <cellStyle name="20% - Énfasis1 4 17 3" xfId="23449"/>
    <cellStyle name="20% - Énfasis1 4 2" xfId="1314"/>
    <cellStyle name="20% - Énfasis1 4 2 2" xfId="1315"/>
    <cellStyle name="20% - Énfasis1 4 2 3" xfId="23450"/>
    <cellStyle name="20% - Énfasis1 4 3" xfId="1316"/>
    <cellStyle name="20% - Énfasis1 4 3 2" xfId="1317"/>
    <cellStyle name="20% - Énfasis1 4 3 3" xfId="23451"/>
    <cellStyle name="20% - Énfasis1 4 4" xfId="1318"/>
    <cellStyle name="20% - Énfasis1 4 4 2" xfId="1319"/>
    <cellStyle name="20% - Énfasis1 4 4 3" xfId="23452"/>
    <cellStyle name="20% - Énfasis1 4 5" xfId="1320"/>
    <cellStyle name="20% - Énfasis1 4 5 2" xfId="1321"/>
    <cellStyle name="20% - Énfasis1 4 5 3" xfId="23453"/>
    <cellStyle name="20% - Énfasis1 4 6" xfId="1322"/>
    <cellStyle name="20% - Énfasis1 4 6 2" xfId="1323"/>
    <cellStyle name="20% - Énfasis1 4 6 3" xfId="23454"/>
    <cellStyle name="20% - Énfasis1 4 7" xfId="1324"/>
    <cellStyle name="20% - Énfasis1 4 7 2" xfId="1325"/>
    <cellStyle name="20% - Énfasis1 4 7 3" xfId="23455"/>
    <cellStyle name="20% - Énfasis1 4 8" xfId="1326"/>
    <cellStyle name="20% - Énfasis1 4 8 2" xfId="1327"/>
    <cellStyle name="20% - Énfasis1 4 8 3" xfId="23456"/>
    <cellStyle name="20% - Énfasis1 4 9" xfId="1328"/>
    <cellStyle name="20% - Énfasis1 4 9 2" xfId="1329"/>
    <cellStyle name="20% - Énfasis1 4 9 3" xfId="23457"/>
    <cellStyle name="20% - Énfasis1 5" xfId="49"/>
    <cellStyle name="20% - Énfasis1 5 10" xfId="1330"/>
    <cellStyle name="20% - Énfasis1 5 10 2" xfId="1331"/>
    <cellStyle name="20% - Énfasis1 5 10 3" xfId="23458"/>
    <cellStyle name="20% - Énfasis1 5 11" xfId="1332"/>
    <cellStyle name="20% - Énfasis1 5 11 2" xfId="1333"/>
    <cellStyle name="20% - Énfasis1 5 11 3" xfId="23459"/>
    <cellStyle name="20% - Énfasis1 5 12" xfId="1334"/>
    <cellStyle name="20% - Énfasis1 5 12 2" xfId="1335"/>
    <cellStyle name="20% - Énfasis1 5 12 3" xfId="23460"/>
    <cellStyle name="20% - Énfasis1 5 13" xfId="1336"/>
    <cellStyle name="20% - Énfasis1 5 13 2" xfId="1337"/>
    <cellStyle name="20% - Énfasis1 5 13 3" xfId="23461"/>
    <cellStyle name="20% - Énfasis1 5 14" xfId="1338"/>
    <cellStyle name="20% - Énfasis1 5 14 2" xfId="1339"/>
    <cellStyle name="20% - Énfasis1 5 14 3" xfId="23462"/>
    <cellStyle name="20% - Énfasis1 5 15" xfId="1340"/>
    <cellStyle name="20% - Énfasis1 5 15 2" xfId="1341"/>
    <cellStyle name="20% - Énfasis1 5 15 3" xfId="23463"/>
    <cellStyle name="20% - Énfasis1 5 16" xfId="1342"/>
    <cellStyle name="20% - Énfasis1 5 16 2" xfId="1343"/>
    <cellStyle name="20% - Énfasis1 5 16 3" xfId="23464"/>
    <cellStyle name="20% - Énfasis1 5 17" xfId="1344"/>
    <cellStyle name="20% - Énfasis1 5 17 2" xfId="1345"/>
    <cellStyle name="20% - Énfasis1 5 17 3" xfId="23465"/>
    <cellStyle name="20% - Énfasis1 5 2" xfId="1346"/>
    <cellStyle name="20% - Énfasis1 5 2 2" xfId="1347"/>
    <cellStyle name="20% - Énfasis1 5 2 3" xfId="23466"/>
    <cellStyle name="20% - Énfasis1 5 3" xfId="1348"/>
    <cellStyle name="20% - Énfasis1 5 3 2" xfId="1349"/>
    <cellStyle name="20% - Énfasis1 5 3 3" xfId="23467"/>
    <cellStyle name="20% - Énfasis1 5 4" xfId="1350"/>
    <cellStyle name="20% - Énfasis1 5 4 2" xfId="1351"/>
    <cellStyle name="20% - Énfasis1 5 4 3" xfId="23468"/>
    <cellStyle name="20% - Énfasis1 5 5" xfId="1352"/>
    <cellStyle name="20% - Énfasis1 5 5 2" xfId="1353"/>
    <cellStyle name="20% - Énfasis1 5 5 3" xfId="23469"/>
    <cellStyle name="20% - Énfasis1 5 6" xfId="1354"/>
    <cellStyle name="20% - Énfasis1 5 6 2" xfId="1355"/>
    <cellStyle name="20% - Énfasis1 5 6 3" xfId="23470"/>
    <cellStyle name="20% - Énfasis1 5 7" xfId="1356"/>
    <cellStyle name="20% - Énfasis1 5 7 2" xfId="1357"/>
    <cellStyle name="20% - Énfasis1 5 7 3" xfId="23471"/>
    <cellStyle name="20% - Énfasis1 5 8" xfId="1358"/>
    <cellStyle name="20% - Énfasis1 5 8 2" xfId="1359"/>
    <cellStyle name="20% - Énfasis1 5 8 3" xfId="23472"/>
    <cellStyle name="20% - Énfasis1 5 9" xfId="1360"/>
    <cellStyle name="20% - Énfasis1 5 9 2" xfId="1361"/>
    <cellStyle name="20% - Énfasis1 5 9 3" xfId="23473"/>
    <cellStyle name="20% - Énfasis1 6" xfId="50"/>
    <cellStyle name="20% - Énfasis1 6 10" xfId="1362"/>
    <cellStyle name="20% - Énfasis1 6 10 2" xfId="1363"/>
    <cellStyle name="20% - Énfasis1 6 10 3" xfId="23474"/>
    <cellStyle name="20% - Énfasis1 6 11" xfId="1364"/>
    <cellStyle name="20% - Énfasis1 6 11 2" xfId="1365"/>
    <cellStyle name="20% - Énfasis1 6 11 3" xfId="23475"/>
    <cellStyle name="20% - Énfasis1 6 12" xfId="1366"/>
    <cellStyle name="20% - Énfasis1 6 12 2" xfId="1367"/>
    <cellStyle name="20% - Énfasis1 6 12 3" xfId="23476"/>
    <cellStyle name="20% - Énfasis1 6 13" xfId="1368"/>
    <cellStyle name="20% - Énfasis1 6 13 2" xfId="1369"/>
    <cellStyle name="20% - Énfasis1 6 13 3" xfId="23477"/>
    <cellStyle name="20% - Énfasis1 6 14" xfId="1370"/>
    <cellStyle name="20% - Énfasis1 6 14 2" xfId="1371"/>
    <cellStyle name="20% - Énfasis1 6 14 3" xfId="23478"/>
    <cellStyle name="20% - Énfasis1 6 15" xfId="1372"/>
    <cellStyle name="20% - Énfasis1 6 15 2" xfId="1373"/>
    <cellStyle name="20% - Énfasis1 6 15 3" xfId="23479"/>
    <cellStyle name="20% - Énfasis1 6 16" xfId="1374"/>
    <cellStyle name="20% - Énfasis1 6 16 2" xfId="1375"/>
    <cellStyle name="20% - Énfasis1 6 16 3" xfId="23480"/>
    <cellStyle name="20% - Énfasis1 6 17" xfId="1376"/>
    <cellStyle name="20% - Énfasis1 6 17 2" xfId="1377"/>
    <cellStyle name="20% - Énfasis1 6 17 3" xfId="23481"/>
    <cellStyle name="20% - Énfasis1 6 2" xfId="1378"/>
    <cellStyle name="20% - Énfasis1 6 2 2" xfId="1379"/>
    <cellStyle name="20% - Énfasis1 6 2 3" xfId="23482"/>
    <cellStyle name="20% - Énfasis1 6 3" xfId="1380"/>
    <cellStyle name="20% - Énfasis1 6 3 2" xfId="1381"/>
    <cellStyle name="20% - Énfasis1 6 3 3" xfId="23483"/>
    <cellStyle name="20% - Énfasis1 6 4" xfId="1382"/>
    <cellStyle name="20% - Énfasis1 6 4 2" xfId="1383"/>
    <cellStyle name="20% - Énfasis1 6 4 3" xfId="23484"/>
    <cellStyle name="20% - Énfasis1 6 5" xfId="1384"/>
    <cellStyle name="20% - Énfasis1 6 5 2" xfId="1385"/>
    <cellStyle name="20% - Énfasis1 6 5 3" xfId="23485"/>
    <cellStyle name="20% - Énfasis1 6 6" xfId="1386"/>
    <cellStyle name="20% - Énfasis1 6 6 2" xfId="1387"/>
    <cellStyle name="20% - Énfasis1 6 6 3" xfId="23486"/>
    <cellStyle name="20% - Énfasis1 6 7" xfId="1388"/>
    <cellStyle name="20% - Énfasis1 6 7 2" xfId="1389"/>
    <cellStyle name="20% - Énfasis1 6 7 3" xfId="23487"/>
    <cellStyle name="20% - Énfasis1 6 8" xfId="1390"/>
    <cellStyle name="20% - Énfasis1 6 8 2" xfId="1391"/>
    <cellStyle name="20% - Énfasis1 6 8 3" xfId="23488"/>
    <cellStyle name="20% - Énfasis1 6 9" xfId="1392"/>
    <cellStyle name="20% - Énfasis1 6 9 2" xfId="1393"/>
    <cellStyle name="20% - Énfasis1 6 9 3" xfId="23489"/>
    <cellStyle name="20% - Énfasis1 7" xfId="1394"/>
    <cellStyle name="20% - Énfasis1 7 10" xfId="1395"/>
    <cellStyle name="20% - Énfasis1 7 10 2" xfId="1396"/>
    <cellStyle name="20% - Énfasis1 7 10 3" xfId="23490"/>
    <cellStyle name="20% - Énfasis1 7 11" xfId="1397"/>
    <cellStyle name="20% - Énfasis1 7 11 2" xfId="1398"/>
    <cellStyle name="20% - Énfasis1 7 11 3" xfId="23491"/>
    <cellStyle name="20% - Énfasis1 7 12" xfId="1399"/>
    <cellStyle name="20% - Énfasis1 7 12 2" xfId="1400"/>
    <cellStyle name="20% - Énfasis1 7 12 3" xfId="23492"/>
    <cellStyle name="20% - Énfasis1 7 13" xfId="1401"/>
    <cellStyle name="20% - Énfasis1 7 13 2" xfId="1402"/>
    <cellStyle name="20% - Énfasis1 7 13 3" xfId="23493"/>
    <cellStyle name="20% - Énfasis1 7 14" xfId="1403"/>
    <cellStyle name="20% - Énfasis1 7 14 2" xfId="1404"/>
    <cellStyle name="20% - Énfasis1 7 14 3" xfId="23494"/>
    <cellStyle name="20% - Énfasis1 7 15" xfId="1405"/>
    <cellStyle name="20% - Énfasis1 7 15 2" xfId="1406"/>
    <cellStyle name="20% - Énfasis1 7 15 3" xfId="23495"/>
    <cellStyle name="20% - Énfasis1 7 16" xfId="1407"/>
    <cellStyle name="20% - Énfasis1 7 16 2" xfId="1408"/>
    <cellStyle name="20% - Énfasis1 7 16 3" xfId="23496"/>
    <cellStyle name="20% - Énfasis1 7 17" xfId="1409"/>
    <cellStyle name="20% - Énfasis1 7 17 2" xfId="1410"/>
    <cellStyle name="20% - Énfasis1 7 17 3" xfId="23497"/>
    <cellStyle name="20% - Énfasis1 7 18" xfId="1411"/>
    <cellStyle name="20% - Énfasis1 7 19" xfId="23498"/>
    <cellStyle name="20% - Énfasis1 7 2" xfId="1412"/>
    <cellStyle name="20% - Énfasis1 7 2 2" xfId="1413"/>
    <cellStyle name="20% - Énfasis1 7 2 3" xfId="23499"/>
    <cellStyle name="20% - Énfasis1 7 3" xfId="1414"/>
    <cellStyle name="20% - Énfasis1 7 3 2" xfId="1415"/>
    <cellStyle name="20% - Énfasis1 7 3 3" xfId="23500"/>
    <cellStyle name="20% - Énfasis1 7 4" xfId="1416"/>
    <cellStyle name="20% - Énfasis1 7 4 2" xfId="1417"/>
    <cellStyle name="20% - Énfasis1 7 4 3" xfId="23501"/>
    <cellStyle name="20% - Énfasis1 7 5" xfId="1418"/>
    <cellStyle name="20% - Énfasis1 7 5 2" xfId="1419"/>
    <cellStyle name="20% - Énfasis1 7 5 3" xfId="23502"/>
    <cellStyle name="20% - Énfasis1 7 6" xfId="1420"/>
    <cellStyle name="20% - Énfasis1 7 6 2" xfId="1421"/>
    <cellStyle name="20% - Énfasis1 7 6 3" xfId="23503"/>
    <cellStyle name="20% - Énfasis1 7 7" xfId="1422"/>
    <cellStyle name="20% - Énfasis1 7 7 2" xfId="1423"/>
    <cellStyle name="20% - Énfasis1 7 7 3" xfId="23504"/>
    <cellStyle name="20% - Énfasis1 7 8" xfId="1424"/>
    <cellStyle name="20% - Énfasis1 7 8 2" xfId="1425"/>
    <cellStyle name="20% - Énfasis1 7 8 3" xfId="23505"/>
    <cellStyle name="20% - Énfasis1 7 9" xfId="1426"/>
    <cellStyle name="20% - Énfasis1 7 9 2" xfId="1427"/>
    <cellStyle name="20% - Énfasis1 7 9 3" xfId="23506"/>
    <cellStyle name="20% - Énfasis1 8" xfId="1428"/>
    <cellStyle name="20% - Énfasis1 8 10" xfId="1429"/>
    <cellStyle name="20% - Énfasis1 8 10 2" xfId="1430"/>
    <cellStyle name="20% - Énfasis1 8 10 3" xfId="23507"/>
    <cellStyle name="20% - Énfasis1 8 11" xfId="1431"/>
    <cellStyle name="20% - Énfasis1 8 11 2" xfId="1432"/>
    <cellStyle name="20% - Énfasis1 8 11 3" xfId="23508"/>
    <cellStyle name="20% - Énfasis1 8 12" xfId="1433"/>
    <cellStyle name="20% - Énfasis1 8 12 2" xfId="1434"/>
    <cellStyle name="20% - Énfasis1 8 12 3" xfId="23509"/>
    <cellStyle name="20% - Énfasis1 8 13" xfId="1435"/>
    <cellStyle name="20% - Énfasis1 8 13 2" xfId="1436"/>
    <cellStyle name="20% - Énfasis1 8 13 3" xfId="23510"/>
    <cellStyle name="20% - Énfasis1 8 14" xfId="1437"/>
    <cellStyle name="20% - Énfasis1 8 14 2" xfId="1438"/>
    <cellStyle name="20% - Énfasis1 8 14 3" xfId="23511"/>
    <cellStyle name="20% - Énfasis1 8 15" xfId="1439"/>
    <cellStyle name="20% - Énfasis1 8 15 2" xfId="1440"/>
    <cellStyle name="20% - Énfasis1 8 15 3" xfId="23512"/>
    <cellStyle name="20% - Énfasis1 8 16" xfId="1441"/>
    <cellStyle name="20% - Énfasis1 8 16 2" xfId="1442"/>
    <cellStyle name="20% - Énfasis1 8 16 3" xfId="23513"/>
    <cellStyle name="20% - Énfasis1 8 17" xfId="1443"/>
    <cellStyle name="20% - Énfasis1 8 17 2" xfId="1444"/>
    <cellStyle name="20% - Énfasis1 8 17 3" xfId="23514"/>
    <cellStyle name="20% - Énfasis1 8 18" xfId="1445"/>
    <cellStyle name="20% - Énfasis1 8 19" xfId="23515"/>
    <cellStyle name="20% - Énfasis1 8 2" xfId="1446"/>
    <cellStyle name="20% - Énfasis1 8 2 2" xfId="1447"/>
    <cellStyle name="20% - Énfasis1 8 2 3" xfId="23516"/>
    <cellStyle name="20% - Énfasis1 8 3" xfId="1448"/>
    <cellStyle name="20% - Énfasis1 8 3 2" xfId="1449"/>
    <cellStyle name="20% - Énfasis1 8 3 3" xfId="23517"/>
    <cellStyle name="20% - Énfasis1 8 4" xfId="1450"/>
    <cellStyle name="20% - Énfasis1 8 4 2" xfId="1451"/>
    <cellStyle name="20% - Énfasis1 8 4 3" xfId="23518"/>
    <cellStyle name="20% - Énfasis1 8 5" xfId="1452"/>
    <cellStyle name="20% - Énfasis1 8 5 2" xfId="1453"/>
    <cellStyle name="20% - Énfasis1 8 5 3" xfId="23519"/>
    <cellStyle name="20% - Énfasis1 8 6" xfId="1454"/>
    <cellStyle name="20% - Énfasis1 8 6 2" xfId="1455"/>
    <cellStyle name="20% - Énfasis1 8 6 3" xfId="23520"/>
    <cellStyle name="20% - Énfasis1 8 7" xfId="1456"/>
    <cellStyle name="20% - Énfasis1 8 7 2" xfId="1457"/>
    <cellStyle name="20% - Énfasis1 8 7 3" xfId="23521"/>
    <cellStyle name="20% - Énfasis1 8 8" xfId="1458"/>
    <cellStyle name="20% - Énfasis1 8 8 2" xfId="1459"/>
    <cellStyle name="20% - Énfasis1 8 8 3" xfId="23522"/>
    <cellStyle name="20% - Énfasis1 8 9" xfId="1460"/>
    <cellStyle name="20% - Énfasis1 8 9 2" xfId="1461"/>
    <cellStyle name="20% - Énfasis1 8 9 3" xfId="23523"/>
    <cellStyle name="20% - Énfasis1 9" xfId="1462"/>
    <cellStyle name="20% - Énfasis1 9 2" xfId="1463"/>
    <cellStyle name="20% - Énfasis1 9 2 2" xfId="1464"/>
    <cellStyle name="20% - Énfasis1 9 2 3" xfId="23524"/>
    <cellStyle name="20% - Énfasis1 9 3" xfId="1465"/>
    <cellStyle name="20% - Énfasis1 9 3 2" xfId="1466"/>
    <cellStyle name="20% - Énfasis1 9 4" xfId="23525"/>
    <cellStyle name="20% - Énfasis2 10" xfId="1467"/>
    <cellStyle name="20% - Énfasis2 10 2" xfId="1468"/>
    <cellStyle name="20% - Énfasis2 10 2 2" xfId="1469"/>
    <cellStyle name="20% - Énfasis2 10 2 3" xfId="23526"/>
    <cellStyle name="20% - Énfasis2 10 3" xfId="1470"/>
    <cellStyle name="20% - Énfasis2 10 3 2" xfId="1471"/>
    <cellStyle name="20% - Énfasis2 10 4" xfId="23527"/>
    <cellStyle name="20% - Énfasis2 11" xfId="1472"/>
    <cellStyle name="20% - Énfasis2 11 2" xfId="1473"/>
    <cellStyle name="20% - Énfasis2 11 2 2" xfId="1474"/>
    <cellStyle name="20% - Énfasis2 11 2 3" xfId="23528"/>
    <cellStyle name="20% - Énfasis2 11 3" xfId="1475"/>
    <cellStyle name="20% - Énfasis2 11 3 2" xfId="1476"/>
    <cellStyle name="20% - Énfasis2 11 4" xfId="23529"/>
    <cellStyle name="20% - Énfasis2 12" xfId="1477"/>
    <cellStyle name="20% - Énfasis2 12 10" xfId="1478"/>
    <cellStyle name="20% - Énfasis2 12 11" xfId="1479"/>
    <cellStyle name="20% - Énfasis2 12 12" xfId="1480"/>
    <cellStyle name="20% - Énfasis2 12 13" xfId="1481"/>
    <cellStyle name="20% - Énfasis2 12 14" xfId="1482"/>
    <cellStyle name="20% - Énfasis2 12 15" xfId="1483"/>
    <cellStyle name="20% - Énfasis2 12 16" xfId="1484"/>
    <cellStyle name="20% - Énfasis2 12 17" xfId="1485"/>
    <cellStyle name="20% - Énfasis2 12 18" xfId="1486"/>
    <cellStyle name="20% - Énfasis2 12 19" xfId="1487"/>
    <cellStyle name="20% - Énfasis2 12 2" xfId="1488"/>
    <cellStyle name="20% - Énfasis2 12 2 2" xfId="1489"/>
    <cellStyle name="20% - Énfasis2 12 2 3" xfId="23530"/>
    <cellStyle name="20% - Énfasis2 12 20" xfId="1490"/>
    <cellStyle name="20% - Énfasis2 12 21" xfId="1491"/>
    <cellStyle name="20% - Énfasis2 12 22" xfId="1492"/>
    <cellStyle name="20% - Énfasis2 12 23" xfId="1493"/>
    <cellStyle name="20% - Énfasis2 12 24" xfId="1494"/>
    <cellStyle name="20% - Énfasis2 12 25" xfId="1495"/>
    <cellStyle name="20% - Énfasis2 12 26" xfId="1496"/>
    <cellStyle name="20% - Énfasis2 12 27" xfId="1497"/>
    <cellStyle name="20% - Énfasis2 12 28" xfId="1498"/>
    <cellStyle name="20% - Énfasis2 12 29" xfId="1499"/>
    <cellStyle name="20% - Énfasis2 12 3" xfId="1500"/>
    <cellStyle name="20% - Énfasis2 12 30" xfId="1501"/>
    <cellStyle name="20% - Énfasis2 12 31" xfId="1502"/>
    <cellStyle name="20% - Énfasis2 12 32" xfId="1503"/>
    <cellStyle name="20% - Énfasis2 12 33" xfId="1504"/>
    <cellStyle name="20% - Énfasis2 12 34" xfId="1505"/>
    <cellStyle name="20% - Énfasis2 12 35" xfId="1506"/>
    <cellStyle name="20% - Énfasis2 12 36" xfId="1507"/>
    <cellStyle name="20% - Énfasis2 12 37" xfId="1508"/>
    <cellStyle name="20% - Énfasis2 12 37 2" xfId="1509"/>
    <cellStyle name="20% - Énfasis2 12 38" xfId="23531"/>
    <cellStyle name="20% - Énfasis2 12 4" xfId="1510"/>
    <cellStyle name="20% - Énfasis2 12 5" xfId="1511"/>
    <cellStyle name="20% - Énfasis2 12 6" xfId="1512"/>
    <cellStyle name="20% - Énfasis2 12 7" xfId="1513"/>
    <cellStyle name="20% - Énfasis2 12 8" xfId="1514"/>
    <cellStyle name="20% - Énfasis2 12 9" xfId="1515"/>
    <cellStyle name="20% - Énfasis2 13" xfId="1516"/>
    <cellStyle name="20% - Énfasis2 13 10" xfId="1517"/>
    <cellStyle name="20% - Énfasis2 13 11" xfId="1518"/>
    <cellStyle name="20% - Énfasis2 13 12" xfId="1519"/>
    <cellStyle name="20% - Énfasis2 13 13" xfId="1520"/>
    <cellStyle name="20% - Énfasis2 13 14" xfId="1521"/>
    <cellStyle name="20% - Énfasis2 13 15" xfId="1522"/>
    <cellStyle name="20% - Énfasis2 13 16" xfId="1523"/>
    <cellStyle name="20% - Énfasis2 13 17" xfId="1524"/>
    <cellStyle name="20% - Énfasis2 13 18" xfId="1525"/>
    <cellStyle name="20% - Énfasis2 13 19" xfId="1526"/>
    <cellStyle name="20% - Énfasis2 13 2" xfId="1527"/>
    <cellStyle name="20% - Énfasis2 13 2 2" xfId="1528"/>
    <cellStyle name="20% - Énfasis2 13 2 3" xfId="23532"/>
    <cellStyle name="20% - Énfasis2 13 20" xfId="1529"/>
    <cellStyle name="20% - Énfasis2 13 21" xfId="1530"/>
    <cellStyle name="20% - Énfasis2 13 22" xfId="1531"/>
    <cellStyle name="20% - Énfasis2 13 23" xfId="1532"/>
    <cellStyle name="20% - Énfasis2 13 24" xfId="1533"/>
    <cellStyle name="20% - Énfasis2 13 25" xfId="1534"/>
    <cellStyle name="20% - Énfasis2 13 26" xfId="1535"/>
    <cellStyle name="20% - Énfasis2 13 27" xfId="1536"/>
    <cellStyle name="20% - Énfasis2 13 28" xfId="1537"/>
    <cellStyle name="20% - Énfasis2 13 29" xfId="1538"/>
    <cellStyle name="20% - Énfasis2 13 3" xfId="1539"/>
    <cellStyle name="20% - Énfasis2 13 30" xfId="1540"/>
    <cellStyle name="20% - Énfasis2 13 31" xfId="1541"/>
    <cellStyle name="20% - Énfasis2 13 32" xfId="1542"/>
    <cellStyle name="20% - Énfasis2 13 33" xfId="1543"/>
    <cellStyle name="20% - Énfasis2 13 34" xfId="1544"/>
    <cellStyle name="20% - Énfasis2 13 35" xfId="1545"/>
    <cellStyle name="20% - Énfasis2 13 36" xfId="1546"/>
    <cellStyle name="20% - Énfasis2 13 37" xfId="1547"/>
    <cellStyle name="20% - Énfasis2 13 37 2" xfId="1548"/>
    <cellStyle name="20% - Énfasis2 13 38" xfId="23533"/>
    <cellStyle name="20% - Énfasis2 13 4" xfId="1549"/>
    <cellStyle name="20% - Énfasis2 13 5" xfId="1550"/>
    <cellStyle name="20% - Énfasis2 13 6" xfId="1551"/>
    <cellStyle name="20% - Énfasis2 13 7" xfId="1552"/>
    <cellStyle name="20% - Énfasis2 13 8" xfId="1553"/>
    <cellStyle name="20% - Énfasis2 13 9" xfId="1554"/>
    <cellStyle name="20% - Énfasis2 14" xfId="1555"/>
    <cellStyle name="20% - Énfasis2 14 2" xfId="1556"/>
    <cellStyle name="20% - Énfasis2 14 2 2" xfId="1557"/>
    <cellStyle name="20% - Énfasis2 14 2 3" xfId="23534"/>
    <cellStyle name="20% - Énfasis2 14 3" xfId="1558"/>
    <cellStyle name="20% - Énfasis2 14 3 2" xfId="1559"/>
    <cellStyle name="20% - Énfasis2 14 4" xfId="23535"/>
    <cellStyle name="20% - Énfasis2 15" xfId="1560"/>
    <cellStyle name="20% - Énfasis2 15 2" xfId="1561"/>
    <cellStyle name="20% - Énfasis2 15 2 2" xfId="1562"/>
    <cellStyle name="20% - Énfasis2 15 2 3" xfId="23536"/>
    <cellStyle name="20% - Énfasis2 15 3" xfId="1563"/>
    <cellStyle name="20% - Énfasis2 15 3 2" xfId="1564"/>
    <cellStyle name="20% - Énfasis2 15 4" xfId="23537"/>
    <cellStyle name="20% - Énfasis2 16" xfId="1565"/>
    <cellStyle name="20% - Énfasis2 16 2" xfId="1566"/>
    <cellStyle name="20% - Énfasis2 16 2 2" xfId="1567"/>
    <cellStyle name="20% - Énfasis2 16 2 3" xfId="23538"/>
    <cellStyle name="20% - Énfasis2 16 3" xfId="1568"/>
    <cellStyle name="20% - Énfasis2 16 3 2" xfId="1569"/>
    <cellStyle name="20% - Énfasis2 16 4" xfId="23539"/>
    <cellStyle name="20% - Énfasis2 17" xfId="1570"/>
    <cellStyle name="20% - Énfasis2 17 2" xfId="1571"/>
    <cellStyle name="20% - Énfasis2 17 2 2" xfId="1572"/>
    <cellStyle name="20% - Énfasis2 17 2 3" xfId="23540"/>
    <cellStyle name="20% - Énfasis2 17 3" xfId="1573"/>
    <cellStyle name="20% - Énfasis2 17 4" xfId="23541"/>
    <cellStyle name="20% - Énfasis2 18" xfId="1574"/>
    <cellStyle name="20% - Énfasis2 18 2" xfId="1575"/>
    <cellStyle name="20% - Énfasis2 18 2 2" xfId="1576"/>
    <cellStyle name="20% - Énfasis2 18 2 3" xfId="23542"/>
    <cellStyle name="20% - Énfasis2 18 3" xfId="1577"/>
    <cellStyle name="20% - Énfasis2 18 4" xfId="23543"/>
    <cellStyle name="20% - Énfasis2 19" xfId="1578"/>
    <cellStyle name="20% - Énfasis2 19 2" xfId="1579"/>
    <cellStyle name="20% - Énfasis2 19 2 2" xfId="1580"/>
    <cellStyle name="20% - Énfasis2 19 2 3" xfId="23544"/>
    <cellStyle name="20% - Énfasis2 19 3" xfId="1581"/>
    <cellStyle name="20% - Énfasis2 19 4" xfId="23545"/>
    <cellStyle name="20% - Énfasis2 2" xfId="52"/>
    <cellStyle name="20% - Énfasis2 2 10" xfId="1582"/>
    <cellStyle name="20% - Énfasis2 2 10 2" xfId="1583"/>
    <cellStyle name="20% - Énfasis2 2 10 2 2" xfId="1584"/>
    <cellStyle name="20% - Énfasis2 2 10 3" xfId="23546"/>
    <cellStyle name="20% - Énfasis2 2 11" xfId="1585"/>
    <cellStyle name="20% - Énfasis2 2 11 2" xfId="1586"/>
    <cellStyle name="20% - Énfasis2 2 11 2 2" xfId="1587"/>
    <cellStyle name="20% - Énfasis2 2 11 3" xfId="23547"/>
    <cellStyle name="20% - Énfasis2 2 12" xfId="1588"/>
    <cellStyle name="20% - Énfasis2 2 12 2" xfId="1589"/>
    <cellStyle name="20% - Énfasis2 2 12 2 2" xfId="1590"/>
    <cellStyle name="20% - Énfasis2 2 12 3" xfId="23548"/>
    <cellStyle name="20% - Énfasis2 2 13" xfId="1591"/>
    <cellStyle name="20% - Énfasis2 2 13 2" xfId="1592"/>
    <cellStyle name="20% - Énfasis2 2 13 3" xfId="23549"/>
    <cellStyle name="20% - Énfasis2 2 14" xfId="1593"/>
    <cellStyle name="20% - Énfasis2 2 14 2" xfId="1594"/>
    <cellStyle name="20% - Énfasis2 2 14 3" xfId="23550"/>
    <cellStyle name="20% - Énfasis2 2 15" xfId="1595"/>
    <cellStyle name="20% - Énfasis2 2 15 2" xfId="1596"/>
    <cellStyle name="20% - Énfasis2 2 15 3" xfId="23551"/>
    <cellStyle name="20% - Énfasis2 2 16" xfId="1597"/>
    <cellStyle name="20% - Énfasis2 2 16 2" xfId="1598"/>
    <cellStyle name="20% - Énfasis2 2 16 3" xfId="23552"/>
    <cellStyle name="20% - Énfasis2 2 17" xfId="1599"/>
    <cellStyle name="20% - Énfasis2 2 17 2" xfId="1600"/>
    <cellStyle name="20% - Énfasis2 2 17 3" xfId="23553"/>
    <cellStyle name="20% - Énfasis2 2 2" xfId="53"/>
    <cellStyle name="20% - Énfasis2 2 2 10" xfId="1601"/>
    <cellStyle name="20% - Énfasis2 2 2 11" xfId="1602"/>
    <cellStyle name="20% - Énfasis2 2 2 12" xfId="23554"/>
    <cellStyle name="20% - Énfasis2 2 2 2" xfId="1603"/>
    <cellStyle name="20% - Énfasis2 2 2 2 2" xfId="29782"/>
    <cellStyle name="20% - Énfasis2 2 2 3" xfId="1604"/>
    <cellStyle name="20% - Énfasis2 2 2 3 2" xfId="29783"/>
    <cellStyle name="20% - Énfasis2 2 2 4" xfId="1605"/>
    <cellStyle name="20% - Énfasis2 2 2 4 2" xfId="29784"/>
    <cellStyle name="20% - Énfasis2 2 2 5" xfId="1606"/>
    <cellStyle name="20% - Énfasis2 2 2 5 2" xfId="29785"/>
    <cellStyle name="20% - Énfasis2 2 2 6" xfId="1607"/>
    <cellStyle name="20% - Énfasis2 2 2 7" xfId="1608"/>
    <cellStyle name="20% - Énfasis2 2 2 8" xfId="1609"/>
    <cellStyle name="20% - Énfasis2 2 2 9" xfId="1610"/>
    <cellStyle name="20% - Énfasis2 2 3" xfId="54"/>
    <cellStyle name="20% - Énfasis2 2 3 2" xfId="29786"/>
    <cellStyle name="20% - Énfasis2 2 4" xfId="1611"/>
    <cellStyle name="20% - Énfasis2 2 4 2" xfId="1612"/>
    <cellStyle name="20% - Énfasis2 2 4 2 2" xfId="1613"/>
    <cellStyle name="20% - Énfasis2 2 4 3" xfId="23555"/>
    <cellStyle name="20% - Énfasis2 2 5" xfId="1614"/>
    <cellStyle name="20% - Énfasis2 2 5 2" xfId="1615"/>
    <cellStyle name="20% - Énfasis2 2 5 2 2" xfId="1616"/>
    <cellStyle name="20% - Énfasis2 2 5 3" xfId="23556"/>
    <cellStyle name="20% - Énfasis2 2 6" xfId="1617"/>
    <cellStyle name="20% - Énfasis2 2 6 2" xfId="1618"/>
    <cellStyle name="20% - Énfasis2 2 6 2 2" xfId="1619"/>
    <cellStyle name="20% - Énfasis2 2 6 3" xfId="23557"/>
    <cellStyle name="20% - Énfasis2 2 7" xfId="1620"/>
    <cellStyle name="20% - Énfasis2 2 7 2" xfId="1621"/>
    <cellStyle name="20% - Énfasis2 2 7 2 2" xfId="1622"/>
    <cellStyle name="20% - Énfasis2 2 7 3" xfId="23558"/>
    <cellStyle name="20% - Énfasis2 2 8" xfId="1623"/>
    <cellStyle name="20% - Énfasis2 2 8 2" xfId="1624"/>
    <cellStyle name="20% - Énfasis2 2 8 2 2" xfId="1625"/>
    <cellStyle name="20% - Énfasis2 2 8 3" xfId="23559"/>
    <cellStyle name="20% - Énfasis2 2 9" xfId="1626"/>
    <cellStyle name="20% - Énfasis2 2 9 2" xfId="1627"/>
    <cellStyle name="20% - Énfasis2 2 9 2 2" xfId="1628"/>
    <cellStyle name="20% - Énfasis2 2 9 3" xfId="23560"/>
    <cellStyle name="20% - Énfasis2 20" xfId="1629"/>
    <cellStyle name="20% - Énfasis2 20 2" xfId="1630"/>
    <cellStyle name="20% - Énfasis2 20 3" xfId="23561"/>
    <cellStyle name="20% - Énfasis2 21" xfId="1631"/>
    <cellStyle name="20% - Énfasis2 21 2" xfId="1632"/>
    <cellStyle name="20% - Énfasis2 21 3" xfId="23562"/>
    <cellStyle name="20% - Énfasis2 22" xfId="1633"/>
    <cellStyle name="20% - Énfasis2 22 2" xfId="1634"/>
    <cellStyle name="20% - Énfasis2 22 3" xfId="23563"/>
    <cellStyle name="20% - Énfasis2 23" xfId="1635"/>
    <cellStyle name="20% - Énfasis2 23 2" xfId="1636"/>
    <cellStyle name="20% - Énfasis2 23 3" xfId="23564"/>
    <cellStyle name="20% - Énfasis2 24" xfId="1637"/>
    <cellStyle name="20% - Énfasis2 24 2" xfId="1638"/>
    <cellStyle name="20% - Énfasis2 24 3" xfId="23565"/>
    <cellStyle name="20% - Énfasis2 25" xfId="1639"/>
    <cellStyle name="20% - Énfasis2 25 2" xfId="1640"/>
    <cellStyle name="20% - Énfasis2 25 3" xfId="23566"/>
    <cellStyle name="20% - Énfasis2 26" xfId="1641"/>
    <cellStyle name="20% - Énfasis2 26 2" xfId="1642"/>
    <cellStyle name="20% - Énfasis2 26 3" xfId="23567"/>
    <cellStyle name="20% - Énfasis2 27" xfId="1643"/>
    <cellStyle name="20% - Énfasis2 27 2" xfId="1644"/>
    <cellStyle name="20% - Énfasis2 27 3" xfId="23568"/>
    <cellStyle name="20% - Énfasis2 28" xfId="1645"/>
    <cellStyle name="20% - Énfasis2 28 2" xfId="1646"/>
    <cellStyle name="20% - Énfasis2 28 3" xfId="23569"/>
    <cellStyle name="20% - Énfasis2 29" xfId="1647"/>
    <cellStyle name="20% - Énfasis2 29 2" xfId="1648"/>
    <cellStyle name="20% - Énfasis2 29 3" xfId="23570"/>
    <cellStyle name="20% - Énfasis2 3" xfId="55"/>
    <cellStyle name="20% - Énfasis2 3 10" xfId="1649"/>
    <cellStyle name="20% - Énfasis2 3 10 2" xfId="1650"/>
    <cellStyle name="20% - Énfasis2 3 10 2 2" xfId="1651"/>
    <cellStyle name="20% - Énfasis2 3 10 3" xfId="23571"/>
    <cellStyle name="20% - Énfasis2 3 11" xfId="1652"/>
    <cellStyle name="20% - Énfasis2 3 11 2" xfId="1653"/>
    <cellStyle name="20% - Énfasis2 3 11 2 2" xfId="1654"/>
    <cellStyle name="20% - Énfasis2 3 11 3" xfId="23572"/>
    <cellStyle name="20% - Énfasis2 3 12" xfId="1655"/>
    <cellStyle name="20% - Énfasis2 3 12 2" xfId="1656"/>
    <cellStyle name="20% - Énfasis2 3 12 2 2" xfId="1657"/>
    <cellStyle name="20% - Énfasis2 3 12 3" xfId="23573"/>
    <cellStyle name="20% - Énfasis2 3 13" xfId="1658"/>
    <cellStyle name="20% - Énfasis2 3 13 2" xfId="1659"/>
    <cellStyle name="20% - Énfasis2 3 13 3" xfId="23574"/>
    <cellStyle name="20% - Énfasis2 3 14" xfId="1660"/>
    <cellStyle name="20% - Énfasis2 3 14 2" xfId="1661"/>
    <cellStyle name="20% - Énfasis2 3 14 3" xfId="23575"/>
    <cellStyle name="20% - Énfasis2 3 15" xfId="1662"/>
    <cellStyle name="20% - Énfasis2 3 15 2" xfId="1663"/>
    <cellStyle name="20% - Énfasis2 3 15 3" xfId="23576"/>
    <cellStyle name="20% - Énfasis2 3 16" xfId="1664"/>
    <cellStyle name="20% - Énfasis2 3 16 2" xfId="1665"/>
    <cellStyle name="20% - Énfasis2 3 16 3" xfId="23577"/>
    <cellStyle name="20% - Énfasis2 3 17" xfId="1666"/>
    <cellStyle name="20% - Énfasis2 3 17 2" xfId="1667"/>
    <cellStyle name="20% - Énfasis2 3 17 3" xfId="23578"/>
    <cellStyle name="20% - Énfasis2 3 2" xfId="56"/>
    <cellStyle name="20% - Énfasis2 3 2 10" xfId="1668"/>
    <cellStyle name="20% - Énfasis2 3 2 11" xfId="1669"/>
    <cellStyle name="20% - Énfasis2 3 2 12" xfId="23579"/>
    <cellStyle name="20% - Énfasis2 3 2 2" xfId="1670"/>
    <cellStyle name="20% - Énfasis2 3 2 3" xfId="1671"/>
    <cellStyle name="20% - Énfasis2 3 2 4" xfId="1672"/>
    <cellStyle name="20% - Énfasis2 3 2 5" xfId="1673"/>
    <cellStyle name="20% - Énfasis2 3 2 6" xfId="1674"/>
    <cellStyle name="20% - Énfasis2 3 2 7" xfId="1675"/>
    <cellStyle name="20% - Énfasis2 3 2 8" xfId="1676"/>
    <cellStyle name="20% - Énfasis2 3 2 9" xfId="1677"/>
    <cellStyle name="20% - Énfasis2 3 3" xfId="57"/>
    <cellStyle name="20% - Énfasis2 3 4" xfId="1678"/>
    <cellStyle name="20% - Énfasis2 3 4 2" xfId="1679"/>
    <cellStyle name="20% - Énfasis2 3 4 2 2" xfId="1680"/>
    <cellStyle name="20% - Énfasis2 3 4 3" xfId="23580"/>
    <cellStyle name="20% - Énfasis2 3 5" xfId="1681"/>
    <cellStyle name="20% - Énfasis2 3 5 2" xfId="1682"/>
    <cellStyle name="20% - Énfasis2 3 5 2 2" xfId="1683"/>
    <cellStyle name="20% - Énfasis2 3 5 3" xfId="23581"/>
    <cellStyle name="20% - Énfasis2 3 6" xfId="1684"/>
    <cellStyle name="20% - Énfasis2 3 6 2" xfId="1685"/>
    <cellStyle name="20% - Énfasis2 3 6 2 2" xfId="1686"/>
    <cellStyle name="20% - Énfasis2 3 6 3" xfId="23582"/>
    <cellStyle name="20% - Énfasis2 3 7" xfId="1687"/>
    <cellStyle name="20% - Énfasis2 3 7 2" xfId="1688"/>
    <cellStyle name="20% - Énfasis2 3 7 2 2" xfId="1689"/>
    <cellStyle name="20% - Énfasis2 3 7 3" xfId="23583"/>
    <cellStyle name="20% - Énfasis2 3 8" xfId="1690"/>
    <cellStyle name="20% - Énfasis2 3 8 2" xfId="1691"/>
    <cellStyle name="20% - Énfasis2 3 8 2 2" xfId="1692"/>
    <cellStyle name="20% - Énfasis2 3 8 3" xfId="23584"/>
    <cellStyle name="20% - Énfasis2 3 9" xfId="1693"/>
    <cellStyle name="20% - Énfasis2 3 9 2" xfId="1694"/>
    <cellStyle name="20% - Énfasis2 3 9 2 2" xfId="1695"/>
    <cellStyle name="20% - Énfasis2 3 9 3" xfId="23585"/>
    <cellStyle name="20% - Énfasis2 30" xfId="1696"/>
    <cellStyle name="20% - Énfasis2 30 2" xfId="1697"/>
    <cellStyle name="20% - Énfasis2 30 3" xfId="23586"/>
    <cellStyle name="20% - Énfasis2 31" xfId="1698"/>
    <cellStyle name="20% - Énfasis2 31 2" xfId="1699"/>
    <cellStyle name="20% - Énfasis2 31 3" xfId="23587"/>
    <cellStyle name="20% - Énfasis2 32" xfId="1700"/>
    <cellStyle name="20% - Énfasis2 32 2" xfId="1701"/>
    <cellStyle name="20% - Énfasis2 32 3" xfId="23588"/>
    <cellStyle name="20% - Énfasis2 33" xfId="1702"/>
    <cellStyle name="20% - Énfasis2 33 2" xfId="1703"/>
    <cellStyle name="20% - Énfasis2 33 3" xfId="23589"/>
    <cellStyle name="20% - Énfasis2 34" xfId="1704"/>
    <cellStyle name="20% - Énfasis2 34 2" xfId="1705"/>
    <cellStyle name="20% - Énfasis2 34 3" xfId="23590"/>
    <cellStyle name="20% - Énfasis2 35" xfId="1706"/>
    <cellStyle name="20% - Énfasis2 35 2" xfId="1707"/>
    <cellStyle name="20% - Énfasis2 35 3" xfId="23591"/>
    <cellStyle name="20% - Énfasis2 36" xfId="1708"/>
    <cellStyle name="20% - Énfasis2 36 2" xfId="1709"/>
    <cellStyle name="20% - Énfasis2 36 3" xfId="23592"/>
    <cellStyle name="20% - Énfasis2 37" xfId="1710"/>
    <cellStyle name="20% - Énfasis2 37 2" xfId="1711"/>
    <cellStyle name="20% - Énfasis2 37 3" xfId="23593"/>
    <cellStyle name="20% - Énfasis2 38" xfId="1712"/>
    <cellStyle name="20% - Énfasis2 38 2" xfId="1713"/>
    <cellStyle name="20% - Énfasis2 38 3" xfId="23594"/>
    <cellStyle name="20% - Énfasis2 39" xfId="51"/>
    <cellStyle name="20% - Énfasis2 4" xfId="58"/>
    <cellStyle name="20% - Énfasis2 4 10" xfId="1714"/>
    <cellStyle name="20% - Énfasis2 4 10 2" xfId="1715"/>
    <cellStyle name="20% - Énfasis2 4 10 3" xfId="23595"/>
    <cellStyle name="20% - Énfasis2 4 11" xfId="1716"/>
    <cellStyle name="20% - Énfasis2 4 11 2" xfId="1717"/>
    <cellStyle name="20% - Énfasis2 4 11 3" xfId="23596"/>
    <cellStyle name="20% - Énfasis2 4 12" xfId="1718"/>
    <cellStyle name="20% - Énfasis2 4 12 2" xfId="1719"/>
    <cellStyle name="20% - Énfasis2 4 12 3" xfId="23597"/>
    <cellStyle name="20% - Énfasis2 4 13" xfId="1720"/>
    <cellStyle name="20% - Énfasis2 4 13 2" xfId="1721"/>
    <cellStyle name="20% - Énfasis2 4 13 3" xfId="23598"/>
    <cellStyle name="20% - Énfasis2 4 14" xfId="1722"/>
    <cellStyle name="20% - Énfasis2 4 14 2" xfId="1723"/>
    <cellStyle name="20% - Énfasis2 4 14 3" xfId="23599"/>
    <cellStyle name="20% - Énfasis2 4 15" xfId="1724"/>
    <cellStyle name="20% - Énfasis2 4 15 2" xfId="1725"/>
    <cellStyle name="20% - Énfasis2 4 15 3" xfId="23600"/>
    <cellStyle name="20% - Énfasis2 4 16" xfId="1726"/>
    <cellStyle name="20% - Énfasis2 4 16 2" xfId="1727"/>
    <cellStyle name="20% - Énfasis2 4 16 3" xfId="23601"/>
    <cellStyle name="20% - Énfasis2 4 17" xfId="1728"/>
    <cellStyle name="20% - Énfasis2 4 17 2" xfId="1729"/>
    <cellStyle name="20% - Énfasis2 4 17 3" xfId="23602"/>
    <cellStyle name="20% - Énfasis2 4 2" xfId="1730"/>
    <cellStyle name="20% - Énfasis2 4 2 2" xfId="1731"/>
    <cellStyle name="20% - Énfasis2 4 2 3" xfId="23603"/>
    <cellStyle name="20% - Énfasis2 4 3" xfId="1732"/>
    <cellStyle name="20% - Énfasis2 4 3 2" xfId="1733"/>
    <cellStyle name="20% - Énfasis2 4 3 3" xfId="23604"/>
    <cellStyle name="20% - Énfasis2 4 4" xfId="1734"/>
    <cellStyle name="20% - Énfasis2 4 4 2" xfId="1735"/>
    <cellStyle name="20% - Énfasis2 4 4 3" xfId="23605"/>
    <cellStyle name="20% - Énfasis2 4 5" xfId="1736"/>
    <cellStyle name="20% - Énfasis2 4 5 2" xfId="1737"/>
    <cellStyle name="20% - Énfasis2 4 5 3" xfId="23606"/>
    <cellStyle name="20% - Énfasis2 4 6" xfId="1738"/>
    <cellStyle name="20% - Énfasis2 4 6 2" xfId="1739"/>
    <cellStyle name="20% - Énfasis2 4 6 3" xfId="23607"/>
    <cellStyle name="20% - Énfasis2 4 7" xfId="1740"/>
    <cellStyle name="20% - Énfasis2 4 7 2" xfId="1741"/>
    <cellStyle name="20% - Énfasis2 4 7 3" xfId="23608"/>
    <cellStyle name="20% - Énfasis2 4 8" xfId="1742"/>
    <cellStyle name="20% - Énfasis2 4 8 2" xfId="1743"/>
    <cellStyle name="20% - Énfasis2 4 8 3" xfId="23609"/>
    <cellStyle name="20% - Énfasis2 4 9" xfId="1744"/>
    <cellStyle name="20% - Énfasis2 4 9 2" xfId="1745"/>
    <cellStyle name="20% - Énfasis2 4 9 3" xfId="23610"/>
    <cellStyle name="20% - Énfasis2 5" xfId="59"/>
    <cellStyle name="20% - Énfasis2 5 10" xfId="1746"/>
    <cellStyle name="20% - Énfasis2 5 10 2" xfId="1747"/>
    <cellStyle name="20% - Énfasis2 5 10 3" xfId="23611"/>
    <cellStyle name="20% - Énfasis2 5 11" xfId="1748"/>
    <cellStyle name="20% - Énfasis2 5 11 2" xfId="1749"/>
    <cellStyle name="20% - Énfasis2 5 11 3" xfId="23612"/>
    <cellStyle name="20% - Énfasis2 5 12" xfId="1750"/>
    <cellStyle name="20% - Énfasis2 5 12 2" xfId="1751"/>
    <cellStyle name="20% - Énfasis2 5 12 3" xfId="23613"/>
    <cellStyle name="20% - Énfasis2 5 13" xfId="1752"/>
    <cellStyle name="20% - Énfasis2 5 13 2" xfId="1753"/>
    <cellStyle name="20% - Énfasis2 5 13 3" xfId="23614"/>
    <cellStyle name="20% - Énfasis2 5 14" xfId="1754"/>
    <cellStyle name="20% - Énfasis2 5 14 2" xfId="1755"/>
    <cellStyle name="20% - Énfasis2 5 14 3" xfId="23615"/>
    <cellStyle name="20% - Énfasis2 5 15" xfId="1756"/>
    <cellStyle name="20% - Énfasis2 5 15 2" xfId="1757"/>
    <cellStyle name="20% - Énfasis2 5 15 3" xfId="23616"/>
    <cellStyle name="20% - Énfasis2 5 16" xfId="1758"/>
    <cellStyle name="20% - Énfasis2 5 16 2" xfId="1759"/>
    <cellStyle name="20% - Énfasis2 5 16 3" xfId="23617"/>
    <cellStyle name="20% - Énfasis2 5 17" xfId="1760"/>
    <cellStyle name="20% - Énfasis2 5 17 2" xfId="1761"/>
    <cellStyle name="20% - Énfasis2 5 17 3" xfId="23618"/>
    <cellStyle name="20% - Énfasis2 5 2" xfId="1762"/>
    <cellStyle name="20% - Énfasis2 5 2 2" xfId="1763"/>
    <cellStyle name="20% - Énfasis2 5 2 3" xfId="23619"/>
    <cellStyle name="20% - Énfasis2 5 3" xfId="1764"/>
    <cellStyle name="20% - Énfasis2 5 3 2" xfId="1765"/>
    <cellStyle name="20% - Énfasis2 5 3 3" xfId="23620"/>
    <cellStyle name="20% - Énfasis2 5 4" xfId="1766"/>
    <cellStyle name="20% - Énfasis2 5 4 2" xfId="1767"/>
    <cellStyle name="20% - Énfasis2 5 4 3" xfId="23621"/>
    <cellStyle name="20% - Énfasis2 5 5" xfId="1768"/>
    <cellStyle name="20% - Énfasis2 5 5 2" xfId="1769"/>
    <cellStyle name="20% - Énfasis2 5 5 3" xfId="23622"/>
    <cellStyle name="20% - Énfasis2 5 6" xfId="1770"/>
    <cellStyle name="20% - Énfasis2 5 6 2" xfId="1771"/>
    <cellStyle name="20% - Énfasis2 5 6 3" xfId="23623"/>
    <cellStyle name="20% - Énfasis2 5 7" xfId="1772"/>
    <cellStyle name="20% - Énfasis2 5 7 2" xfId="1773"/>
    <cellStyle name="20% - Énfasis2 5 7 3" xfId="23624"/>
    <cellStyle name="20% - Énfasis2 5 8" xfId="1774"/>
    <cellStyle name="20% - Énfasis2 5 8 2" xfId="1775"/>
    <cellStyle name="20% - Énfasis2 5 8 3" xfId="23625"/>
    <cellStyle name="20% - Énfasis2 5 9" xfId="1776"/>
    <cellStyle name="20% - Énfasis2 5 9 2" xfId="1777"/>
    <cellStyle name="20% - Énfasis2 5 9 3" xfId="23626"/>
    <cellStyle name="20% - Énfasis2 6" xfId="60"/>
    <cellStyle name="20% - Énfasis2 6 10" xfId="1778"/>
    <cellStyle name="20% - Énfasis2 6 10 2" xfId="1779"/>
    <cellStyle name="20% - Énfasis2 6 10 3" xfId="23627"/>
    <cellStyle name="20% - Énfasis2 6 11" xfId="1780"/>
    <cellStyle name="20% - Énfasis2 6 11 2" xfId="1781"/>
    <cellStyle name="20% - Énfasis2 6 11 3" xfId="23628"/>
    <cellStyle name="20% - Énfasis2 6 12" xfId="1782"/>
    <cellStyle name="20% - Énfasis2 6 12 2" xfId="1783"/>
    <cellStyle name="20% - Énfasis2 6 12 3" xfId="23629"/>
    <cellStyle name="20% - Énfasis2 6 13" xfId="1784"/>
    <cellStyle name="20% - Énfasis2 6 13 2" xfId="1785"/>
    <cellStyle name="20% - Énfasis2 6 13 3" xfId="23630"/>
    <cellStyle name="20% - Énfasis2 6 14" xfId="1786"/>
    <cellStyle name="20% - Énfasis2 6 14 2" xfId="1787"/>
    <cellStyle name="20% - Énfasis2 6 14 3" xfId="23631"/>
    <cellStyle name="20% - Énfasis2 6 15" xfId="1788"/>
    <cellStyle name="20% - Énfasis2 6 15 2" xfId="1789"/>
    <cellStyle name="20% - Énfasis2 6 15 3" xfId="23632"/>
    <cellStyle name="20% - Énfasis2 6 16" xfId="1790"/>
    <cellStyle name="20% - Énfasis2 6 16 2" xfId="1791"/>
    <cellStyle name="20% - Énfasis2 6 16 3" xfId="23633"/>
    <cellStyle name="20% - Énfasis2 6 17" xfId="1792"/>
    <cellStyle name="20% - Énfasis2 6 17 2" xfId="1793"/>
    <cellStyle name="20% - Énfasis2 6 17 3" xfId="23634"/>
    <cellStyle name="20% - Énfasis2 6 2" xfId="1794"/>
    <cellStyle name="20% - Énfasis2 6 2 2" xfId="1795"/>
    <cellStyle name="20% - Énfasis2 6 2 3" xfId="23635"/>
    <cellStyle name="20% - Énfasis2 6 3" xfId="1796"/>
    <cellStyle name="20% - Énfasis2 6 3 2" xfId="1797"/>
    <cellStyle name="20% - Énfasis2 6 3 3" xfId="23636"/>
    <cellStyle name="20% - Énfasis2 6 4" xfId="1798"/>
    <cellStyle name="20% - Énfasis2 6 4 2" xfId="1799"/>
    <cellStyle name="20% - Énfasis2 6 4 3" xfId="23637"/>
    <cellStyle name="20% - Énfasis2 6 5" xfId="1800"/>
    <cellStyle name="20% - Énfasis2 6 5 2" xfId="1801"/>
    <cellStyle name="20% - Énfasis2 6 5 3" xfId="23638"/>
    <cellStyle name="20% - Énfasis2 6 6" xfId="1802"/>
    <cellStyle name="20% - Énfasis2 6 6 2" xfId="1803"/>
    <cellStyle name="20% - Énfasis2 6 6 3" xfId="23639"/>
    <cellStyle name="20% - Énfasis2 6 7" xfId="1804"/>
    <cellStyle name="20% - Énfasis2 6 7 2" xfId="1805"/>
    <cellStyle name="20% - Énfasis2 6 7 3" xfId="23640"/>
    <cellStyle name="20% - Énfasis2 6 8" xfId="1806"/>
    <cellStyle name="20% - Énfasis2 6 8 2" xfId="1807"/>
    <cellStyle name="20% - Énfasis2 6 8 3" xfId="23641"/>
    <cellStyle name="20% - Énfasis2 6 9" xfId="1808"/>
    <cellStyle name="20% - Énfasis2 6 9 2" xfId="1809"/>
    <cellStyle name="20% - Énfasis2 6 9 3" xfId="23642"/>
    <cellStyle name="20% - Énfasis2 7" xfId="1810"/>
    <cellStyle name="20% - Énfasis2 7 10" xfId="1811"/>
    <cellStyle name="20% - Énfasis2 7 10 2" xfId="1812"/>
    <cellStyle name="20% - Énfasis2 7 10 3" xfId="23643"/>
    <cellStyle name="20% - Énfasis2 7 11" xfId="1813"/>
    <cellStyle name="20% - Énfasis2 7 11 2" xfId="1814"/>
    <cellStyle name="20% - Énfasis2 7 11 3" xfId="23644"/>
    <cellStyle name="20% - Énfasis2 7 12" xfId="1815"/>
    <cellStyle name="20% - Énfasis2 7 12 2" xfId="1816"/>
    <cellStyle name="20% - Énfasis2 7 12 3" xfId="23645"/>
    <cellStyle name="20% - Énfasis2 7 13" xfId="1817"/>
    <cellStyle name="20% - Énfasis2 7 13 2" xfId="1818"/>
    <cellStyle name="20% - Énfasis2 7 13 3" xfId="23646"/>
    <cellStyle name="20% - Énfasis2 7 14" xfId="1819"/>
    <cellStyle name="20% - Énfasis2 7 14 2" xfId="1820"/>
    <cellStyle name="20% - Énfasis2 7 14 3" xfId="23647"/>
    <cellStyle name="20% - Énfasis2 7 15" xfId="1821"/>
    <cellStyle name="20% - Énfasis2 7 15 2" xfId="1822"/>
    <cellStyle name="20% - Énfasis2 7 15 3" xfId="23648"/>
    <cellStyle name="20% - Énfasis2 7 16" xfId="1823"/>
    <cellStyle name="20% - Énfasis2 7 16 2" xfId="1824"/>
    <cellStyle name="20% - Énfasis2 7 16 3" xfId="23649"/>
    <cellStyle name="20% - Énfasis2 7 17" xfId="1825"/>
    <cellStyle name="20% - Énfasis2 7 17 2" xfId="1826"/>
    <cellStyle name="20% - Énfasis2 7 17 3" xfId="23650"/>
    <cellStyle name="20% - Énfasis2 7 18" xfId="1827"/>
    <cellStyle name="20% - Énfasis2 7 19" xfId="23651"/>
    <cellStyle name="20% - Énfasis2 7 2" xfId="1828"/>
    <cellStyle name="20% - Énfasis2 7 2 2" xfId="1829"/>
    <cellStyle name="20% - Énfasis2 7 2 3" xfId="23652"/>
    <cellStyle name="20% - Énfasis2 7 3" xfId="1830"/>
    <cellStyle name="20% - Énfasis2 7 3 2" xfId="1831"/>
    <cellStyle name="20% - Énfasis2 7 3 3" xfId="23653"/>
    <cellStyle name="20% - Énfasis2 7 4" xfId="1832"/>
    <cellStyle name="20% - Énfasis2 7 4 2" xfId="1833"/>
    <cellStyle name="20% - Énfasis2 7 4 3" xfId="23654"/>
    <cellStyle name="20% - Énfasis2 7 5" xfId="1834"/>
    <cellStyle name="20% - Énfasis2 7 5 2" xfId="1835"/>
    <cellStyle name="20% - Énfasis2 7 5 3" xfId="23655"/>
    <cellStyle name="20% - Énfasis2 7 6" xfId="1836"/>
    <cellStyle name="20% - Énfasis2 7 6 2" xfId="1837"/>
    <cellStyle name="20% - Énfasis2 7 6 3" xfId="23656"/>
    <cellStyle name="20% - Énfasis2 7 7" xfId="1838"/>
    <cellStyle name="20% - Énfasis2 7 7 2" xfId="1839"/>
    <cellStyle name="20% - Énfasis2 7 7 3" xfId="23657"/>
    <cellStyle name="20% - Énfasis2 7 8" xfId="1840"/>
    <cellStyle name="20% - Énfasis2 7 8 2" xfId="1841"/>
    <cellStyle name="20% - Énfasis2 7 8 3" xfId="23658"/>
    <cellStyle name="20% - Énfasis2 7 9" xfId="1842"/>
    <cellStyle name="20% - Énfasis2 7 9 2" xfId="1843"/>
    <cellStyle name="20% - Énfasis2 7 9 3" xfId="23659"/>
    <cellStyle name="20% - Énfasis2 8" xfId="1844"/>
    <cellStyle name="20% - Énfasis2 8 10" xfId="1845"/>
    <cellStyle name="20% - Énfasis2 8 10 2" xfId="1846"/>
    <cellStyle name="20% - Énfasis2 8 10 3" xfId="23660"/>
    <cellStyle name="20% - Énfasis2 8 11" xfId="1847"/>
    <cellStyle name="20% - Énfasis2 8 11 2" xfId="1848"/>
    <cellStyle name="20% - Énfasis2 8 11 3" xfId="23661"/>
    <cellStyle name="20% - Énfasis2 8 12" xfId="1849"/>
    <cellStyle name="20% - Énfasis2 8 12 2" xfId="1850"/>
    <cellStyle name="20% - Énfasis2 8 12 3" xfId="23662"/>
    <cellStyle name="20% - Énfasis2 8 13" xfId="1851"/>
    <cellStyle name="20% - Énfasis2 8 13 2" xfId="1852"/>
    <cellStyle name="20% - Énfasis2 8 13 3" xfId="23663"/>
    <cellStyle name="20% - Énfasis2 8 14" xfId="1853"/>
    <cellStyle name="20% - Énfasis2 8 14 2" xfId="1854"/>
    <cellStyle name="20% - Énfasis2 8 14 3" xfId="23664"/>
    <cellStyle name="20% - Énfasis2 8 15" xfId="1855"/>
    <cellStyle name="20% - Énfasis2 8 15 2" xfId="1856"/>
    <cellStyle name="20% - Énfasis2 8 15 3" xfId="23665"/>
    <cellStyle name="20% - Énfasis2 8 16" xfId="1857"/>
    <cellStyle name="20% - Énfasis2 8 16 2" xfId="1858"/>
    <cellStyle name="20% - Énfasis2 8 16 3" xfId="23666"/>
    <cellStyle name="20% - Énfasis2 8 17" xfId="1859"/>
    <cellStyle name="20% - Énfasis2 8 17 2" xfId="1860"/>
    <cellStyle name="20% - Énfasis2 8 17 3" xfId="23667"/>
    <cellStyle name="20% - Énfasis2 8 18" xfId="1861"/>
    <cellStyle name="20% - Énfasis2 8 19" xfId="23668"/>
    <cellStyle name="20% - Énfasis2 8 2" xfId="1862"/>
    <cellStyle name="20% - Énfasis2 8 2 2" xfId="1863"/>
    <cellStyle name="20% - Énfasis2 8 2 3" xfId="23669"/>
    <cellStyle name="20% - Énfasis2 8 3" xfId="1864"/>
    <cellStyle name="20% - Énfasis2 8 3 2" xfId="1865"/>
    <cellStyle name="20% - Énfasis2 8 3 3" xfId="23670"/>
    <cellStyle name="20% - Énfasis2 8 4" xfId="1866"/>
    <cellStyle name="20% - Énfasis2 8 4 2" xfId="1867"/>
    <cellStyle name="20% - Énfasis2 8 4 3" xfId="23671"/>
    <cellStyle name="20% - Énfasis2 8 5" xfId="1868"/>
    <cellStyle name="20% - Énfasis2 8 5 2" xfId="1869"/>
    <cellStyle name="20% - Énfasis2 8 5 3" xfId="23672"/>
    <cellStyle name="20% - Énfasis2 8 6" xfId="1870"/>
    <cellStyle name="20% - Énfasis2 8 6 2" xfId="1871"/>
    <cellStyle name="20% - Énfasis2 8 6 3" xfId="23673"/>
    <cellStyle name="20% - Énfasis2 8 7" xfId="1872"/>
    <cellStyle name="20% - Énfasis2 8 7 2" xfId="1873"/>
    <cellStyle name="20% - Énfasis2 8 7 3" xfId="23674"/>
    <cellStyle name="20% - Énfasis2 8 8" xfId="1874"/>
    <cellStyle name="20% - Énfasis2 8 8 2" xfId="1875"/>
    <cellStyle name="20% - Énfasis2 8 8 3" xfId="23675"/>
    <cellStyle name="20% - Énfasis2 8 9" xfId="1876"/>
    <cellStyle name="20% - Énfasis2 8 9 2" xfId="1877"/>
    <cellStyle name="20% - Énfasis2 8 9 3" xfId="23676"/>
    <cellStyle name="20% - Énfasis2 9" xfId="1878"/>
    <cellStyle name="20% - Énfasis2 9 2" xfId="1879"/>
    <cellStyle name="20% - Énfasis2 9 2 2" xfId="1880"/>
    <cellStyle name="20% - Énfasis2 9 2 3" xfId="23677"/>
    <cellStyle name="20% - Énfasis2 9 3" xfId="1881"/>
    <cellStyle name="20% - Énfasis2 9 3 2" xfId="1882"/>
    <cellStyle name="20% - Énfasis2 9 4" xfId="23678"/>
    <cellStyle name="20% - Énfasis3 10" xfId="1883"/>
    <cellStyle name="20% - Énfasis3 10 2" xfId="1884"/>
    <cellStyle name="20% - Énfasis3 10 2 2" xfId="1885"/>
    <cellStyle name="20% - Énfasis3 10 2 3" xfId="23679"/>
    <cellStyle name="20% - Énfasis3 10 3" xfId="1886"/>
    <cellStyle name="20% - Énfasis3 10 3 2" xfId="1887"/>
    <cellStyle name="20% - Énfasis3 10 4" xfId="23680"/>
    <cellStyle name="20% - Énfasis3 11" xfId="1888"/>
    <cellStyle name="20% - Énfasis3 11 2" xfId="1889"/>
    <cellStyle name="20% - Énfasis3 11 2 2" xfId="1890"/>
    <cellStyle name="20% - Énfasis3 11 2 3" xfId="23681"/>
    <cellStyle name="20% - Énfasis3 11 3" xfId="1891"/>
    <cellStyle name="20% - Énfasis3 11 3 2" xfId="1892"/>
    <cellStyle name="20% - Énfasis3 11 4" xfId="23682"/>
    <cellStyle name="20% - Énfasis3 12" xfId="1893"/>
    <cellStyle name="20% - Énfasis3 12 10" xfId="1894"/>
    <cellStyle name="20% - Énfasis3 12 11" xfId="1895"/>
    <cellStyle name="20% - Énfasis3 12 12" xfId="1896"/>
    <cellStyle name="20% - Énfasis3 12 13" xfId="1897"/>
    <cellStyle name="20% - Énfasis3 12 14" xfId="1898"/>
    <cellStyle name="20% - Énfasis3 12 15" xfId="1899"/>
    <cellStyle name="20% - Énfasis3 12 16" xfId="1900"/>
    <cellStyle name="20% - Énfasis3 12 17" xfId="1901"/>
    <cellStyle name="20% - Énfasis3 12 18" xfId="1902"/>
    <cellStyle name="20% - Énfasis3 12 19" xfId="1903"/>
    <cellStyle name="20% - Énfasis3 12 2" xfId="1904"/>
    <cellStyle name="20% - Énfasis3 12 2 2" xfId="1905"/>
    <cellStyle name="20% - Énfasis3 12 2 3" xfId="23683"/>
    <cellStyle name="20% - Énfasis3 12 20" xfId="1906"/>
    <cellStyle name="20% - Énfasis3 12 21" xfId="1907"/>
    <cellStyle name="20% - Énfasis3 12 22" xfId="1908"/>
    <cellStyle name="20% - Énfasis3 12 23" xfId="1909"/>
    <cellStyle name="20% - Énfasis3 12 24" xfId="1910"/>
    <cellStyle name="20% - Énfasis3 12 25" xfId="1911"/>
    <cellStyle name="20% - Énfasis3 12 26" xfId="1912"/>
    <cellStyle name="20% - Énfasis3 12 27" xfId="1913"/>
    <cellStyle name="20% - Énfasis3 12 28" xfId="1914"/>
    <cellStyle name="20% - Énfasis3 12 29" xfId="1915"/>
    <cellStyle name="20% - Énfasis3 12 3" xfId="1916"/>
    <cellStyle name="20% - Énfasis3 12 30" xfId="1917"/>
    <cellStyle name="20% - Énfasis3 12 31" xfId="1918"/>
    <cellStyle name="20% - Énfasis3 12 32" xfId="1919"/>
    <cellStyle name="20% - Énfasis3 12 33" xfId="1920"/>
    <cellStyle name="20% - Énfasis3 12 34" xfId="1921"/>
    <cellStyle name="20% - Énfasis3 12 35" xfId="1922"/>
    <cellStyle name="20% - Énfasis3 12 36" xfId="1923"/>
    <cellStyle name="20% - Énfasis3 12 37" xfId="1924"/>
    <cellStyle name="20% - Énfasis3 12 37 2" xfId="1925"/>
    <cellStyle name="20% - Énfasis3 12 38" xfId="23684"/>
    <cellStyle name="20% - Énfasis3 12 4" xfId="1926"/>
    <cellStyle name="20% - Énfasis3 12 5" xfId="1927"/>
    <cellStyle name="20% - Énfasis3 12 6" xfId="1928"/>
    <cellStyle name="20% - Énfasis3 12 7" xfId="1929"/>
    <cellStyle name="20% - Énfasis3 12 8" xfId="1930"/>
    <cellStyle name="20% - Énfasis3 12 9" xfId="1931"/>
    <cellStyle name="20% - Énfasis3 13" xfId="1932"/>
    <cellStyle name="20% - Énfasis3 13 10" xfId="1933"/>
    <cellStyle name="20% - Énfasis3 13 11" xfId="1934"/>
    <cellStyle name="20% - Énfasis3 13 12" xfId="1935"/>
    <cellStyle name="20% - Énfasis3 13 13" xfId="1936"/>
    <cellStyle name="20% - Énfasis3 13 14" xfId="1937"/>
    <cellStyle name="20% - Énfasis3 13 15" xfId="1938"/>
    <cellStyle name="20% - Énfasis3 13 16" xfId="1939"/>
    <cellStyle name="20% - Énfasis3 13 17" xfId="1940"/>
    <cellStyle name="20% - Énfasis3 13 18" xfId="1941"/>
    <cellStyle name="20% - Énfasis3 13 19" xfId="1942"/>
    <cellStyle name="20% - Énfasis3 13 2" xfId="1943"/>
    <cellStyle name="20% - Énfasis3 13 2 2" xfId="1944"/>
    <cellStyle name="20% - Énfasis3 13 2 3" xfId="23685"/>
    <cellStyle name="20% - Énfasis3 13 20" xfId="1945"/>
    <cellStyle name="20% - Énfasis3 13 21" xfId="1946"/>
    <cellStyle name="20% - Énfasis3 13 22" xfId="1947"/>
    <cellStyle name="20% - Énfasis3 13 23" xfId="1948"/>
    <cellStyle name="20% - Énfasis3 13 24" xfId="1949"/>
    <cellStyle name="20% - Énfasis3 13 25" xfId="1950"/>
    <cellStyle name="20% - Énfasis3 13 26" xfId="1951"/>
    <cellStyle name="20% - Énfasis3 13 27" xfId="1952"/>
    <cellStyle name="20% - Énfasis3 13 28" xfId="1953"/>
    <cellStyle name="20% - Énfasis3 13 29" xfId="1954"/>
    <cellStyle name="20% - Énfasis3 13 3" xfId="1955"/>
    <cellStyle name="20% - Énfasis3 13 30" xfId="1956"/>
    <cellStyle name="20% - Énfasis3 13 31" xfId="1957"/>
    <cellStyle name="20% - Énfasis3 13 32" xfId="1958"/>
    <cellStyle name="20% - Énfasis3 13 33" xfId="1959"/>
    <cellStyle name="20% - Énfasis3 13 34" xfId="1960"/>
    <cellStyle name="20% - Énfasis3 13 35" xfId="1961"/>
    <cellStyle name="20% - Énfasis3 13 36" xfId="1962"/>
    <cellStyle name="20% - Énfasis3 13 37" xfId="1963"/>
    <cellStyle name="20% - Énfasis3 13 37 2" xfId="1964"/>
    <cellStyle name="20% - Énfasis3 13 38" xfId="23686"/>
    <cellStyle name="20% - Énfasis3 13 4" xfId="1965"/>
    <cellStyle name="20% - Énfasis3 13 5" xfId="1966"/>
    <cellStyle name="20% - Énfasis3 13 6" xfId="1967"/>
    <cellStyle name="20% - Énfasis3 13 7" xfId="1968"/>
    <cellStyle name="20% - Énfasis3 13 8" xfId="1969"/>
    <cellStyle name="20% - Énfasis3 13 9" xfId="1970"/>
    <cellStyle name="20% - Énfasis3 14" xfId="1971"/>
    <cellStyle name="20% - Énfasis3 14 2" xfId="1972"/>
    <cellStyle name="20% - Énfasis3 14 2 2" xfId="1973"/>
    <cellStyle name="20% - Énfasis3 14 2 3" xfId="23687"/>
    <cellStyle name="20% - Énfasis3 14 3" xfId="1974"/>
    <cellStyle name="20% - Énfasis3 14 3 2" xfId="1975"/>
    <cellStyle name="20% - Énfasis3 14 4" xfId="23688"/>
    <cellStyle name="20% - Énfasis3 15" xfId="1976"/>
    <cellStyle name="20% - Énfasis3 15 2" xfId="1977"/>
    <cellStyle name="20% - Énfasis3 15 2 2" xfId="1978"/>
    <cellStyle name="20% - Énfasis3 15 2 3" xfId="23689"/>
    <cellStyle name="20% - Énfasis3 15 3" xfId="1979"/>
    <cellStyle name="20% - Énfasis3 15 3 2" xfId="1980"/>
    <cellStyle name="20% - Énfasis3 15 4" xfId="23690"/>
    <cellStyle name="20% - Énfasis3 16" xfId="1981"/>
    <cellStyle name="20% - Énfasis3 16 2" xfId="1982"/>
    <cellStyle name="20% - Énfasis3 16 2 2" xfId="1983"/>
    <cellStyle name="20% - Énfasis3 16 2 3" xfId="23691"/>
    <cellStyle name="20% - Énfasis3 16 3" xfId="1984"/>
    <cellStyle name="20% - Énfasis3 16 3 2" xfId="1985"/>
    <cellStyle name="20% - Énfasis3 16 4" xfId="23692"/>
    <cellStyle name="20% - Énfasis3 17" xfId="1986"/>
    <cellStyle name="20% - Énfasis3 17 2" xfId="1987"/>
    <cellStyle name="20% - Énfasis3 17 2 2" xfId="1988"/>
    <cellStyle name="20% - Énfasis3 17 2 3" xfId="23693"/>
    <cellStyle name="20% - Énfasis3 17 3" xfId="1989"/>
    <cellStyle name="20% - Énfasis3 17 4" xfId="23694"/>
    <cellStyle name="20% - Énfasis3 18" xfId="1990"/>
    <cellStyle name="20% - Énfasis3 18 2" xfId="1991"/>
    <cellStyle name="20% - Énfasis3 18 2 2" xfId="1992"/>
    <cellStyle name="20% - Énfasis3 18 2 3" xfId="23695"/>
    <cellStyle name="20% - Énfasis3 18 3" xfId="1993"/>
    <cellStyle name="20% - Énfasis3 18 4" xfId="23696"/>
    <cellStyle name="20% - Énfasis3 19" xfId="1994"/>
    <cellStyle name="20% - Énfasis3 19 2" xfId="1995"/>
    <cellStyle name="20% - Énfasis3 19 2 2" xfId="1996"/>
    <cellStyle name="20% - Énfasis3 19 2 3" xfId="23697"/>
    <cellStyle name="20% - Énfasis3 19 3" xfId="1997"/>
    <cellStyle name="20% - Énfasis3 19 4" xfId="23698"/>
    <cellStyle name="20% - Énfasis3 2" xfId="62"/>
    <cellStyle name="20% - Énfasis3 2 10" xfId="1998"/>
    <cellStyle name="20% - Énfasis3 2 10 2" xfId="1999"/>
    <cellStyle name="20% - Énfasis3 2 10 2 2" xfId="2000"/>
    <cellStyle name="20% - Énfasis3 2 10 3" xfId="23699"/>
    <cellStyle name="20% - Énfasis3 2 11" xfId="2001"/>
    <cellStyle name="20% - Énfasis3 2 11 2" xfId="2002"/>
    <cellStyle name="20% - Énfasis3 2 11 2 2" xfId="2003"/>
    <cellStyle name="20% - Énfasis3 2 11 3" xfId="23700"/>
    <cellStyle name="20% - Énfasis3 2 12" xfId="2004"/>
    <cellStyle name="20% - Énfasis3 2 12 2" xfId="2005"/>
    <cellStyle name="20% - Énfasis3 2 12 2 2" xfId="2006"/>
    <cellStyle name="20% - Énfasis3 2 12 3" xfId="23701"/>
    <cellStyle name="20% - Énfasis3 2 13" xfId="2007"/>
    <cellStyle name="20% - Énfasis3 2 13 2" xfId="2008"/>
    <cellStyle name="20% - Énfasis3 2 13 3" xfId="23702"/>
    <cellStyle name="20% - Énfasis3 2 14" xfId="2009"/>
    <cellStyle name="20% - Énfasis3 2 14 2" xfId="2010"/>
    <cellStyle name="20% - Énfasis3 2 14 3" xfId="23703"/>
    <cellStyle name="20% - Énfasis3 2 15" xfId="2011"/>
    <cellStyle name="20% - Énfasis3 2 15 2" xfId="2012"/>
    <cellStyle name="20% - Énfasis3 2 15 3" xfId="23704"/>
    <cellStyle name="20% - Énfasis3 2 16" xfId="2013"/>
    <cellStyle name="20% - Énfasis3 2 16 2" xfId="2014"/>
    <cellStyle name="20% - Énfasis3 2 16 3" xfId="23705"/>
    <cellStyle name="20% - Énfasis3 2 17" xfId="2015"/>
    <cellStyle name="20% - Énfasis3 2 17 2" xfId="2016"/>
    <cellStyle name="20% - Énfasis3 2 17 3" xfId="23706"/>
    <cellStyle name="20% - Énfasis3 2 2" xfId="63"/>
    <cellStyle name="20% - Énfasis3 2 2 10" xfId="2017"/>
    <cellStyle name="20% - Énfasis3 2 2 11" xfId="2018"/>
    <cellStyle name="20% - Énfasis3 2 2 12" xfId="23707"/>
    <cellStyle name="20% - Énfasis3 2 2 2" xfId="2019"/>
    <cellStyle name="20% - Énfasis3 2 2 2 2" xfId="29787"/>
    <cellStyle name="20% - Énfasis3 2 2 3" xfId="2020"/>
    <cellStyle name="20% - Énfasis3 2 2 3 2" xfId="29788"/>
    <cellStyle name="20% - Énfasis3 2 2 4" xfId="2021"/>
    <cellStyle name="20% - Énfasis3 2 2 4 2" xfId="29789"/>
    <cellStyle name="20% - Énfasis3 2 2 5" xfId="2022"/>
    <cellStyle name="20% - Énfasis3 2 2 5 2" xfId="29790"/>
    <cellStyle name="20% - Énfasis3 2 2 6" xfId="2023"/>
    <cellStyle name="20% - Énfasis3 2 2 7" xfId="2024"/>
    <cellStyle name="20% - Énfasis3 2 2 8" xfId="2025"/>
    <cellStyle name="20% - Énfasis3 2 2 9" xfId="2026"/>
    <cellStyle name="20% - Énfasis3 2 3" xfId="64"/>
    <cellStyle name="20% - Énfasis3 2 3 2" xfId="29791"/>
    <cellStyle name="20% - Énfasis3 2 4" xfId="2027"/>
    <cellStyle name="20% - Énfasis3 2 4 2" xfId="2028"/>
    <cellStyle name="20% - Énfasis3 2 4 2 2" xfId="2029"/>
    <cellStyle name="20% - Énfasis3 2 4 3" xfId="23708"/>
    <cellStyle name="20% - Énfasis3 2 5" xfId="2030"/>
    <cellStyle name="20% - Énfasis3 2 5 2" xfId="2031"/>
    <cellStyle name="20% - Énfasis3 2 5 2 2" xfId="2032"/>
    <cellStyle name="20% - Énfasis3 2 5 3" xfId="23709"/>
    <cellStyle name="20% - Énfasis3 2 6" xfId="2033"/>
    <cellStyle name="20% - Énfasis3 2 6 2" xfId="2034"/>
    <cellStyle name="20% - Énfasis3 2 6 2 2" xfId="2035"/>
    <cellStyle name="20% - Énfasis3 2 6 3" xfId="23710"/>
    <cellStyle name="20% - Énfasis3 2 7" xfId="2036"/>
    <cellStyle name="20% - Énfasis3 2 7 2" xfId="2037"/>
    <cellStyle name="20% - Énfasis3 2 7 2 2" xfId="2038"/>
    <cellStyle name="20% - Énfasis3 2 7 3" xfId="23711"/>
    <cellStyle name="20% - Énfasis3 2 8" xfId="2039"/>
    <cellStyle name="20% - Énfasis3 2 8 2" xfId="2040"/>
    <cellStyle name="20% - Énfasis3 2 8 2 2" xfId="2041"/>
    <cellStyle name="20% - Énfasis3 2 8 3" xfId="23712"/>
    <cellStyle name="20% - Énfasis3 2 9" xfId="2042"/>
    <cellStyle name="20% - Énfasis3 2 9 2" xfId="2043"/>
    <cellStyle name="20% - Énfasis3 2 9 2 2" xfId="2044"/>
    <cellStyle name="20% - Énfasis3 2 9 3" xfId="23713"/>
    <cellStyle name="20% - Énfasis3 20" xfId="2045"/>
    <cellStyle name="20% - Énfasis3 20 2" xfId="2046"/>
    <cellStyle name="20% - Énfasis3 20 3" xfId="23714"/>
    <cellStyle name="20% - Énfasis3 21" xfId="2047"/>
    <cellStyle name="20% - Énfasis3 21 2" xfId="2048"/>
    <cellStyle name="20% - Énfasis3 21 3" xfId="23715"/>
    <cellStyle name="20% - Énfasis3 22" xfId="2049"/>
    <cellStyle name="20% - Énfasis3 22 2" xfId="2050"/>
    <cellStyle name="20% - Énfasis3 22 3" xfId="23716"/>
    <cellStyle name="20% - Énfasis3 23" xfId="2051"/>
    <cellStyle name="20% - Énfasis3 23 2" xfId="2052"/>
    <cellStyle name="20% - Énfasis3 23 3" xfId="23717"/>
    <cellStyle name="20% - Énfasis3 24" xfId="2053"/>
    <cellStyle name="20% - Énfasis3 24 2" xfId="2054"/>
    <cellStyle name="20% - Énfasis3 24 3" xfId="23718"/>
    <cellStyle name="20% - Énfasis3 25" xfId="2055"/>
    <cellStyle name="20% - Énfasis3 25 2" xfId="2056"/>
    <cellStyle name="20% - Énfasis3 25 3" xfId="23719"/>
    <cellStyle name="20% - Énfasis3 26" xfId="2057"/>
    <cellStyle name="20% - Énfasis3 26 2" xfId="2058"/>
    <cellStyle name="20% - Énfasis3 26 3" xfId="23720"/>
    <cellStyle name="20% - Énfasis3 27" xfId="2059"/>
    <cellStyle name="20% - Énfasis3 27 2" xfId="2060"/>
    <cellStyle name="20% - Énfasis3 27 3" xfId="23721"/>
    <cellStyle name="20% - Énfasis3 28" xfId="2061"/>
    <cellStyle name="20% - Énfasis3 28 2" xfId="2062"/>
    <cellStyle name="20% - Énfasis3 28 3" xfId="23722"/>
    <cellStyle name="20% - Énfasis3 29" xfId="2063"/>
    <cellStyle name="20% - Énfasis3 29 2" xfId="2064"/>
    <cellStyle name="20% - Énfasis3 29 3" xfId="23723"/>
    <cellStyle name="20% - Énfasis3 3" xfId="65"/>
    <cellStyle name="20% - Énfasis3 3 10" xfId="2065"/>
    <cellStyle name="20% - Énfasis3 3 10 2" xfId="2066"/>
    <cellStyle name="20% - Énfasis3 3 10 2 2" xfId="2067"/>
    <cellStyle name="20% - Énfasis3 3 10 3" xfId="23724"/>
    <cellStyle name="20% - Énfasis3 3 11" xfId="2068"/>
    <cellStyle name="20% - Énfasis3 3 11 2" xfId="2069"/>
    <cellStyle name="20% - Énfasis3 3 11 2 2" xfId="2070"/>
    <cellStyle name="20% - Énfasis3 3 11 3" xfId="23725"/>
    <cellStyle name="20% - Énfasis3 3 12" xfId="2071"/>
    <cellStyle name="20% - Énfasis3 3 12 2" xfId="2072"/>
    <cellStyle name="20% - Énfasis3 3 12 2 2" xfId="2073"/>
    <cellStyle name="20% - Énfasis3 3 12 3" xfId="23726"/>
    <cellStyle name="20% - Énfasis3 3 13" xfId="2074"/>
    <cellStyle name="20% - Énfasis3 3 13 2" xfId="2075"/>
    <cellStyle name="20% - Énfasis3 3 13 3" xfId="23727"/>
    <cellStyle name="20% - Énfasis3 3 14" xfId="2076"/>
    <cellStyle name="20% - Énfasis3 3 14 2" xfId="2077"/>
    <cellStyle name="20% - Énfasis3 3 14 3" xfId="23728"/>
    <cellStyle name="20% - Énfasis3 3 15" xfId="2078"/>
    <cellStyle name="20% - Énfasis3 3 15 2" xfId="2079"/>
    <cellStyle name="20% - Énfasis3 3 15 3" xfId="23729"/>
    <cellStyle name="20% - Énfasis3 3 16" xfId="2080"/>
    <cellStyle name="20% - Énfasis3 3 16 2" xfId="2081"/>
    <cellStyle name="20% - Énfasis3 3 16 3" xfId="23730"/>
    <cellStyle name="20% - Énfasis3 3 17" xfId="2082"/>
    <cellStyle name="20% - Énfasis3 3 17 2" xfId="2083"/>
    <cellStyle name="20% - Énfasis3 3 17 3" xfId="23731"/>
    <cellStyle name="20% - Énfasis3 3 2" xfId="66"/>
    <cellStyle name="20% - Énfasis3 3 2 10" xfId="2084"/>
    <cellStyle name="20% - Énfasis3 3 2 11" xfId="2085"/>
    <cellStyle name="20% - Énfasis3 3 2 12" xfId="23732"/>
    <cellStyle name="20% - Énfasis3 3 2 2" xfId="2086"/>
    <cellStyle name="20% - Énfasis3 3 2 3" xfId="2087"/>
    <cellStyle name="20% - Énfasis3 3 2 4" xfId="2088"/>
    <cellStyle name="20% - Énfasis3 3 2 5" xfId="2089"/>
    <cellStyle name="20% - Énfasis3 3 2 6" xfId="2090"/>
    <cellStyle name="20% - Énfasis3 3 2 7" xfId="2091"/>
    <cellStyle name="20% - Énfasis3 3 2 8" xfId="2092"/>
    <cellStyle name="20% - Énfasis3 3 2 9" xfId="2093"/>
    <cellStyle name="20% - Énfasis3 3 3" xfId="67"/>
    <cellStyle name="20% - Énfasis3 3 4" xfId="2094"/>
    <cellStyle name="20% - Énfasis3 3 4 2" xfId="2095"/>
    <cellStyle name="20% - Énfasis3 3 4 2 2" xfId="2096"/>
    <cellStyle name="20% - Énfasis3 3 4 3" xfId="23733"/>
    <cellStyle name="20% - Énfasis3 3 5" xfId="2097"/>
    <cellStyle name="20% - Énfasis3 3 5 2" xfId="2098"/>
    <cellStyle name="20% - Énfasis3 3 5 2 2" xfId="2099"/>
    <cellStyle name="20% - Énfasis3 3 5 3" xfId="23734"/>
    <cellStyle name="20% - Énfasis3 3 6" xfId="2100"/>
    <cellStyle name="20% - Énfasis3 3 6 2" xfId="2101"/>
    <cellStyle name="20% - Énfasis3 3 6 2 2" xfId="2102"/>
    <cellStyle name="20% - Énfasis3 3 6 3" xfId="23735"/>
    <cellStyle name="20% - Énfasis3 3 7" xfId="2103"/>
    <cellStyle name="20% - Énfasis3 3 7 2" xfId="2104"/>
    <cellStyle name="20% - Énfasis3 3 7 2 2" xfId="2105"/>
    <cellStyle name="20% - Énfasis3 3 7 3" xfId="23736"/>
    <cellStyle name="20% - Énfasis3 3 8" xfId="2106"/>
    <cellStyle name="20% - Énfasis3 3 8 2" xfId="2107"/>
    <cellStyle name="20% - Énfasis3 3 8 2 2" xfId="2108"/>
    <cellStyle name="20% - Énfasis3 3 8 3" xfId="23737"/>
    <cellStyle name="20% - Énfasis3 3 9" xfId="2109"/>
    <cellStyle name="20% - Énfasis3 3 9 2" xfId="2110"/>
    <cellStyle name="20% - Énfasis3 3 9 2 2" xfId="2111"/>
    <cellStyle name="20% - Énfasis3 3 9 3" xfId="23738"/>
    <cellStyle name="20% - Énfasis3 30" xfId="2112"/>
    <cellStyle name="20% - Énfasis3 30 2" xfId="2113"/>
    <cellStyle name="20% - Énfasis3 30 3" xfId="23739"/>
    <cellStyle name="20% - Énfasis3 31" xfId="2114"/>
    <cellStyle name="20% - Énfasis3 31 2" xfId="2115"/>
    <cellStyle name="20% - Énfasis3 31 3" xfId="23740"/>
    <cellStyle name="20% - Énfasis3 32" xfId="2116"/>
    <cellStyle name="20% - Énfasis3 32 2" xfId="2117"/>
    <cellStyle name="20% - Énfasis3 32 3" xfId="23741"/>
    <cellStyle name="20% - Énfasis3 33" xfId="2118"/>
    <cellStyle name="20% - Énfasis3 33 2" xfId="2119"/>
    <cellStyle name="20% - Énfasis3 33 3" xfId="23742"/>
    <cellStyle name="20% - Énfasis3 34" xfId="2120"/>
    <cellStyle name="20% - Énfasis3 34 2" xfId="2121"/>
    <cellStyle name="20% - Énfasis3 34 3" xfId="23743"/>
    <cellStyle name="20% - Énfasis3 35" xfId="2122"/>
    <cellStyle name="20% - Énfasis3 35 2" xfId="2123"/>
    <cellStyle name="20% - Énfasis3 35 3" xfId="23744"/>
    <cellStyle name="20% - Énfasis3 36" xfId="2124"/>
    <cellStyle name="20% - Énfasis3 36 2" xfId="2125"/>
    <cellStyle name="20% - Énfasis3 36 3" xfId="23745"/>
    <cellStyle name="20% - Énfasis3 37" xfId="2126"/>
    <cellStyle name="20% - Énfasis3 37 2" xfId="2127"/>
    <cellStyle name="20% - Énfasis3 37 3" xfId="23746"/>
    <cellStyle name="20% - Énfasis3 38" xfId="2128"/>
    <cellStyle name="20% - Énfasis3 38 2" xfId="2129"/>
    <cellStyle name="20% - Énfasis3 38 3" xfId="23747"/>
    <cellStyle name="20% - Énfasis3 39" xfId="61"/>
    <cellStyle name="20% - Énfasis3 4" xfId="68"/>
    <cellStyle name="20% - Énfasis3 4 10" xfId="2130"/>
    <cellStyle name="20% - Énfasis3 4 10 2" xfId="2131"/>
    <cellStyle name="20% - Énfasis3 4 10 3" xfId="23748"/>
    <cellStyle name="20% - Énfasis3 4 11" xfId="2132"/>
    <cellStyle name="20% - Énfasis3 4 11 2" xfId="2133"/>
    <cellStyle name="20% - Énfasis3 4 11 3" xfId="23749"/>
    <cellStyle name="20% - Énfasis3 4 12" xfId="2134"/>
    <cellStyle name="20% - Énfasis3 4 12 2" xfId="2135"/>
    <cellStyle name="20% - Énfasis3 4 12 3" xfId="23750"/>
    <cellStyle name="20% - Énfasis3 4 13" xfId="2136"/>
    <cellStyle name="20% - Énfasis3 4 13 2" xfId="2137"/>
    <cellStyle name="20% - Énfasis3 4 13 3" xfId="23751"/>
    <cellStyle name="20% - Énfasis3 4 14" xfId="2138"/>
    <cellStyle name="20% - Énfasis3 4 14 2" xfId="2139"/>
    <cellStyle name="20% - Énfasis3 4 14 3" xfId="23752"/>
    <cellStyle name="20% - Énfasis3 4 15" xfId="2140"/>
    <cellStyle name="20% - Énfasis3 4 15 2" xfId="2141"/>
    <cellStyle name="20% - Énfasis3 4 15 3" xfId="23753"/>
    <cellStyle name="20% - Énfasis3 4 16" xfId="2142"/>
    <cellStyle name="20% - Énfasis3 4 16 2" xfId="2143"/>
    <cellStyle name="20% - Énfasis3 4 16 3" xfId="23754"/>
    <cellStyle name="20% - Énfasis3 4 17" xfId="2144"/>
    <cellStyle name="20% - Énfasis3 4 17 2" xfId="2145"/>
    <cellStyle name="20% - Énfasis3 4 17 3" xfId="23755"/>
    <cellStyle name="20% - Énfasis3 4 2" xfId="2146"/>
    <cellStyle name="20% - Énfasis3 4 2 2" xfId="2147"/>
    <cellStyle name="20% - Énfasis3 4 2 3" xfId="23756"/>
    <cellStyle name="20% - Énfasis3 4 3" xfId="2148"/>
    <cellStyle name="20% - Énfasis3 4 3 2" xfId="2149"/>
    <cellStyle name="20% - Énfasis3 4 3 3" xfId="23757"/>
    <cellStyle name="20% - Énfasis3 4 4" xfId="2150"/>
    <cellStyle name="20% - Énfasis3 4 4 2" xfId="2151"/>
    <cellStyle name="20% - Énfasis3 4 4 3" xfId="23758"/>
    <cellStyle name="20% - Énfasis3 4 5" xfId="2152"/>
    <cellStyle name="20% - Énfasis3 4 5 2" xfId="2153"/>
    <cellStyle name="20% - Énfasis3 4 5 3" xfId="23759"/>
    <cellStyle name="20% - Énfasis3 4 6" xfId="2154"/>
    <cellStyle name="20% - Énfasis3 4 6 2" xfId="2155"/>
    <cellStyle name="20% - Énfasis3 4 6 3" xfId="23760"/>
    <cellStyle name="20% - Énfasis3 4 7" xfId="2156"/>
    <cellStyle name="20% - Énfasis3 4 7 2" xfId="2157"/>
    <cellStyle name="20% - Énfasis3 4 7 3" xfId="23761"/>
    <cellStyle name="20% - Énfasis3 4 8" xfId="2158"/>
    <cellStyle name="20% - Énfasis3 4 8 2" xfId="2159"/>
    <cellStyle name="20% - Énfasis3 4 8 3" xfId="23762"/>
    <cellStyle name="20% - Énfasis3 4 9" xfId="2160"/>
    <cellStyle name="20% - Énfasis3 4 9 2" xfId="2161"/>
    <cellStyle name="20% - Énfasis3 4 9 3" xfId="23763"/>
    <cellStyle name="20% - Énfasis3 5" xfId="69"/>
    <cellStyle name="20% - Énfasis3 5 10" xfId="2162"/>
    <cellStyle name="20% - Énfasis3 5 10 2" xfId="2163"/>
    <cellStyle name="20% - Énfasis3 5 10 3" xfId="23764"/>
    <cellStyle name="20% - Énfasis3 5 11" xfId="2164"/>
    <cellStyle name="20% - Énfasis3 5 11 2" xfId="2165"/>
    <cellStyle name="20% - Énfasis3 5 11 3" xfId="23765"/>
    <cellStyle name="20% - Énfasis3 5 12" xfId="2166"/>
    <cellStyle name="20% - Énfasis3 5 12 2" xfId="2167"/>
    <cellStyle name="20% - Énfasis3 5 12 3" xfId="23766"/>
    <cellStyle name="20% - Énfasis3 5 13" xfId="2168"/>
    <cellStyle name="20% - Énfasis3 5 13 2" xfId="2169"/>
    <cellStyle name="20% - Énfasis3 5 13 3" xfId="23767"/>
    <cellStyle name="20% - Énfasis3 5 14" xfId="2170"/>
    <cellStyle name="20% - Énfasis3 5 14 2" xfId="2171"/>
    <cellStyle name="20% - Énfasis3 5 14 3" xfId="23768"/>
    <cellStyle name="20% - Énfasis3 5 15" xfId="2172"/>
    <cellStyle name="20% - Énfasis3 5 15 2" xfId="2173"/>
    <cellStyle name="20% - Énfasis3 5 15 3" xfId="23769"/>
    <cellStyle name="20% - Énfasis3 5 16" xfId="2174"/>
    <cellStyle name="20% - Énfasis3 5 16 2" xfId="2175"/>
    <cellStyle name="20% - Énfasis3 5 16 3" xfId="23770"/>
    <cellStyle name="20% - Énfasis3 5 17" xfId="2176"/>
    <cellStyle name="20% - Énfasis3 5 17 2" xfId="2177"/>
    <cellStyle name="20% - Énfasis3 5 17 3" xfId="23771"/>
    <cellStyle name="20% - Énfasis3 5 2" xfId="2178"/>
    <cellStyle name="20% - Énfasis3 5 2 2" xfId="2179"/>
    <cellStyle name="20% - Énfasis3 5 2 3" xfId="23772"/>
    <cellStyle name="20% - Énfasis3 5 3" xfId="2180"/>
    <cellStyle name="20% - Énfasis3 5 3 2" xfId="2181"/>
    <cellStyle name="20% - Énfasis3 5 3 3" xfId="23773"/>
    <cellStyle name="20% - Énfasis3 5 4" xfId="2182"/>
    <cellStyle name="20% - Énfasis3 5 4 2" xfId="2183"/>
    <cellStyle name="20% - Énfasis3 5 4 3" xfId="23774"/>
    <cellStyle name="20% - Énfasis3 5 5" xfId="2184"/>
    <cellStyle name="20% - Énfasis3 5 5 2" xfId="2185"/>
    <cellStyle name="20% - Énfasis3 5 5 3" xfId="23775"/>
    <cellStyle name="20% - Énfasis3 5 6" xfId="2186"/>
    <cellStyle name="20% - Énfasis3 5 6 2" xfId="2187"/>
    <cellStyle name="20% - Énfasis3 5 6 3" xfId="23776"/>
    <cellStyle name="20% - Énfasis3 5 7" xfId="2188"/>
    <cellStyle name="20% - Énfasis3 5 7 2" xfId="2189"/>
    <cellStyle name="20% - Énfasis3 5 7 3" xfId="23777"/>
    <cellStyle name="20% - Énfasis3 5 8" xfId="2190"/>
    <cellStyle name="20% - Énfasis3 5 8 2" xfId="2191"/>
    <cellStyle name="20% - Énfasis3 5 8 3" xfId="23778"/>
    <cellStyle name="20% - Énfasis3 5 9" xfId="2192"/>
    <cellStyle name="20% - Énfasis3 5 9 2" xfId="2193"/>
    <cellStyle name="20% - Énfasis3 5 9 3" xfId="23779"/>
    <cellStyle name="20% - Énfasis3 6" xfId="70"/>
    <cellStyle name="20% - Énfasis3 6 10" xfId="2194"/>
    <cellStyle name="20% - Énfasis3 6 10 2" xfId="2195"/>
    <cellStyle name="20% - Énfasis3 6 10 3" xfId="23780"/>
    <cellStyle name="20% - Énfasis3 6 11" xfId="2196"/>
    <cellStyle name="20% - Énfasis3 6 11 2" xfId="2197"/>
    <cellStyle name="20% - Énfasis3 6 11 3" xfId="23781"/>
    <cellStyle name="20% - Énfasis3 6 12" xfId="2198"/>
    <cellStyle name="20% - Énfasis3 6 12 2" xfId="2199"/>
    <cellStyle name="20% - Énfasis3 6 12 3" xfId="23782"/>
    <cellStyle name="20% - Énfasis3 6 13" xfId="2200"/>
    <cellStyle name="20% - Énfasis3 6 13 2" xfId="2201"/>
    <cellStyle name="20% - Énfasis3 6 13 3" xfId="23783"/>
    <cellStyle name="20% - Énfasis3 6 14" xfId="2202"/>
    <cellStyle name="20% - Énfasis3 6 14 2" xfId="2203"/>
    <cellStyle name="20% - Énfasis3 6 14 3" xfId="23784"/>
    <cellStyle name="20% - Énfasis3 6 15" xfId="2204"/>
    <cellStyle name="20% - Énfasis3 6 15 2" xfId="2205"/>
    <cellStyle name="20% - Énfasis3 6 15 3" xfId="23785"/>
    <cellStyle name="20% - Énfasis3 6 16" xfId="2206"/>
    <cellStyle name="20% - Énfasis3 6 16 2" xfId="2207"/>
    <cellStyle name="20% - Énfasis3 6 16 3" xfId="23786"/>
    <cellStyle name="20% - Énfasis3 6 17" xfId="2208"/>
    <cellStyle name="20% - Énfasis3 6 17 2" xfId="2209"/>
    <cellStyle name="20% - Énfasis3 6 17 3" xfId="23787"/>
    <cellStyle name="20% - Énfasis3 6 2" xfId="2210"/>
    <cellStyle name="20% - Énfasis3 6 2 2" xfId="2211"/>
    <cellStyle name="20% - Énfasis3 6 2 3" xfId="23788"/>
    <cellStyle name="20% - Énfasis3 6 3" xfId="2212"/>
    <cellStyle name="20% - Énfasis3 6 3 2" xfId="2213"/>
    <cellStyle name="20% - Énfasis3 6 3 3" xfId="23789"/>
    <cellStyle name="20% - Énfasis3 6 4" xfId="2214"/>
    <cellStyle name="20% - Énfasis3 6 4 2" xfId="2215"/>
    <cellStyle name="20% - Énfasis3 6 4 3" xfId="23790"/>
    <cellStyle name="20% - Énfasis3 6 5" xfId="2216"/>
    <cellStyle name="20% - Énfasis3 6 5 2" xfId="2217"/>
    <cellStyle name="20% - Énfasis3 6 5 3" xfId="23791"/>
    <cellStyle name="20% - Énfasis3 6 6" xfId="2218"/>
    <cellStyle name="20% - Énfasis3 6 6 2" xfId="2219"/>
    <cellStyle name="20% - Énfasis3 6 6 3" xfId="23792"/>
    <cellStyle name="20% - Énfasis3 6 7" xfId="2220"/>
    <cellStyle name="20% - Énfasis3 6 7 2" xfId="2221"/>
    <cellStyle name="20% - Énfasis3 6 7 3" xfId="23793"/>
    <cellStyle name="20% - Énfasis3 6 8" xfId="2222"/>
    <cellStyle name="20% - Énfasis3 6 8 2" xfId="2223"/>
    <cellStyle name="20% - Énfasis3 6 8 3" xfId="23794"/>
    <cellStyle name="20% - Énfasis3 6 9" xfId="2224"/>
    <cellStyle name="20% - Énfasis3 6 9 2" xfId="2225"/>
    <cellStyle name="20% - Énfasis3 6 9 3" xfId="23795"/>
    <cellStyle name="20% - Énfasis3 7" xfId="2226"/>
    <cellStyle name="20% - Énfasis3 7 10" xfId="2227"/>
    <cellStyle name="20% - Énfasis3 7 10 2" xfId="2228"/>
    <cellStyle name="20% - Énfasis3 7 10 3" xfId="23796"/>
    <cellStyle name="20% - Énfasis3 7 11" xfId="2229"/>
    <cellStyle name="20% - Énfasis3 7 11 2" xfId="2230"/>
    <cellStyle name="20% - Énfasis3 7 11 3" xfId="23797"/>
    <cellStyle name="20% - Énfasis3 7 12" xfId="2231"/>
    <cellStyle name="20% - Énfasis3 7 12 2" xfId="2232"/>
    <cellStyle name="20% - Énfasis3 7 12 3" xfId="23798"/>
    <cellStyle name="20% - Énfasis3 7 13" xfId="2233"/>
    <cellStyle name="20% - Énfasis3 7 13 2" xfId="2234"/>
    <cellStyle name="20% - Énfasis3 7 13 3" xfId="23799"/>
    <cellStyle name="20% - Énfasis3 7 14" xfId="2235"/>
    <cellStyle name="20% - Énfasis3 7 14 2" xfId="2236"/>
    <cellStyle name="20% - Énfasis3 7 14 3" xfId="23800"/>
    <cellStyle name="20% - Énfasis3 7 15" xfId="2237"/>
    <cellStyle name="20% - Énfasis3 7 15 2" xfId="2238"/>
    <cellStyle name="20% - Énfasis3 7 15 3" xfId="23801"/>
    <cellStyle name="20% - Énfasis3 7 16" xfId="2239"/>
    <cellStyle name="20% - Énfasis3 7 16 2" xfId="2240"/>
    <cellStyle name="20% - Énfasis3 7 16 3" xfId="23802"/>
    <cellStyle name="20% - Énfasis3 7 17" xfId="2241"/>
    <cellStyle name="20% - Énfasis3 7 17 2" xfId="2242"/>
    <cellStyle name="20% - Énfasis3 7 17 3" xfId="23803"/>
    <cellStyle name="20% - Énfasis3 7 18" xfId="2243"/>
    <cellStyle name="20% - Énfasis3 7 19" xfId="23804"/>
    <cellStyle name="20% - Énfasis3 7 2" xfId="2244"/>
    <cellStyle name="20% - Énfasis3 7 2 2" xfId="2245"/>
    <cellStyle name="20% - Énfasis3 7 2 3" xfId="23805"/>
    <cellStyle name="20% - Énfasis3 7 3" xfId="2246"/>
    <cellStyle name="20% - Énfasis3 7 3 2" xfId="2247"/>
    <cellStyle name="20% - Énfasis3 7 3 3" xfId="23806"/>
    <cellStyle name="20% - Énfasis3 7 4" xfId="2248"/>
    <cellStyle name="20% - Énfasis3 7 4 2" xfId="2249"/>
    <cellStyle name="20% - Énfasis3 7 4 3" xfId="23807"/>
    <cellStyle name="20% - Énfasis3 7 5" xfId="2250"/>
    <cellStyle name="20% - Énfasis3 7 5 2" xfId="2251"/>
    <cellStyle name="20% - Énfasis3 7 5 3" xfId="23808"/>
    <cellStyle name="20% - Énfasis3 7 6" xfId="2252"/>
    <cellStyle name="20% - Énfasis3 7 6 2" xfId="2253"/>
    <cellStyle name="20% - Énfasis3 7 6 3" xfId="23809"/>
    <cellStyle name="20% - Énfasis3 7 7" xfId="2254"/>
    <cellStyle name="20% - Énfasis3 7 7 2" xfId="2255"/>
    <cellStyle name="20% - Énfasis3 7 7 3" xfId="23810"/>
    <cellStyle name="20% - Énfasis3 7 8" xfId="2256"/>
    <cellStyle name="20% - Énfasis3 7 8 2" xfId="2257"/>
    <cellStyle name="20% - Énfasis3 7 8 3" xfId="23811"/>
    <cellStyle name="20% - Énfasis3 7 9" xfId="2258"/>
    <cellStyle name="20% - Énfasis3 7 9 2" xfId="2259"/>
    <cellStyle name="20% - Énfasis3 7 9 3" xfId="23812"/>
    <cellStyle name="20% - Énfasis3 8" xfId="2260"/>
    <cellStyle name="20% - Énfasis3 8 10" xfId="2261"/>
    <cellStyle name="20% - Énfasis3 8 10 2" xfId="2262"/>
    <cellStyle name="20% - Énfasis3 8 10 3" xfId="23813"/>
    <cellStyle name="20% - Énfasis3 8 11" xfId="2263"/>
    <cellStyle name="20% - Énfasis3 8 11 2" xfId="2264"/>
    <cellStyle name="20% - Énfasis3 8 11 3" xfId="23814"/>
    <cellStyle name="20% - Énfasis3 8 12" xfId="2265"/>
    <cellStyle name="20% - Énfasis3 8 12 2" xfId="2266"/>
    <cellStyle name="20% - Énfasis3 8 12 3" xfId="23815"/>
    <cellStyle name="20% - Énfasis3 8 13" xfId="2267"/>
    <cellStyle name="20% - Énfasis3 8 13 2" xfId="2268"/>
    <cellStyle name="20% - Énfasis3 8 13 3" xfId="23816"/>
    <cellStyle name="20% - Énfasis3 8 14" xfId="2269"/>
    <cellStyle name="20% - Énfasis3 8 14 2" xfId="2270"/>
    <cellStyle name="20% - Énfasis3 8 14 3" xfId="23817"/>
    <cellStyle name="20% - Énfasis3 8 15" xfId="2271"/>
    <cellStyle name="20% - Énfasis3 8 15 2" xfId="2272"/>
    <cellStyle name="20% - Énfasis3 8 15 3" xfId="23818"/>
    <cellStyle name="20% - Énfasis3 8 16" xfId="2273"/>
    <cellStyle name="20% - Énfasis3 8 16 2" xfId="2274"/>
    <cellStyle name="20% - Énfasis3 8 16 3" xfId="23819"/>
    <cellStyle name="20% - Énfasis3 8 17" xfId="2275"/>
    <cellStyle name="20% - Énfasis3 8 17 2" xfId="2276"/>
    <cellStyle name="20% - Énfasis3 8 17 3" xfId="23820"/>
    <cellStyle name="20% - Énfasis3 8 18" xfId="2277"/>
    <cellStyle name="20% - Énfasis3 8 19" xfId="23821"/>
    <cellStyle name="20% - Énfasis3 8 2" xfId="2278"/>
    <cellStyle name="20% - Énfasis3 8 2 2" xfId="2279"/>
    <cellStyle name="20% - Énfasis3 8 2 3" xfId="23822"/>
    <cellStyle name="20% - Énfasis3 8 3" xfId="2280"/>
    <cellStyle name="20% - Énfasis3 8 3 2" xfId="2281"/>
    <cellStyle name="20% - Énfasis3 8 3 3" xfId="23823"/>
    <cellStyle name="20% - Énfasis3 8 4" xfId="2282"/>
    <cellStyle name="20% - Énfasis3 8 4 2" xfId="2283"/>
    <cellStyle name="20% - Énfasis3 8 4 3" xfId="23824"/>
    <cellStyle name="20% - Énfasis3 8 5" xfId="2284"/>
    <cellStyle name="20% - Énfasis3 8 5 2" xfId="2285"/>
    <cellStyle name="20% - Énfasis3 8 5 3" xfId="23825"/>
    <cellStyle name="20% - Énfasis3 8 6" xfId="2286"/>
    <cellStyle name="20% - Énfasis3 8 6 2" xfId="2287"/>
    <cellStyle name="20% - Énfasis3 8 6 3" xfId="23826"/>
    <cellStyle name="20% - Énfasis3 8 7" xfId="2288"/>
    <cellStyle name="20% - Énfasis3 8 7 2" xfId="2289"/>
    <cellStyle name="20% - Énfasis3 8 7 3" xfId="23827"/>
    <cellStyle name="20% - Énfasis3 8 8" xfId="2290"/>
    <cellStyle name="20% - Énfasis3 8 8 2" xfId="2291"/>
    <cellStyle name="20% - Énfasis3 8 8 3" xfId="23828"/>
    <cellStyle name="20% - Énfasis3 8 9" xfId="2292"/>
    <cellStyle name="20% - Énfasis3 8 9 2" xfId="2293"/>
    <cellStyle name="20% - Énfasis3 8 9 3" xfId="23829"/>
    <cellStyle name="20% - Énfasis3 9" xfId="2294"/>
    <cellStyle name="20% - Énfasis3 9 2" xfId="2295"/>
    <cellStyle name="20% - Énfasis3 9 2 2" xfId="2296"/>
    <cellStyle name="20% - Énfasis3 9 2 3" xfId="23830"/>
    <cellStyle name="20% - Énfasis3 9 3" xfId="2297"/>
    <cellStyle name="20% - Énfasis3 9 3 2" xfId="2298"/>
    <cellStyle name="20% - Énfasis3 9 4" xfId="23831"/>
    <cellStyle name="20% - Énfasis4 10" xfId="2299"/>
    <cellStyle name="20% - Énfasis4 10 2" xfId="2300"/>
    <cellStyle name="20% - Énfasis4 10 2 2" xfId="2301"/>
    <cellStyle name="20% - Énfasis4 10 2 3" xfId="23832"/>
    <cellStyle name="20% - Énfasis4 10 3" xfId="2302"/>
    <cellStyle name="20% - Énfasis4 10 3 2" xfId="2303"/>
    <cellStyle name="20% - Énfasis4 10 4" xfId="23833"/>
    <cellStyle name="20% - Énfasis4 11" xfId="2304"/>
    <cellStyle name="20% - Énfasis4 11 2" xfId="2305"/>
    <cellStyle name="20% - Énfasis4 11 2 2" xfId="2306"/>
    <cellStyle name="20% - Énfasis4 11 2 3" xfId="23834"/>
    <cellStyle name="20% - Énfasis4 11 3" xfId="2307"/>
    <cellStyle name="20% - Énfasis4 11 3 2" xfId="2308"/>
    <cellStyle name="20% - Énfasis4 11 4" xfId="23835"/>
    <cellStyle name="20% - Énfasis4 12" xfId="2309"/>
    <cellStyle name="20% - Énfasis4 12 10" xfId="2310"/>
    <cellStyle name="20% - Énfasis4 12 11" xfId="2311"/>
    <cellStyle name="20% - Énfasis4 12 12" xfId="2312"/>
    <cellStyle name="20% - Énfasis4 12 13" xfId="2313"/>
    <cellStyle name="20% - Énfasis4 12 14" xfId="2314"/>
    <cellStyle name="20% - Énfasis4 12 15" xfId="2315"/>
    <cellStyle name="20% - Énfasis4 12 16" xfId="2316"/>
    <cellStyle name="20% - Énfasis4 12 17" xfId="2317"/>
    <cellStyle name="20% - Énfasis4 12 18" xfId="2318"/>
    <cellStyle name="20% - Énfasis4 12 19" xfId="2319"/>
    <cellStyle name="20% - Énfasis4 12 2" xfId="2320"/>
    <cellStyle name="20% - Énfasis4 12 2 2" xfId="2321"/>
    <cellStyle name="20% - Énfasis4 12 2 3" xfId="23836"/>
    <cellStyle name="20% - Énfasis4 12 20" xfId="2322"/>
    <cellStyle name="20% - Énfasis4 12 21" xfId="2323"/>
    <cellStyle name="20% - Énfasis4 12 22" xfId="2324"/>
    <cellStyle name="20% - Énfasis4 12 23" xfId="2325"/>
    <cellStyle name="20% - Énfasis4 12 24" xfId="2326"/>
    <cellStyle name="20% - Énfasis4 12 25" xfId="2327"/>
    <cellStyle name="20% - Énfasis4 12 26" xfId="2328"/>
    <cellStyle name="20% - Énfasis4 12 27" xfId="2329"/>
    <cellStyle name="20% - Énfasis4 12 28" xfId="2330"/>
    <cellStyle name="20% - Énfasis4 12 29" xfId="2331"/>
    <cellStyle name="20% - Énfasis4 12 3" xfId="2332"/>
    <cellStyle name="20% - Énfasis4 12 30" xfId="2333"/>
    <cellStyle name="20% - Énfasis4 12 31" xfId="2334"/>
    <cellStyle name="20% - Énfasis4 12 32" xfId="2335"/>
    <cellStyle name="20% - Énfasis4 12 33" xfId="2336"/>
    <cellStyle name="20% - Énfasis4 12 34" xfId="2337"/>
    <cellStyle name="20% - Énfasis4 12 35" xfId="2338"/>
    <cellStyle name="20% - Énfasis4 12 36" xfId="2339"/>
    <cellStyle name="20% - Énfasis4 12 37" xfId="2340"/>
    <cellStyle name="20% - Énfasis4 12 37 2" xfId="2341"/>
    <cellStyle name="20% - Énfasis4 12 38" xfId="23837"/>
    <cellStyle name="20% - Énfasis4 12 4" xfId="2342"/>
    <cellStyle name="20% - Énfasis4 12 5" xfId="2343"/>
    <cellStyle name="20% - Énfasis4 12 6" xfId="2344"/>
    <cellStyle name="20% - Énfasis4 12 7" xfId="2345"/>
    <cellStyle name="20% - Énfasis4 12 8" xfId="2346"/>
    <cellStyle name="20% - Énfasis4 12 9" xfId="2347"/>
    <cellStyle name="20% - Énfasis4 13" xfId="2348"/>
    <cellStyle name="20% - Énfasis4 13 10" xfId="2349"/>
    <cellStyle name="20% - Énfasis4 13 11" xfId="2350"/>
    <cellStyle name="20% - Énfasis4 13 12" xfId="2351"/>
    <cellStyle name="20% - Énfasis4 13 13" xfId="2352"/>
    <cellStyle name="20% - Énfasis4 13 14" xfId="2353"/>
    <cellStyle name="20% - Énfasis4 13 15" xfId="2354"/>
    <cellStyle name="20% - Énfasis4 13 16" xfId="2355"/>
    <cellStyle name="20% - Énfasis4 13 17" xfId="2356"/>
    <cellStyle name="20% - Énfasis4 13 18" xfId="2357"/>
    <cellStyle name="20% - Énfasis4 13 19" xfId="2358"/>
    <cellStyle name="20% - Énfasis4 13 2" xfId="2359"/>
    <cellStyle name="20% - Énfasis4 13 2 2" xfId="2360"/>
    <cellStyle name="20% - Énfasis4 13 2 3" xfId="23838"/>
    <cellStyle name="20% - Énfasis4 13 20" xfId="2361"/>
    <cellStyle name="20% - Énfasis4 13 21" xfId="2362"/>
    <cellStyle name="20% - Énfasis4 13 22" xfId="2363"/>
    <cellStyle name="20% - Énfasis4 13 23" xfId="2364"/>
    <cellStyle name="20% - Énfasis4 13 24" xfId="2365"/>
    <cellStyle name="20% - Énfasis4 13 25" xfId="2366"/>
    <cellStyle name="20% - Énfasis4 13 26" xfId="2367"/>
    <cellStyle name="20% - Énfasis4 13 27" xfId="2368"/>
    <cellStyle name="20% - Énfasis4 13 28" xfId="2369"/>
    <cellStyle name="20% - Énfasis4 13 29" xfId="2370"/>
    <cellStyle name="20% - Énfasis4 13 3" xfId="2371"/>
    <cellStyle name="20% - Énfasis4 13 30" xfId="2372"/>
    <cellStyle name="20% - Énfasis4 13 31" xfId="2373"/>
    <cellStyle name="20% - Énfasis4 13 32" xfId="2374"/>
    <cellStyle name="20% - Énfasis4 13 33" xfId="2375"/>
    <cellStyle name="20% - Énfasis4 13 34" xfId="2376"/>
    <cellStyle name="20% - Énfasis4 13 35" xfId="2377"/>
    <cellStyle name="20% - Énfasis4 13 36" xfId="2378"/>
    <cellStyle name="20% - Énfasis4 13 37" xfId="2379"/>
    <cellStyle name="20% - Énfasis4 13 37 2" xfId="2380"/>
    <cellStyle name="20% - Énfasis4 13 38" xfId="23839"/>
    <cellStyle name="20% - Énfasis4 13 4" xfId="2381"/>
    <cellStyle name="20% - Énfasis4 13 5" xfId="2382"/>
    <cellStyle name="20% - Énfasis4 13 6" xfId="2383"/>
    <cellStyle name="20% - Énfasis4 13 7" xfId="2384"/>
    <cellStyle name="20% - Énfasis4 13 8" xfId="2385"/>
    <cellStyle name="20% - Énfasis4 13 9" xfId="2386"/>
    <cellStyle name="20% - Énfasis4 14" xfId="2387"/>
    <cellStyle name="20% - Énfasis4 14 2" xfId="2388"/>
    <cellStyle name="20% - Énfasis4 14 2 2" xfId="2389"/>
    <cellStyle name="20% - Énfasis4 14 2 3" xfId="23840"/>
    <cellStyle name="20% - Énfasis4 14 3" xfId="2390"/>
    <cellStyle name="20% - Énfasis4 14 3 2" xfId="2391"/>
    <cellStyle name="20% - Énfasis4 14 4" xfId="23841"/>
    <cellStyle name="20% - Énfasis4 15" xfId="2392"/>
    <cellStyle name="20% - Énfasis4 15 2" xfId="2393"/>
    <cellStyle name="20% - Énfasis4 15 2 2" xfId="2394"/>
    <cellStyle name="20% - Énfasis4 15 2 3" xfId="23842"/>
    <cellStyle name="20% - Énfasis4 15 3" xfId="2395"/>
    <cellStyle name="20% - Énfasis4 15 3 2" xfId="2396"/>
    <cellStyle name="20% - Énfasis4 15 4" xfId="23843"/>
    <cellStyle name="20% - Énfasis4 16" xfId="2397"/>
    <cellStyle name="20% - Énfasis4 16 2" xfId="2398"/>
    <cellStyle name="20% - Énfasis4 16 2 2" xfId="2399"/>
    <cellStyle name="20% - Énfasis4 16 2 3" xfId="23844"/>
    <cellStyle name="20% - Énfasis4 16 3" xfId="2400"/>
    <cellStyle name="20% - Énfasis4 16 3 2" xfId="2401"/>
    <cellStyle name="20% - Énfasis4 16 4" xfId="23845"/>
    <cellStyle name="20% - Énfasis4 17" xfId="2402"/>
    <cellStyle name="20% - Énfasis4 17 2" xfId="2403"/>
    <cellStyle name="20% - Énfasis4 17 2 2" xfId="2404"/>
    <cellStyle name="20% - Énfasis4 17 2 3" xfId="23846"/>
    <cellStyle name="20% - Énfasis4 17 3" xfId="2405"/>
    <cellStyle name="20% - Énfasis4 17 4" xfId="23847"/>
    <cellStyle name="20% - Énfasis4 18" xfId="2406"/>
    <cellStyle name="20% - Énfasis4 18 2" xfId="2407"/>
    <cellStyle name="20% - Énfasis4 18 2 2" xfId="2408"/>
    <cellStyle name="20% - Énfasis4 18 2 3" xfId="23848"/>
    <cellStyle name="20% - Énfasis4 18 3" xfId="2409"/>
    <cellStyle name="20% - Énfasis4 18 4" xfId="23849"/>
    <cellStyle name="20% - Énfasis4 19" xfId="2410"/>
    <cellStyle name="20% - Énfasis4 19 2" xfId="2411"/>
    <cellStyle name="20% - Énfasis4 19 2 2" xfId="2412"/>
    <cellStyle name="20% - Énfasis4 19 2 3" xfId="23850"/>
    <cellStyle name="20% - Énfasis4 19 3" xfId="2413"/>
    <cellStyle name="20% - Énfasis4 19 4" xfId="23851"/>
    <cellStyle name="20% - Énfasis4 2" xfId="72"/>
    <cellStyle name="20% - Énfasis4 2 10" xfId="2414"/>
    <cellStyle name="20% - Énfasis4 2 10 2" xfId="2415"/>
    <cellStyle name="20% - Énfasis4 2 10 2 2" xfId="2416"/>
    <cellStyle name="20% - Énfasis4 2 10 3" xfId="23852"/>
    <cellStyle name="20% - Énfasis4 2 11" xfId="2417"/>
    <cellStyle name="20% - Énfasis4 2 11 2" xfId="2418"/>
    <cellStyle name="20% - Énfasis4 2 11 2 2" xfId="2419"/>
    <cellStyle name="20% - Énfasis4 2 11 3" xfId="23853"/>
    <cellStyle name="20% - Énfasis4 2 12" xfId="2420"/>
    <cellStyle name="20% - Énfasis4 2 12 2" xfId="2421"/>
    <cellStyle name="20% - Énfasis4 2 12 2 2" xfId="2422"/>
    <cellStyle name="20% - Énfasis4 2 12 3" xfId="23854"/>
    <cellStyle name="20% - Énfasis4 2 13" xfId="2423"/>
    <cellStyle name="20% - Énfasis4 2 13 2" xfId="2424"/>
    <cellStyle name="20% - Énfasis4 2 13 3" xfId="23855"/>
    <cellStyle name="20% - Énfasis4 2 14" xfId="2425"/>
    <cellStyle name="20% - Énfasis4 2 14 2" xfId="2426"/>
    <cellStyle name="20% - Énfasis4 2 14 3" xfId="23856"/>
    <cellStyle name="20% - Énfasis4 2 15" xfId="2427"/>
    <cellStyle name="20% - Énfasis4 2 15 2" xfId="2428"/>
    <cellStyle name="20% - Énfasis4 2 15 3" xfId="23857"/>
    <cellStyle name="20% - Énfasis4 2 16" xfId="2429"/>
    <cellStyle name="20% - Énfasis4 2 16 2" xfId="2430"/>
    <cellStyle name="20% - Énfasis4 2 16 3" xfId="23858"/>
    <cellStyle name="20% - Énfasis4 2 17" xfId="2431"/>
    <cellStyle name="20% - Énfasis4 2 17 2" xfId="2432"/>
    <cellStyle name="20% - Énfasis4 2 17 3" xfId="23859"/>
    <cellStyle name="20% - Énfasis4 2 2" xfId="73"/>
    <cellStyle name="20% - Énfasis4 2 2 10" xfId="2433"/>
    <cellStyle name="20% - Énfasis4 2 2 11" xfId="2434"/>
    <cellStyle name="20% - Énfasis4 2 2 12" xfId="23860"/>
    <cellStyle name="20% - Énfasis4 2 2 2" xfId="2435"/>
    <cellStyle name="20% - Énfasis4 2 2 2 2" xfId="29792"/>
    <cellStyle name="20% - Énfasis4 2 2 3" xfId="2436"/>
    <cellStyle name="20% - Énfasis4 2 2 3 2" xfId="29793"/>
    <cellStyle name="20% - Énfasis4 2 2 4" xfId="2437"/>
    <cellStyle name="20% - Énfasis4 2 2 4 2" xfId="29794"/>
    <cellStyle name="20% - Énfasis4 2 2 5" xfId="2438"/>
    <cellStyle name="20% - Énfasis4 2 2 5 2" xfId="29795"/>
    <cellStyle name="20% - Énfasis4 2 2 6" xfId="2439"/>
    <cellStyle name="20% - Énfasis4 2 2 7" xfId="2440"/>
    <cellStyle name="20% - Énfasis4 2 2 8" xfId="2441"/>
    <cellStyle name="20% - Énfasis4 2 2 9" xfId="2442"/>
    <cellStyle name="20% - Énfasis4 2 3" xfId="74"/>
    <cellStyle name="20% - Énfasis4 2 3 2" xfId="29796"/>
    <cellStyle name="20% - Énfasis4 2 4" xfId="2443"/>
    <cellStyle name="20% - Énfasis4 2 4 2" xfId="2444"/>
    <cellStyle name="20% - Énfasis4 2 4 2 2" xfId="2445"/>
    <cellStyle name="20% - Énfasis4 2 4 3" xfId="23861"/>
    <cellStyle name="20% - Énfasis4 2 5" xfId="2446"/>
    <cellStyle name="20% - Énfasis4 2 5 2" xfId="2447"/>
    <cellStyle name="20% - Énfasis4 2 5 2 2" xfId="2448"/>
    <cellStyle name="20% - Énfasis4 2 5 3" xfId="23862"/>
    <cellStyle name="20% - Énfasis4 2 6" xfId="2449"/>
    <cellStyle name="20% - Énfasis4 2 6 2" xfId="2450"/>
    <cellStyle name="20% - Énfasis4 2 6 2 2" xfId="2451"/>
    <cellStyle name="20% - Énfasis4 2 6 3" xfId="23863"/>
    <cellStyle name="20% - Énfasis4 2 7" xfId="2452"/>
    <cellStyle name="20% - Énfasis4 2 7 2" xfId="2453"/>
    <cellStyle name="20% - Énfasis4 2 7 2 2" xfId="2454"/>
    <cellStyle name="20% - Énfasis4 2 7 3" xfId="23864"/>
    <cellStyle name="20% - Énfasis4 2 8" xfId="2455"/>
    <cellStyle name="20% - Énfasis4 2 8 2" xfId="2456"/>
    <cellStyle name="20% - Énfasis4 2 8 2 2" xfId="2457"/>
    <cellStyle name="20% - Énfasis4 2 8 3" xfId="23865"/>
    <cellStyle name="20% - Énfasis4 2 9" xfId="2458"/>
    <cellStyle name="20% - Énfasis4 2 9 2" xfId="2459"/>
    <cellStyle name="20% - Énfasis4 2 9 2 2" xfId="2460"/>
    <cellStyle name="20% - Énfasis4 2 9 3" xfId="23866"/>
    <cellStyle name="20% - Énfasis4 20" xfId="2461"/>
    <cellStyle name="20% - Énfasis4 20 2" xfId="2462"/>
    <cellStyle name="20% - Énfasis4 20 3" xfId="23867"/>
    <cellStyle name="20% - Énfasis4 21" xfId="2463"/>
    <cellStyle name="20% - Énfasis4 21 2" xfId="2464"/>
    <cellStyle name="20% - Énfasis4 21 3" xfId="23868"/>
    <cellStyle name="20% - Énfasis4 22" xfId="2465"/>
    <cellStyle name="20% - Énfasis4 22 2" xfId="2466"/>
    <cellStyle name="20% - Énfasis4 22 3" xfId="23869"/>
    <cellStyle name="20% - Énfasis4 23" xfId="2467"/>
    <cellStyle name="20% - Énfasis4 23 2" xfId="2468"/>
    <cellStyle name="20% - Énfasis4 23 3" xfId="23870"/>
    <cellStyle name="20% - Énfasis4 24" xfId="2469"/>
    <cellStyle name="20% - Énfasis4 24 2" xfId="2470"/>
    <cellStyle name="20% - Énfasis4 24 3" xfId="23871"/>
    <cellStyle name="20% - Énfasis4 25" xfId="2471"/>
    <cellStyle name="20% - Énfasis4 25 2" xfId="2472"/>
    <cellStyle name="20% - Énfasis4 25 3" xfId="23872"/>
    <cellStyle name="20% - Énfasis4 26" xfId="2473"/>
    <cellStyle name="20% - Énfasis4 26 2" xfId="2474"/>
    <cellStyle name="20% - Énfasis4 26 3" xfId="23873"/>
    <cellStyle name="20% - Énfasis4 27" xfId="2475"/>
    <cellStyle name="20% - Énfasis4 27 2" xfId="2476"/>
    <cellStyle name="20% - Énfasis4 27 3" xfId="23874"/>
    <cellStyle name="20% - Énfasis4 28" xfId="2477"/>
    <cellStyle name="20% - Énfasis4 28 2" xfId="2478"/>
    <cellStyle name="20% - Énfasis4 28 3" xfId="23875"/>
    <cellStyle name="20% - Énfasis4 29" xfId="2479"/>
    <cellStyle name="20% - Énfasis4 29 2" xfId="2480"/>
    <cellStyle name="20% - Énfasis4 29 3" xfId="23876"/>
    <cellStyle name="20% - Énfasis4 3" xfId="75"/>
    <cellStyle name="20% - Énfasis4 3 10" xfId="2481"/>
    <cellStyle name="20% - Énfasis4 3 10 2" xfId="2482"/>
    <cellStyle name="20% - Énfasis4 3 10 2 2" xfId="2483"/>
    <cellStyle name="20% - Énfasis4 3 10 3" xfId="23877"/>
    <cellStyle name="20% - Énfasis4 3 11" xfId="2484"/>
    <cellStyle name="20% - Énfasis4 3 11 2" xfId="2485"/>
    <cellStyle name="20% - Énfasis4 3 11 2 2" xfId="2486"/>
    <cellStyle name="20% - Énfasis4 3 11 3" xfId="23878"/>
    <cellStyle name="20% - Énfasis4 3 12" xfId="2487"/>
    <cellStyle name="20% - Énfasis4 3 12 2" xfId="2488"/>
    <cellStyle name="20% - Énfasis4 3 12 2 2" xfId="2489"/>
    <cellStyle name="20% - Énfasis4 3 12 3" xfId="23879"/>
    <cellStyle name="20% - Énfasis4 3 13" xfId="2490"/>
    <cellStyle name="20% - Énfasis4 3 13 2" xfId="2491"/>
    <cellStyle name="20% - Énfasis4 3 13 3" xfId="23880"/>
    <cellStyle name="20% - Énfasis4 3 14" xfId="2492"/>
    <cellStyle name="20% - Énfasis4 3 14 2" xfId="2493"/>
    <cellStyle name="20% - Énfasis4 3 14 3" xfId="23881"/>
    <cellStyle name="20% - Énfasis4 3 15" xfId="2494"/>
    <cellStyle name="20% - Énfasis4 3 15 2" xfId="2495"/>
    <cellStyle name="20% - Énfasis4 3 15 3" xfId="23882"/>
    <cellStyle name="20% - Énfasis4 3 16" xfId="2496"/>
    <cellStyle name="20% - Énfasis4 3 16 2" xfId="2497"/>
    <cellStyle name="20% - Énfasis4 3 16 3" xfId="23883"/>
    <cellStyle name="20% - Énfasis4 3 17" xfId="2498"/>
    <cellStyle name="20% - Énfasis4 3 17 2" xfId="2499"/>
    <cellStyle name="20% - Énfasis4 3 17 3" xfId="23884"/>
    <cellStyle name="20% - Énfasis4 3 2" xfId="76"/>
    <cellStyle name="20% - Énfasis4 3 2 10" xfId="2500"/>
    <cellStyle name="20% - Énfasis4 3 2 11" xfId="2501"/>
    <cellStyle name="20% - Énfasis4 3 2 12" xfId="23885"/>
    <cellStyle name="20% - Énfasis4 3 2 2" xfId="2502"/>
    <cellStyle name="20% - Énfasis4 3 2 3" xfId="2503"/>
    <cellStyle name="20% - Énfasis4 3 2 4" xfId="2504"/>
    <cellStyle name="20% - Énfasis4 3 2 5" xfId="2505"/>
    <cellStyle name="20% - Énfasis4 3 2 6" xfId="2506"/>
    <cellStyle name="20% - Énfasis4 3 2 7" xfId="2507"/>
    <cellStyle name="20% - Énfasis4 3 2 8" xfId="2508"/>
    <cellStyle name="20% - Énfasis4 3 2 9" xfId="2509"/>
    <cellStyle name="20% - Énfasis4 3 3" xfId="77"/>
    <cellStyle name="20% - Énfasis4 3 4" xfId="2510"/>
    <cellStyle name="20% - Énfasis4 3 4 2" xfId="2511"/>
    <cellStyle name="20% - Énfasis4 3 4 2 2" xfId="2512"/>
    <cellStyle name="20% - Énfasis4 3 4 3" xfId="23886"/>
    <cellStyle name="20% - Énfasis4 3 5" xfId="2513"/>
    <cellStyle name="20% - Énfasis4 3 5 2" xfId="2514"/>
    <cellStyle name="20% - Énfasis4 3 5 2 2" xfId="2515"/>
    <cellStyle name="20% - Énfasis4 3 5 3" xfId="23887"/>
    <cellStyle name="20% - Énfasis4 3 6" xfId="2516"/>
    <cellStyle name="20% - Énfasis4 3 6 2" xfId="2517"/>
    <cellStyle name="20% - Énfasis4 3 6 2 2" xfId="2518"/>
    <cellStyle name="20% - Énfasis4 3 6 3" xfId="23888"/>
    <cellStyle name="20% - Énfasis4 3 7" xfId="2519"/>
    <cellStyle name="20% - Énfasis4 3 7 2" xfId="2520"/>
    <cellStyle name="20% - Énfasis4 3 7 2 2" xfId="2521"/>
    <cellStyle name="20% - Énfasis4 3 7 3" xfId="23889"/>
    <cellStyle name="20% - Énfasis4 3 8" xfId="2522"/>
    <cellStyle name="20% - Énfasis4 3 8 2" xfId="2523"/>
    <cellStyle name="20% - Énfasis4 3 8 2 2" xfId="2524"/>
    <cellStyle name="20% - Énfasis4 3 8 3" xfId="23890"/>
    <cellStyle name="20% - Énfasis4 3 9" xfId="2525"/>
    <cellStyle name="20% - Énfasis4 3 9 2" xfId="2526"/>
    <cellStyle name="20% - Énfasis4 3 9 2 2" xfId="2527"/>
    <cellStyle name="20% - Énfasis4 3 9 3" xfId="23891"/>
    <cellStyle name="20% - Énfasis4 30" xfId="2528"/>
    <cellStyle name="20% - Énfasis4 30 2" xfId="2529"/>
    <cellStyle name="20% - Énfasis4 30 3" xfId="23892"/>
    <cellStyle name="20% - Énfasis4 31" xfId="2530"/>
    <cellStyle name="20% - Énfasis4 31 2" xfId="2531"/>
    <cellStyle name="20% - Énfasis4 31 3" xfId="23893"/>
    <cellStyle name="20% - Énfasis4 32" xfId="2532"/>
    <cellStyle name="20% - Énfasis4 32 2" xfId="2533"/>
    <cellStyle name="20% - Énfasis4 32 3" xfId="23894"/>
    <cellStyle name="20% - Énfasis4 33" xfId="2534"/>
    <cellStyle name="20% - Énfasis4 33 2" xfId="2535"/>
    <cellStyle name="20% - Énfasis4 33 3" xfId="23895"/>
    <cellStyle name="20% - Énfasis4 34" xfId="2536"/>
    <cellStyle name="20% - Énfasis4 34 2" xfId="2537"/>
    <cellStyle name="20% - Énfasis4 34 3" xfId="23896"/>
    <cellStyle name="20% - Énfasis4 35" xfId="2538"/>
    <cellStyle name="20% - Énfasis4 35 2" xfId="2539"/>
    <cellStyle name="20% - Énfasis4 35 3" xfId="23897"/>
    <cellStyle name="20% - Énfasis4 36" xfId="2540"/>
    <cellStyle name="20% - Énfasis4 36 2" xfId="2541"/>
    <cellStyle name="20% - Énfasis4 36 3" xfId="23898"/>
    <cellStyle name="20% - Énfasis4 37" xfId="2542"/>
    <cellStyle name="20% - Énfasis4 37 2" xfId="2543"/>
    <cellStyle name="20% - Énfasis4 37 3" xfId="23899"/>
    <cellStyle name="20% - Énfasis4 38" xfId="2544"/>
    <cellStyle name="20% - Énfasis4 38 2" xfId="2545"/>
    <cellStyle name="20% - Énfasis4 38 3" xfId="23900"/>
    <cellStyle name="20% - Énfasis4 39" xfId="71"/>
    <cellStyle name="20% - Énfasis4 4" xfId="78"/>
    <cellStyle name="20% - Énfasis4 4 10" xfId="2546"/>
    <cellStyle name="20% - Énfasis4 4 10 2" xfId="2547"/>
    <cellStyle name="20% - Énfasis4 4 10 3" xfId="23901"/>
    <cellStyle name="20% - Énfasis4 4 11" xfId="2548"/>
    <cellStyle name="20% - Énfasis4 4 11 2" xfId="2549"/>
    <cellStyle name="20% - Énfasis4 4 11 3" xfId="23902"/>
    <cellStyle name="20% - Énfasis4 4 12" xfId="2550"/>
    <cellStyle name="20% - Énfasis4 4 12 2" xfId="2551"/>
    <cellStyle name="20% - Énfasis4 4 12 3" xfId="23903"/>
    <cellStyle name="20% - Énfasis4 4 13" xfId="2552"/>
    <cellStyle name="20% - Énfasis4 4 13 2" xfId="2553"/>
    <cellStyle name="20% - Énfasis4 4 13 3" xfId="23904"/>
    <cellStyle name="20% - Énfasis4 4 14" xfId="2554"/>
    <cellStyle name="20% - Énfasis4 4 14 2" xfId="2555"/>
    <cellStyle name="20% - Énfasis4 4 14 3" xfId="23905"/>
    <cellStyle name="20% - Énfasis4 4 15" xfId="2556"/>
    <cellStyle name="20% - Énfasis4 4 15 2" xfId="2557"/>
    <cellStyle name="20% - Énfasis4 4 15 3" xfId="23906"/>
    <cellStyle name="20% - Énfasis4 4 16" xfId="2558"/>
    <cellStyle name="20% - Énfasis4 4 16 2" xfId="2559"/>
    <cellStyle name="20% - Énfasis4 4 16 3" xfId="23907"/>
    <cellStyle name="20% - Énfasis4 4 17" xfId="2560"/>
    <cellStyle name="20% - Énfasis4 4 17 2" xfId="2561"/>
    <cellStyle name="20% - Énfasis4 4 17 3" xfId="23908"/>
    <cellStyle name="20% - Énfasis4 4 2" xfId="2562"/>
    <cellStyle name="20% - Énfasis4 4 2 2" xfId="2563"/>
    <cellStyle name="20% - Énfasis4 4 2 3" xfId="23909"/>
    <cellStyle name="20% - Énfasis4 4 3" xfId="2564"/>
    <cellStyle name="20% - Énfasis4 4 3 2" xfId="2565"/>
    <cellStyle name="20% - Énfasis4 4 3 3" xfId="23910"/>
    <cellStyle name="20% - Énfasis4 4 4" xfId="2566"/>
    <cellStyle name="20% - Énfasis4 4 4 2" xfId="2567"/>
    <cellStyle name="20% - Énfasis4 4 4 3" xfId="23911"/>
    <cellStyle name="20% - Énfasis4 4 5" xfId="2568"/>
    <cellStyle name="20% - Énfasis4 4 5 2" xfId="2569"/>
    <cellStyle name="20% - Énfasis4 4 5 3" xfId="23912"/>
    <cellStyle name="20% - Énfasis4 4 6" xfId="2570"/>
    <cellStyle name="20% - Énfasis4 4 6 2" xfId="2571"/>
    <cellStyle name="20% - Énfasis4 4 6 3" xfId="23913"/>
    <cellStyle name="20% - Énfasis4 4 7" xfId="2572"/>
    <cellStyle name="20% - Énfasis4 4 7 2" xfId="2573"/>
    <cellStyle name="20% - Énfasis4 4 7 3" xfId="23914"/>
    <cellStyle name="20% - Énfasis4 4 8" xfId="2574"/>
    <cellStyle name="20% - Énfasis4 4 8 2" xfId="2575"/>
    <cellStyle name="20% - Énfasis4 4 8 3" xfId="23915"/>
    <cellStyle name="20% - Énfasis4 4 9" xfId="2576"/>
    <cellStyle name="20% - Énfasis4 4 9 2" xfId="2577"/>
    <cellStyle name="20% - Énfasis4 4 9 3" xfId="23916"/>
    <cellStyle name="20% - Énfasis4 5" xfId="79"/>
    <cellStyle name="20% - Énfasis4 5 10" xfId="2578"/>
    <cellStyle name="20% - Énfasis4 5 10 2" xfId="2579"/>
    <cellStyle name="20% - Énfasis4 5 10 3" xfId="23917"/>
    <cellStyle name="20% - Énfasis4 5 11" xfId="2580"/>
    <cellStyle name="20% - Énfasis4 5 11 2" xfId="2581"/>
    <cellStyle name="20% - Énfasis4 5 11 3" xfId="23918"/>
    <cellStyle name="20% - Énfasis4 5 12" xfId="2582"/>
    <cellStyle name="20% - Énfasis4 5 12 2" xfId="2583"/>
    <cellStyle name="20% - Énfasis4 5 12 3" xfId="23919"/>
    <cellStyle name="20% - Énfasis4 5 13" xfId="2584"/>
    <cellStyle name="20% - Énfasis4 5 13 2" xfId="2585"/>
    <cellStyle name="20% - Énfasis4 5 13 3" xfId="23920"/>
    <cellStyle name="20% - Énfasis4 5 14" xfId="2586"/>
    <cellStyle name="20% - Énfasis4 5 14 2" xfId="2587"/>
    <cellStyle name="20% - Énfasis4 5 14 3" xfId="23921"/>
    <cellStyle name="20% - Énfasis4 5 15" xfId="2588"/>
    <cellStyle name="20% - Énfasis4 5 15 2" xfId="2589"/>
    <cellStyle name="20% - Énfasis4 5 15 3" xfId="23922"/>
    <cellStyle name="20% - Énfasis4 5 16" xfId="2590"/>
    <cellStyle name="20% - Énfasis4 5 16 2" xfId="2591"/>
    <cellStyle name="20% - Énfasis4 5 16 3" xfId="23923"/>
    <cellStyle name="20% - Énfasis4 5 17" xfId="2592"/>
    <cellStyle name="20% - Énfasis4 5 17 2" xfId="2593"/>
    <cellStyle name="20% - Énfasis4 5 17 3" xfId="23924"/>
    <cellStyle name="20% - Énfasis4 5 2" xfId="2594"/>
    <cellStyle name="20% - Énfasis4 5 2 2" xfId="2595"/>
    <cellStyle name="20% - Énfasis4 5 2 3" xfId="23925"/>
    <cellStyle name="20% - Énfasis4 5 3" xfId="2596"/>
    <cellStyle name="20% - Énfasis4 5 3 2" xfId="2597"/>
    <cellStyle name="20% - Énfasis4 5 3 3" xfId="23926"/>
    <cellStyle name="20% - Énfasis4 5 4" xfId="2598"/>
    <cellStyle name="20% - Énfasis4 5 4 2" xfId="2599"/>
    <cellStyle name="20% - Énfasis4 5 4 3" xfId="23927"/>
    <cellStyle name="20% - Énfasis4 5 5" xfId="2600"/>
    <cellStyle name="20% - Énfasis4 5 5 2" xfId="2601"/>
    <cellStyle name="20% - Énfasis4 5 5 3" xfId="23928"/>
    <cellStyle name="20% - Énfasis4 5 6" xfId="2602"/>
    <cellStyle name="20% - Énfasis4 5 6 2" xfId="2603"/>
    <cellStyle name="20% - Énfasis4 5 6 3" xfId="23929"/>
    <cellStyle name="20% - Énfasis4 5 7" xfId="2604"/>
    <cellStyle name="20% - Énfasis4 5 7 2" xfId="2605"/>
    <cellStyle name="20% - Énfasis4 5 7 3" xfId="23930"/>
    <cellStyle name="20% - Énfasis4 5 8" xfId="2606"/>
    <cellStyle name="20% - Énfasis4 5 8 2" xfId="2607"/>
    <cellStyle name="20% - Énfasis4 5 8 3" xfId="23931"/>
    <cellStyle name="20% - Énfasis4 5 9" xfId="2608"/>
    <cellStyle name="20% - Énfasis4 5 9 2" xfId="2609"/>
    <cellStyle name="20% - Énfasis4 5 9 3" xfId="23932"/>
    <cellStyle name="20% - Énfasis4 6" xfId="80"/>
    <cellStyle name="20% - Énfasis4 6 10" xfId="2610"/>
    <cellStyle name="20% - Énfasis4 6 10 2" xfId="2611"/>
    <cellStyle name="20% - Énfasis4 6 10 3" xfId="23933"/>
    <cellStyle name="20% - Énfasis4 6 11" xfId="2612"/>
    <cellStyle name="20% - Énfasis4 6 11 2" xfId="2613"/>
    <cellStyle name="20% - Énfasis4 6 11 3" xfId="23934"/>
    <cellStyle name="20% - Énfasis4 6 12" xfId="2614"/>
    <cellStyle name="20% - Énfasis4 6 12 2" xfId="2615"/>
    <cellStyle name="20% - Énfasis4 6 12 3" xfId="23935"/>
    <cellStyle name="20% - Énfasis4 6 13" xfId="2616"/>
    <cellStyle name="20% - Énfasis4 6 13 2" xfId="2617"/>
    <cellStyle name="20% - Énfasis4 6 13 3" xfId="23936"/>
    <cellStyle name="20% - Énfasis4 6 14" xfId="2618"/>
    <cellStyle name="20% - Énfasis4 6 14 2" xfId="2619"/>
    <cellStyle name="20% - Énfasis4 6 14 3" xfId="23937"/>
    <cellStyle name="20% - Énfasis4 6 15" xfId="2620"/>
    <cellStyle name="20% - Énfasis4 6 15 2" xfId="2621"/>
    <cellStyle name="20% - Énfasis4 6 15 3" xfId="23938"/>
    <cellStyle name="20% - Énfasis4 6 16" xfId="2622"/>
    <cellStyle name="20% - Énfasis4 6 16 2" xfId="2623"/>
    <cellStyle name="20% - Énfasis4 6 16 3" xfId="23939"/>
    <cellStyle name="20% - Énfasis4 6 17" xfId="2624"/>
    <cellStyle name="20% - Énfasis4 6 17 2" xfId="2625"/>
    <cellStyle name="20% - Énfasis4 6 17 3" xfId="23940"/>
    <cellStyle name="20% - Énfasis4 6 2" xfId="2626"/>
    <cellStyle name="20% - Énfasis4 6 2 2" xfId="2627"/>
    <cellStyle name="20% - Énfasis4 6 2 3" xfId="23941"/>
    <cellStyle name="20% - Énfasis4 6 3" xfId="2628"/>
    <cellStyle name="20% - Énfasis4 6 3 2" xfId="2629"/>
    <cellStyle name="20% - Énfasis4 6 3 3" xfId="23942"/>
    <cellStyle name="20% - Énfasis4 6 4" xfId="2630"/>
    <cellStyle name="20% - Énfasis4 6 4 2" xfId="2631"/>
    <cellStyle name="20% - Énfasis4 6 4 3" xfId="23943"/>
    <cellStyle name="20% - Énfasis4 6 5" xfId="2632"/>
    <cellStyle name="20% - Énfasis4 6 5 2" xfId="2633"/>
    <cellStyle name="20% - Énfasis4 6 5 3" xfId="23944"/>
    <cellStyle name="20% - Énfasis4 6 6" xfId="2634"/>
    <cellStyle name="20% - Énfasis4 6 6 2" xfId="2635"/>
    <cellStyle name="20% - Énfasis4 6 6 3" xfId="23945"/>
    <cellStyle name="20% - Énfasis4 6 7" xfId="2636"/>
    <cellStyle name="20% - Énfasis4 6 7 2" xfId="2637"/>
    <cellStyle name="20% - Énfasis4 6 7 3" xfId="23946"/>
    <cellStyle name="20% - Énfasis4 6 8" xfId="2638"/>
    <cellStyle name="20% - Énfasis4 6 8 2" xfId="2639"/>
    <cellStyle name="20% - Énfasis4 6 8 3" xfId="23947"/>
    <cellStyle name="20% - Énfasis4 6 9" xfId="2640"/>
    <cellStyle name="20% - Énfasis4 6 9 2" xfId="2641"/>
    <cellStyle name="20% - Énfasis4 6 9 3" xfId="23948"/>
    <cellStyle name="20% - Énfasis4 7" xfId="2642"/>
    <cellStyle name="20% - Énfasis4 7 10" xfId="2643"/>
    <cellStyle name="20% - Énfasis4 7 10 2" xfId="2644"/>
    <cellStyle name="20% - Énfasis4 7 10 3" xfId="23949"/>
    <cellStyle name="20% - Énfasis4 7 11" xfId="2645"/>
    <cellStyle name="20% - Énfasis4 7 11 2" xfId="2646"/>
    <cellStyle name="20% - Énfasis4 7 11 3" xfId="23950"/>
    <cellStyle name="20% - Énfasis4 7 12" xfId="2647"/>
    <cellStyle name="20% - Énfasis4 7 12 2" xfId="2648"/>
    <cellStyle name="20% - Énfasis4 7 12 3" xfId="23951"/>
    <cellStyle name="20% - Énfasis4 7 13" xfId="2649"/>
    <cellStyle name="20% - Énfasis4 7 13 2" xfId="2650"/>
    <cellStyle name="20% - Énfasis4 7 13 3" xfId="23952"/>
    <cellStyle name="20% - Énfasis4 7 14" xfId="2651"/>
    <cellStyle name="20% - Énfasis4 7 14 2" xfId="2652"/>
    <cellStyle name="20% - Énfasis4 7 14 3" xfId="23953"/>
    <cellStyle name="20% - Énfasis4 7 15" xfId="2653"/>
    <cellStyle name="20% - Énfasis4 7 15 2" xfId="2654"/>
    <cellStyle name="20% - Énfasis4 7 15 3" xfId="23954"/>
    <cellStyle name="20% - Énfasis4 7 16" xfId="2655"/>
    <cellStyle name="20% - Énfasis4 7 16 2" xfId="2656"/>
    <cellStyle name="20% - Énfasis4 7 16 3" xfId="23955"/>
    <cellStyle name="20% - Énfasis4 7 17" xfId="2657"/>
    <cellStyle name="20% - Énfasis4 7 17 2" xfId="2658"/>
    <cellStyle name="20% - Énfasis4 7 17 3" xfId="23956"/>
    <cellStyle name="20% - Énfasis4 7 18" xfId="2659"/>
    <cellStyle name="20% - Énfasis4 7 19" xfId="23957"/>
    <cellStyle name="20% - Énfasis4 7 2" xfId="2660"/>
    <cellStyle name="20% - Énfasis4 7 2 2" xfId="2661"/>
    <cellStyle name="20% - Énfasis4 7 2 3" xfId="23958"/>
    <cellStyle name="20% - Énfasis4 7 3" xfId="2662"/>
    <cellStyle name="20% - Énfasis4 7 3 2" xfId="2663"/>
    <cellStyle name="20% - Énfasis4 7 3 3" xfId="23959"/>
    <cellStyle name="20% - Énfasis4 7 4" xfId="2664"/>
    <cellStyle name="20% - Énfasis4 7 4 2" xfId="2665"/>
    <cellStyle name="20% - Énfasis4 7 4 3" xfId="23960"/>
    <cellStyle name="20% - Énfasis4 7 5" xfId="2666"/>
    <cellStyle name="20% - Énfasis4 7 5 2" xfId="2667"/>
    <cellStyle name="20% - Énfasis4 7 5 3" xfId="23961"/>
    <cellStyle name="20% - Énfasis4 7 6" xfId="2668"/>
    <cellStyle name="20% - Énfasis4 7 6 2" xfId="2669"/>
    <cellStyle name="20% - Énfasis4 7 6 3" xfId="23962"/>
    <cellStyle name="20% - Énfasis4 7 7" xfId="2670"/>
    <cellStyle name="20% - Énfasis4 7 7 2" xfId="2671"/>
    <cellStyle name="20% - Énfasis4 7 7 3" xfId="23963"/>
    <cellStyle name="20% - Énfasis4 7 8" xfId="2672"/>
    <cellStyle name="20% - Énfasis4 7 8 2" xfId="2673"/>
    <cellStyle name="20% - Énfasis4 7 8 3" xfId="23964"/>
    <cellStyle name="20% - Énfasis4 7 9" xfId="2674"/>
    <cellStyle name="20% - Énfasis4 7 9 2" xfId="2675"/>
    <cellStyle name="20% - Énfasis4 7 9 3" xfId="23965"/>
    <cellStyle name="20% - Énfasis4 8" xfId="2676"/>
    <cellStyle name="20% - Énfasis4 8 10" xfId="2677"/>
    <cellStyle name="20% - Énfasis4 8 10 2" xfId="2678"/>
    <cellStyle name="20% - Énfasis4 8 10 3" xfId="23966"/>
    <cellStyle name="20% - Énfasis4 8 11" xfId="2679"/>
    <cellStyle name="20% - Énfasis4 8 11 2" xfId="2680"/>
    <cellStyle name="20% - Énfasis4 8 11 3" xfId="23967"/>
    <cellStyle name="20% - Énfasis4 8 12" xfId="2681"/>
    <cellStyle name="20% - Énfasis4 8 12 2" xfId="2682"/>
    <cellStyle name="20% - Énfasis4 8 12 3" xfId="23968"/>
    <cellStyle name="20% - Énfasis4 8 13" xfId="2683"/>
    <cellStyle name="20% - Énfasis4 8 13 2" xfId="2684"/>
    <cellStyle name="20% - Énfasis4 8 13 3" xfId="23969"/>
    <cellStyle name="20% - Énfasis4 8 14" xfId="2685"/>
    <cellStyle name="20% - Énfasis4 8 14 2" xfId="2686"/>
    <cellStyle name="20% - Énfasis4 8 14 3" xfId="23970"/>
    <cellStyle name="20% - Énfasis4 8 15" xfId="2687"/>
    <cellStyle name="20% - Énfasis4 8 15 2" xfId="2688"/>
    <cellStyle name="20% - Énfasis4 8 15 3" xfId="23971"/>
    <cellStyle name="20% - Énfasis4 8 16" xfId="2689"/>
    <cellStyle name="20% - Énfasis4 8 16 2" xfId="2690"/>
    <cellStyle name="20% - Énfasis4 8 16 3" xfId="23972"/>
    <cellStyle name="20% - Énfasis4 8 17" xfId="2691"/>
    <cellStyle name="20% - Énfasis4 8 17 2" xfId="2692"/>
    <cellStyle name="20% - Énfasis4 8 17 3" xfId="23973"/>
    <cellStyle name="20% - Énfasis4 8 18" xfId="2693"/>
    <cellStyle name="20% - Énfasis4 8 19" xfId="23974"/>
    <cellStyle name="20% - Énfasis4 8 2" xfId="2694"/>
    <cellStyle name="20% - Énfasis4 8 2 2" xfId="2695"/>
    <cellStyle name="20% - Énfasis4 8 2 3" xfId="23975"/>
    <cellStyle name="20% - Énfasis4 8 3" xfId="2696"/>
    <cellStyle name="20% - Énfasis4 8 3 2" xfId="2697"/>
    <cellStyle name="20% - Énfasis4 8 3 3" xfId="23976"/>
    <cellStyle name="20% - Énfasis4 8 4" xfId="2698"/>
    <cellStyle name="20% - Énfasis4 8 4 2" xfId="2699"/>
    <cellStyle name="20% - Énfasis4 8 4 3" xfId="23977"/>
    <cellStyle name="20% - Énfasis4 8 5" xfId="2700"/>
    <cellStyle name="20% - Énfasis4 8 5 2" xfId="2701"/>
    <cellStyle name="20% - Énfasis4 8 5 3" xfId="23978"/>
    <cellStyle name="20% - Énfasis4 8 6" xfId="2702"/>
    <cellStyle name="20% - Énfasis4 8 6 2" xfId="2703"/>
    <cellStyle name="20% - Énfasis4 8 6 3" xfId="23979"/>
    <cellStyle name="20% - Énfasis4 8 7" xfId="2704"/>
    <cellStyle name="20% - Énfasis4 8 7 2" xfId="2705"/>
    <cellStyle name="20% - Énfasis4 8 7 3" xfId="23980"/>
    <cellStyle name="20% - Énfasis4 8 8" xfId="2706"/>
    <cellStyle name="20% - Énfasis4 8 8 2" xfId="2707"/>
    <cellStyle name="20% - Énfasis4 8 8 3" xfId="23981"/>
    <cellStyle name="20% - Énfasis4 8 9" xfId="2708"/>
    <cellStyle name="20% - Énfasis4 8 9 2" xfId="2709"/>
    <cellStyle name="20% - Énfasis4 8 9 3" xfId="23982"/>
    <cellStyle name="20% - Énfasis4 9" xfId="2710"/>
    <cellStyle name="20% - Énfasis4 9 2" xfId="2711"/>
    <cellStyle name="20% - Énfasis4 9 2 2" xfId="2712"/>
    <cellStyle name="20% - Énfasis4 9 2 3" xfId="23983"/>
    <cellStyle name="20% - Énfasis4 9 3" xfId="2713"/>
    <cellStyle name="20% - Énfasis4 9 3 2" xfId="2714"/>
    <cellStyle name="20% - Énfasis4 9 4" xfId="23984"/>
    <cellStyle name="20% - Énfasis5 10" xfId="2715"/>
    <cellStyle name="20% - Énfasis5 10 2" xfId="2716"/>
    <cellStyle name="20% - Énfasis5 10 2 2" xfId="2717"/>
    <cellStyle name="20% - Énfasis5 10 2 3" xfId="23985"/>
    <cellStyle name="20% - Énfasis5 10 3" xfId="2718"/>
    <cellStyle name="20% - Énfasis5 10 3 2" xfId="2719"/>
    <cellStyle name="20% - Énfasis5 10 4" xfId="23986"/>
    <cellStyle name="20% - Énfasis5 11" xfId="2720"/>
    <cellStyle name="20% - Énfasis5 11 2" xfId="2721"/>
    <cellStyle name="20% - Énfasis5 11 2 2" xfId="2722"/>
    <cellStyle name="20% - Énfasis5 11 2 3" xfId="23987"/>
    <cellStyle name="20% - Énfasis5 11 3" xfId="2723"/>
    <cellStyle name="20% - Énfasis5 11 3 2" xfId="2724"/>
    <cellStyle name="20% - Énfasis5 11 4" xfId="23988"/>
    <cellStyle name="20% - Énfasis5 12" xfId="2725"/>
    <cellStyle name="20% - Énfasis5 12 10" xfId="2726"/>
    <cellStyle name="20% - Énfasis5 12 11" xfId="2727"/>
    <cellStyle name="20% - Énfasis5 12 12" xfId="2728"/>
    <cellStyle name="20% - Énfasis5 12 13" xfId="2729"/>
    <cellStyle name="20% - Énfasis5 12 14" xfId="2730"/>
    <cellStyle name="20% - Énfasis5 12 15" xfId="2731"/>
    <cellStyle name="20% - Énfasis5 12 16" xfId="2732"/>
    <cellStyle name="20% - Énfasis5 12 17" xfId="2733"/>
    <cellStyle name="20% - Énfasis5 12 18" xfId="2734"/>
    <cellStyle name="20% - Énfasis5 12 19" xfId="2735"/>
    <cellStyle name="20% - Énfasis5 12 2" xfId="2736"/>
    <cellStyle name="20% - Énfasis5 12 2 2" xfId="2737"/>
    <cellStyle name="20% - Énfasis5 12 2 3" xfId="23989"/>
    <cellStyle name="20% - Énfasis5 12 20" xfId="2738"/>
    <cellStyle name="20% - Énfasis5 12 21" xfId="2739"/>
    <cellStyle name="20% - Énfasis5 12 22" xfId="2740"/>
    <cellStyle name="20% - Énfasis5 12 23" xfId="2741"/>
    <cellStyle name="20% - Énfasis5 12 24" xfId="2742"/>
    <cellStyle name="20% - Énfasis5 12 25" xfId="2743"/>
    <cellStyle name="20% - Énfasis5 12 26" xfId="2744"/>
    <cellStyle name="20% - Énfasis5 12 27" xfId="2745"/>
    <cellStyle name="20% - Énfasis5 12 28" xfId="2746"/>
    <cellStyle name="20% - Énfasis5 12 29" xfId="2747"/>
    <cellStyle name="20% - Énfasis5 12 3" xfId="2748"/>
    <cellStyle name="20% - Énfasis5 12 30" xfId="2749"/>
    <cellStyle name="20% - Énfasis5 12 31" xfId="2750"/>
    <cellStyle name="20% - Énfasis5 12 32" xfId="2751"/>
    <cellStyle name="20% - Énfasis5 12 33" xfId="2752"/>
    <cellStyle name="20% - Énfasis5 12 34" xfId="2753"/>
    <cellStyle name="20% - Énfasis5 12 35" xfId="2754"/>
    <cellStyle name="20% - Énfasis5 12 36" xfId="2755"/>
    <cellStyle name="20% - Énfasis5 12 37" xfId="2756"/>
    <cellStyle name="20% - Énfasis5 12 37 2" xfId="2757"/>
    <cellStyle name="20% - Énfasis5 12 38" xfId="23990"/>
    <cellStyle name="20% - Énfasis5 12 4" xfId="2758"/>
    <cellStyle name="20% - Énfasis5 12 5" xfId="2759"/>
    <cellStyle name="20% - Énfasis5 12 6" xfId="2760"/>
    <cellStyle name="20% - Énfasis5 12 7" xfId="2761"/>
    <cellStyle name="20% - Énfasis5 12 8" xfId="2762"/>
    <cellStyle name="20% - Énfasis5 12 9" xfId="2763"/>
    <cellStyle name="20% - Énfasis5 13" xfId="2764"/>
    <cellStyle name="20% - Énfasis5 13 10" xfId="2765"/>
    <cellStyle name="20% - Énfasis5 13 11" xfId="2766"/>
    <cellStyle name="20% - Énfasis5 13 12" xfId="2767"/>
    <cellStyle name="20% - Énfasis5 13 13" xfId="2768"/>
    <cellStyle name="20% - Énfasis5 13 14" xfId="2769"/>
    <cellStyle name="20% - Énfasis5 13 15" xfId="2770"/>
    <cellStyle name="20% - Énfasis5 13 16" xfId="2771"/>
    <cellStyle name="20% - Énfasis5 13 17" xfId="2772"/>
    <cellStyle name="20% - Énfasis5 13 18" xfId="2773"/>
    <cellStyle name="20% - Énfasis5 13 19" xfId="2774"/>
    <cellStyle name="20% - Énfasis5 13 2" xfId="2775"/>
    <cellStyle name="20% - Énfasis5 13 2 2" xfId="2776"/>
    <cellStyle name="20% - Énfasis5 13 2 3" xfId="23991"/>
    <cellStyle name="20% - Énfasis5 13 20" xfId="2777"/>
    <cellStyle name="20% - Énfasis5 13 21" xfId="2778"/>
    <cellStyle name="20% - Énfasis5 13 22" xfId="2779"/>
    <cellStyle name="20% - Énfasis5 13 23" xfId="2780"/>
    <cellStyle name="20% - Énfasis5 13 24" xfId="2781"/>
    <cellStyle name="20% - Énfasis5 13 25" xfId="2782"/>
    <cellStyle name="20% - Énfasis5 13 26" xfId="2783"/>
    <cellStyle name="20% - Énfasis5 13 27" xfId="2784"/>
    <cellStyle name="20% - Énfasis5 13 28" xfId="2785"/>
    <cellStyle name="20% - Énfasis5 13 29" xfId="2786"/>
    <cellStyle name="20% - Énfasis5 13 3" xfId="2787"/>
    <cellStyle name="20% - Énfasis5 13 30" xfId="2788"/>
    <cellStyle name="20% - Énfasis5 13 31" xfId="2789"/>
    <cellStyle name="20% - Énfasis5 13 32" xfId="2790"/>
    <cellStyle name="20% - Énfasis5 13 33" xfId="2791"/>
    <cellStyle name="20% - Énfasis5 13 34" xfId="2792"/>
    <cellStyle name="20% - Énfasis5 13 35" xfId="2793"/>
    <cellStyle name="20% - Énfasis5 13 36" xfId="2794"/>
    <cellStyle name="20% - Énfasis5 13 37" xfId="2795"/>
    <cellStyle name="20% - Énfasis5 13 37 2" xfId="2796"/>
    <cellStyle name="20% - Énfasis5 13 38" xfId="23992"/>
    <cellStyle name="20% - Énfasis5 13 4" xfId="2797"/>
    <cellStyle name="20% - Énfasis5 13 5" xfId="2798"/>
    <cellStyle name="20% - Énfasis5 13 6" xfId="2799"/>
    <cellStyle name="20% - Énfasis5 13 7" xfId="2800"/>
    <cellStyle name="20% - Énfasis5 13 8" xfId="2801"/>
    <cellStyle name="20% - Énfasis5 13 9" xfId="2802"/>
    <cellStyle name="20% - Énfasis5 14" xfId="2803"/>
    <cellStyle name="20% - Énfasis5 14 2" xfId="2804"/>
    <cellStyle name="20% - Énfasis5 14 2 2" xfId="2805"/>
    <cellStyle name="20% - Énfasis5 14 2 3" xfId="23993"/>
    <cellStyle name="20% - Énfasis5 14 3" xfId="2806"/>
    <cellStyle name="20% - Énfasis5 14 3 2" xfId="2807"/>
    <cellStyle name="20% - Énfasis5 14 4" xfId="23994"/>
    <cellStyle name="20% - Énfasis5 15" xfId="2808"/>
    <cellStyle name="20% - Énfasis5 15 2" xfId="2809"/>
    <cellStyle name="20% - Énfasis5 15 2 2" xfId="2810"/>
    <cellStyle name="20% - Énfasis5 15 2 3" xfId="23995"/>
    <cellStyle name="20% - Énfasis5 15 3" xfId="2811"/>
    <cellStyle name="20% - Énfasis5 15 3 2" xfId="2812"/>
    <cellStyle name="20% - Énfasis5 15 4" xfId="23996"/>
    <cellStyle name="20% - Énfasis5 16" xfId="2813"/>
    <cellStyle name="20% - Énfasis5 16 2" xfId="2814"/>
    <cellStyle name="20% - Énfasis5 16 2 2" xfId="2815"/>
    <cellStyle name="20% - Énfasis5 16 2 3" xfId="23997"/>
    <cellStyle name="20% - Énfasis5 16 3" xfId="2816"/>
    <cellStyle name="20% - Énfasis5 16 3 2" xfId="2817"/>
    <cellStyle name="20% - Énfasis5 16 4" xfId="23998"/>
    <cellStyle name="20% - Énfasis5 17" xfId="2818"/>
    <cellStyle name="20% - Énfasis5 17 2" xfId="2819"/>
    <cellStyle name="20% - Énfasis5 17 2 2" xfId="2820"/>
    <cellStyle name="20% - Énfasis5 17 2 3" xfId="23999"/>
    <cellStyle name="20% - Énfasis5 17 3" xfId="2821"/>
    <cellStyle name="20% - Énfasis5 17 4" xfId="24000"/>
    <cellStyle name="20% - Énfasis5 18" xfId="2822"/>
    <cellStyle name="20% - Énfasis5 18 2" xfId="2823"/>
    <cellStyle name="20% - Énfasis5 18 2 2" xfId="2824"/>
    <cellStyle name="20% - Énfasis5 18 2 3" xfId="24001"/>
    <cellStyle name="20% - Énfasis5 18 3" xfId="2825"/>
    <cellStyle name="20% - Énfasis5 18 4" xfId="24002"/>
    <cellStyle name="20% - Énfasis5 19" xfId="2826"/>
    <cellStyle name="20% - Énfasis5 19 2" xfId="2827"/>
    <cellStyle name="20% - Énfasis5 19 2 2" xfId="2828"/>
    <cellStyle name="20% - Énfasis5 19 2 3" xfId="24003"/>
    <cellStyle name="20% - Énfasis5 19 3" xfId="2829"/>
    <cellStyle name="20% - Énfasis5 19 4" xfId="24004"/>
    <cellStyle name="20% - Énfasis5 2" xfId="82"/>
    <cellStyle name="20% - Énfasis5 2 10" xfId="2830"/>
    <cellStyle name="20% - Énfasis5 2 10 2" xfId="2831"/>
    <cellStyle name="20% - Énfasis5 2 10 2 2" xfId="2832"/>
    <cellStyle name="20% - Énfasis5 2 10 3" xfId="24005"/>
    <cellStyle name="20% - Énfasis5 2 11" xfId="2833"/>
    <cellStyle name="20% - Énfasis5 2 11 2" xfId="2834"/>
    <cellStyle name="20% - Énfasis5 2 11 2 2" xfId="2835"/>
    <cellStyle name="20% - Énfasis5 2 11 3" xfId="24006"/>
    <cellStyle name="20% - Énfasis5 2 12" xfId="2836"/>
    <cellStyle name="20% - Énfasis5 2 12 2" xfId="2837"/>
    <cellStyle name="20% - Énfasis5 2 12 2 2" xfId="2838"/>
    <cellStyle name="20% - Énfasis5 2 12 3" xfId="24007"/>
    <cellStyle name="20% - Énfasis5 2 13" xfId="2839"/>
    <cellStyle name="20% - Énfasis5 2 13 2" xfId="2840"/>
    <cellStyle name="20% - Énfasis5 2 13 3" xfId="24008"/>
    <cellStyle name="20% - Énfasis5 2 14" xfId="2841"/>
    <cellStyle name="20% - Énfasis5 2 14 2" xfId="2842"/>
    <cellStyle name="20% - Énfasis5 2 14 3" xfId="24009"/>
    <cellStyle name="20% - Énfasis5 2 15" xfId="2843"/>
    <cellStyle name="20% - Énfasis5 2 15 2" xfId="2844"/>
    <cellStyle name="20% - Énfasis5 2 15 3" xfId="24010"/>
    <cellStyle name="20% - Énfasis5 2 16" xfId="2845"/>
    <cellStyle name="20% - Énfasis5 2 16 2" xfId="2846"/>
    <cellStyle name="20% - Énfasis5 2 16 3" xfId="24011"/>
    <cellStyle name="20% - Énfasis5 2 17" xfId="2847"/>
    <cellStyle name="20% - Énfasis5 2 17 2" xfId="2848"/>
    <cellStyle name="20% - Énfasis5 2 17 3" xfId="24012"/>
    <cellStyle name="20% - Énfasis5 2 2" xfId="83"/>
    <cellStyle name="20% - Énfasis5 2 2 10" xfId="2849"/>
    <cellStyle name="20% - Énfasis5 2 2 11" xfId="2850"/>
    <cellStyle name="20% - Énfasis5 2 2 12" xfId="24013"/>
    <cellStyle name="20% - Énfasis5 2 2 2" xfId="2851"/>
    <cellStyle name="20% - Énfasis5 2 2 2 2" xfId="29797"/>
    <cellStyle name="20% - Énfasis5 2 2 3" xfId="2852"/>
    <cellStyle name="20% - Énfasis5 2 2 3 2" xfId="29798"/>
    <cellStyle name="20% - Énfasis5 2 2 4" xfId="2853"/>
    <cellStyle name="20% - Énfasis5 2 2 4 2" xfId="29799"/>
    <cellStyle name="20% - Énfasis5 2 2 5" xfId="2854"/>
    <cellStyle name="20% - Énfasis5 2 2 5 2" xfId="29800"/>
    <cellStyle name="20% - Énfasis5 2 2 6" xfId="2855"/>
    <cellStyle name="20% - Énfasis5 2 2 7" xfId="2856"/>
    <cellStyle name="20% - Énfasis5 2 2 8" xfId="2857"/>
    <cellStyle name="20% - Énfasis5 2 2 9" xfId="2858"/>
    <cellStyle name="20% - Énfasis5 2 3" xfId="84"/>
    <cellStyle name="20% - Énfasis5 2 3 2" xfId="29801"/>
    <cellStyle name="20% - Énfasis5 2 4" xfId="2859"/>
    <cellStyle name="20% - Énfasis5 2 4 2" xfId="2860"/>
    <cellStyle name="20% - Énfasis5 2 4 2 2" xfId="2861"/>
    <cellStyle name="20% - Énfasis5 2 4 3" xfId="24014"/>
    <cellStyle name="20% - Énfasis5 2 5" xfId="2862"/>
    <cellStyle name="20% - Énfasis5 2 5 2" xfId="2863"/>
    <cellStyle name="20% - Énfasis5 2 5 2 2" xfId="2864"/>
    <cellStyle name="20% - Énfasis5 2 5 3" xfId="24015"/>
    <cellStyle name="20% - Énfasis5 2 6" xfId="2865"/>
    <cellStyle name="20% - Énfasis5 2 6 2" xfId="2866"/>
    <cellStyle name="20% - Énfasis5 2 6 2 2" xfId="2867"/>
    <cellStyle name="20% - Énfasis5 2 6 3" xfId="24016"/>
    <cellStyle name="20% - Énfasis5 2 7" xfId="2868"/>
    <cellStyle name="20% - Énfasis5 2 7 2" xfId="2869"/>
    <cellStyle name="20% - Énfasis5 2 7 2 2" xfId="2870"/>
    <cellStyle name="20% - Énfasis5 2 7 3" xfId="24017"/>
    <cellStyle name="20% - Énfasis5 2 8" xfId="2871"/>
    <cellStyle name="20% - Énfasis5 2 8 2" xfId="2872"/>
    <cellStyle name="20% - Énfasis5 2 8 2 2" xfId="2873"/>
    <cellStyle name="20% - Énfasis5 2 8 3" xfId="24018"/>
    <cellStyle name="20% - Énfasis5 2 9" xfId="2874"/>
    <cellStyle name="20% - Énfasis5 2 9 2" xfId="2875"/>
    <cellStyle name="20% - Énfasis5 2 9 2 2" xfId="2876"/>
    <cellStyle name="20% - Énfasis5 2 9 3" xfId="24019"/>
    <cellStyle name="20% - Énfasis5 20" xfId="2877"/>
    <cellStyle name="20% - Énfasis5 20 2" xfId="2878"/>
    <cellStyle name="20% - Énfasis5 20 3" xfId="24020"/>
    <cellStyle name="20% - Énfasis5 21" xfId="2879"/>
    <cellStyle name="20% - Énfasis5 21 2" xfId="2880"/>
    <cellStyle name="20% - Énfasis5 21 3" xfId="24021"/>
    <cellStyle name="20% - Énfasis5 22" xfId="2881"/>
    <cellStyle name="20% - Énfasis5 22 2" xfId="2882"/>
    <cellStyle name="20% - Énfasis5 22 3" xfId="24022"/>
    <cellStyle name="20% - Énfasis5 23" xfId="2883"/>
    <cellStyle name="20% - Énfasis5 23 2" xfId="2884"/>
    <cellStyle name="20% - Énfasis5 23 3" xfId="24023"/>
    <cellStyle name="20% - Énfasis5 24" xfId="2885"/>
    <cellStyle name="20% - Énfasis5 24 2" xfId="2886"/>
    <cellStyle name="20% - Énfasis5 24 3" xfId="24024"/>
    <cellStyle name="20% - Énfasis5 25" xfId="2887"/>
    <cellStyle name="20% - Énfasis5 25 2" xfId="2888"/>
    <cellStyle name="20% - Énfasis5 25 3" xfId="24025"/>
    <cellStyle name="20% - Énfasis5 26" xfId="2889"/>
    <cellStyle name="20% - Énfasis5 26 2" xfId="2890"/>
    <cellStyle name="20% - Énfasis5 26 3" xfId="24026"/>
    <cellStyle name="20% - Énfasis5 27" xfId="2891"/>
    <cellStyle name="20% - Énfasis5 27 2" xfId="2892"/>
    <cellStyle name="20% - Énfasis5 27 3" xfId="24027"/>
    <cellStyle name="20% - Énfasis5 28" xfId="2893"/>
    <cellStyle name="20% - Énfasis5 28 2" xfId="2894"/>
    <cellStyle name="20% - Énfasis5 28 3" xfId="24028"/>
    <cellStyle name="20% - Énfasis5 29" xfId="2895"/>
    <cellStyle name="20% - Énfasis5 29 2" xfId="2896"/>
    <cellStyle name="20% - Énfasis5 29 3" xfId="24029"/>
    <cellStyle name="20% - Énfasis5 3" xfId="85"/>
    <cellStyle name="20% - Énfasis5 3 10" xfId="2897"/>
    <cellStyle name="20% - Énfasis5 3 10 2" xfId="2898"/>
    <cellStyle name="20% - Énfasis5 3 10 2 2" xfId="2899"/>
    <cellStyle name="20% - Énfasis5 3 10 3" xfId="24030"/>
    <cellStyle name="20% - Énfasis5 3 11" xfId="2900"/>
    <cellStyle name="20% - Énfasis5 3 11 2" xfId="2901"/>
    <cellStyle name="20% - Énfasis5 3 11 2 2" xfId="2902"/>
    <cellStyle name="20% - Énfasis5 3 11 3" xfId="24031"/>
    <cellStyle name="20% - Énfasis5 3 12" xfId="2903"/>
    <cellStyle name="20% - Énfasis5 3 12 2" xfId="2904"/>
    <cellStyle name="20% - Énfasis5 3 12 2 2" xfId="2905"/>
    <cellStyle name="20% - Énfasis5 3 12 3" xfId="24032"/>
    <cellStyle name="20% - Énfasis5 3 13" xfId="2906"/>
    <cellStyle name="20% - Énfasis5 3 13 2" xfId="2907"/>
    <cellStyle name="20% - Énfasis5 3 13 3" xfId="24033"/>
    <cellStyle name="20% - Énfasis5 3 14" xfId="2908"/>
    <cellStyle name="20% - Énfasis5 3 14 2" xfId="2909"/>
    <cellStyle name="20% - Énfasis5 3 14 3" xfId="24034"/>
    <cellStyle name="20% - Énfasis5 3 15" xfId="2910"/>
    <cellStyle name="20% - Énfasis5 3 15 2" xfId="2911"/>
    <cellStyle name="20% - Énfasis5 3 15 3" xfId="24035"/>
    <cellStyle name="20% - Énfasis5 3 16" xfId="2912"/>
    <cellStyle name="20% - Énfasis5 3 16 2" xfId="2913"/>
    <cellStyle name="20% - Énfasis5 3 16 3" xfId="24036"/>
    <cellStyle name="20% - Énfasis5 3 17" xfId="2914"/>
    <cellStyle name="20% - Énfasis5 3 17 2" xfId="2915"/>
    <cellStyle name="20% - Énfasis5 3 17 3" xfId="24037"/>
    <cellStyle name="20% - Énfasis5 3 2" xfId="86"/>
    <cellStyle name="20% - Énfasis5 3 2 10" xfId="2916"/>
    <cellStyle name="20% - Énfasis5 3 2 11" xfId="2917"/>
    <cellStyle name="20% - Énfasis5 3 2 12" xfId="24038"/>
    <cellStyle name="20% - Énfasis5 3 2 2" xfId="2918"/>
    <cellStyle name="20% - Énfasis5 3 2 3" xfId="2919"/>
    <cellStyle name="20% - Énfasis5 3 2 4" xfId="2920"/>
    <cellStyle name="20% - Énfasis5 3 2 5" xfId="2921"/>
    <cellStyle name="20% - Énfasis5 3 2 6" xfId="2922"/>
    <cellStyle name="20% - Énfasis5 3 2 7" xfId="2923"/>
    <cellStyle name="20% - Énfasis5 3 2 8" xfId="2924"/>
    <cellStyle name="20% - Énfasis5 3 2 9" xfId="2925"/>
    <cellStyle name="20% - Énfasis5 3 3" xfId="87"/>
    <cellStyle name="20% - Énfasis5 3 4" xfId="2926"/>
    <cellStyle name="20% - Énfasis5 3 4 2" xfId="2927"/>
    <cellStyle name="20% - Énfasis5 3 4 2 2" xfId="2928"/>
    <cellStyle name="20% - Énfasis5 3 4 3" xfId="24039"/>
    <cellStyle name="20% - Énfasis5 3 5" xfId="2929"/>
    <cellStyle name="20% - Énfasis5 3 5 2" xfId="2930"/>
    <cellStyle name="20% - Énfasis5 3 5 2 2" xfId="2931"/>
    <cellStyle name="20% - Énfasis5 3 5 3" xfId="24040"/>
    <cellStyle name="20% - Énfasis5 3 6" xfId="2932"/>
    <cellStyle name="20% - Énfasis5 3 6 2" xfId="2933"/>
    <cellStyle name="20% - Énfasis5 3 6 2 2" xfId="2934"/>
    <cellStyle name="20% - Énfasis5 3 6 3" xfId="24041"/>
    <cellStyle name="20% - Énfasis5 3 7" xfId="2935"/>
    <cellStyle name="20% - Énfasis5 3 7 2" xfId="2936"/>
    <cellStyle name="20% - Énfasis5 3 7 2 2" xfId="2937"/>
    <cellStyle name="20% - Énfasis5 3 7 3" xfId="24042"/>
    <cellStyle name="20% - Énfasis5 3 8" xfId="2938"/>
    <cellStyle name="20% - Énfasis5 3 8 2" xfId="2939"/>
    <cellStyle name="20% - Énfasis5 3 8 2 2" xfId="2940"/>
    <cellStyle name="20% - Énfasis5 3 8 3" xfId="24043"/>
    <cellStyle name="20% - Énfasis5 3 9" xfId="2941"/>
    <cellStyle name="20% - Énfasis5 3 9 2" xfId="2942"/>
    <cellStyle name="20% - Énfasis5 3 9 2 2" xfId="2943"/>
    <cellStyle name="20% - Énfasis5 3 9 3" xfId="24044"/>
    <cellStyle name="20% - Énfasis5 30" xfId="2944"/>
    <cellStyle name="20% - Énfasis5 30 2" xfId="2945"/>
    <cellStyle name="20% - Énfasis5 30 3" xfId="24045"/>
    <cellStyle name="20% - Énfasis5 31" xfId="2946"/>
    <cellStyle name="20% - Énfasis5 31 2" xfId="2947"/>
    <cellStyle name="20% - Énfasis5 31 3" xfId="24046"/>
    <cellStyle name="20% - Énfasis5 32" xfId="2948"/>
    <cellStyle name="20% - Énfasis5 32 2" xfId="2949"/>
    <cellStyle name="20% - Énfasis5 32 3" xfId="24047"/>
    <cellStyle name="20% - Énfasis5 33" xfId="2950"/>
    <cellStyle name="20% - Énfasis5 33 2" xfId="2951"/>
    <cellStyle name="20% - Énfasis5 33 3" xfId="24048"/>
    <cellStyle name="20% - Énfasis5 34" xfId="2952"/>
    <cellStyle name="20% - Énfasis5 34 2" xfId="2953"/>
    <cellStyle name="20% - Énfasis5 34 3" xfId="24049"/>
    <cellStyle name="20% - Énfasis5 35" xfId="2954"/>
    <cellStyle name="20% - Énfasis5 35 2" xfId="2955"/>
    <cellStyle name="20% - Énfasis5 35 3" xfId="24050"/>
    <cellStyle name="20% - Énfasis5 36" xfId="2956"/>
    <cellStyle name="20% - Énfasis5 36 2" xfId="2957"/>
    <cellStyle name="20% - Énfasis5 36 3" xfId="24051"/>
    <cellStyle name="20% - Énfasis5 37" xfId="2958"/>
    <cellStyle name="20% - Énfasis5 37 2" xfId="2959"/>
    <cellStyle name="20% - Énfasis5 37 3" xfId="24052"/>
    <cellStyle name="20% - Énfasis5 38" xfId="2960"/>
    <cellStyle name="20% - Énfasis5 38 2" xfId="2961"/>
    <cellStyle name="20% - Énfasis5 38 3" xfId="24053"/>
    <cellStyle name="20% - Énfasis5 39" xfId="81"/>
    <cellStyle name="20% - Énfasis5 4" xfId="88"/>
    <cellStyle name="20% - Énfasis5 4 10" xfId="2962"/>
    <cellStyle name="20% - Énfasis5 4 10 2" xfId="2963"/>
    <cellStyle name="20% - Énfasis5 4 10 3" xfId="24054"/>
    <cellStyle name="20% - Énfasis5 4 11" xfId="2964"/>
    <cellStyle name="20% - Énfasis5 4 11 2" xfId="2965"/>
    <cellStyle name="20% - Énfasis5 4 11 3" xfId="24055"/>
    <cellStyle name="20% - Énfasis5 4 12" xfId="2966"/>
    <cellStyle name="20% - Énfasis5 4 12 2" xfId="2967"/>
    <cellStyle name="20% - Énfasis5 4 12 3" xfId="24056"/>
    <cellStyle name="20% - Énfasis5 4 13" xfId="2968"/>
    <cellStyle name="20% - Énfasis5 4 13 2" xfId="2969"/>
    <cellStyle name="20% - Énfasis5 4 13 3" xfId="24057"/>
    <cellStyle name="20% - Énfasis5 4 14" xfId="2970"/>
    <cellStyle name="20% - Énfasis5 4 14 2" xfId="2971"/>
    <cellStyle name="20% - Énfasis5 4 14 3" xfId="24058"/>
    <cellStyle name="20% - Énfasis5 4 15" xfId="2972"/>
    <cellStyle name="20% - Énfasis5 4 15 2" xfId="2973"/>
    <cellStyle name="20% - Énfasis5 4 15 3" xfId="24059"/>
    <cellStyle name="20% - Énfasis5 4 16" xfId="2974"/>
    <cellStyle name="20% - Énfasis5 4 16 2" xfId="2975"/>
    <cellStyle name="20% - Énfasis5 4 16 3" xfId="24060"/>
    <cellStyle name="20% - Énfasis5 4 17" xfId="2976"/>
    <cellStyle name="20% - Énfasis5 4 17 2" xfId="2977"/>
    <cellStyle name="20% - Énfasis5 4 17 3" xfId="24061"/>
    <cellStyle name="20% - Énfasis5 4 2" xfId="2978"/>
    <cellStyle name="20% - Énfasis5 4 2 2" xfId="2979"/>
    <cellStyle name="20% - Énfasis5 4 2 3" xfId="24062"/>
    <cellStyle name="20% - Énfasis5 4 3" xfId="2980"/>
    <cellStyle name="20% - Énfasis5 4 3 2" xfId="2981"/>
    <cellStyle name="20% - Énfasis5 4 3 3" xfId="24063"/>
    <cellStyle name="20% - Énfasis5 4 4" xfId="2982"/>
    <cellStyle name="20% - Énfasis5 4 4 2" xfId="2983"/>
    <cellStyle name="20% - Énfasis5 4 4 3" xfId="24064"/>
    <cellStyle name="20% - Énfasis5 4 5" xfId="2984"/>
    <cellStyle name="20% - Énfasis5 4 5 2" xfId="2985"/>
    <cellStyle name="20% - Énfasis5 4 5 3" xfId="24065"/>
    <cellStyle name="20% - Énfasis5 4 6" xfId="2986"/>
    <cellStyle name="20% - Énfasis5 4 6 2" xfId="2987"/>
    <cellStyle name="20% - Énfasis5 4 6 3" xfId="24066"/>
    <cellStyle name="20% - Énfasis5 4 7" xfId="2988"/>
    <cellStyle name="20% - Énfasis5 4 7 2" xfId="2989"/>
    <cellStyle name="20% - Énfasis5 4 7 3" xfId="24067"/>
    <cellStyle name="20% - Énfasis5 4 8" xfId="2990"/>
    <cellStyle name="20% - Énfasis5 4 8 2" xfId="2991"/>
    <cellStyle name="20% - Énfasis5 4 8 3" xfId="24068"/>
    <cellStyle name="20% - Énfasis5 4 9" xfId="2992"/>
    <cellStyle name="20% - Énfasis5 4 9 2" xfId="2993"/>
    <cellStyle name="20% - Énfasis5 4 9 3" xfId="24069"/>
    <cellStyle name="20% - Énfasis5 5" xfId="89"/>
    <cellStyle name="20% - Énfasis5 5 10" xfId="2994"/>
    <cellStyle name="20% - Énfasis5 5 10 2" xfId="2995"/>
    <cellStyle name="20% - Énfasis5 5 10 3" xfId="24070"/>
    <cellStyle name="20% - Énfasis5 5 11" xfId="2996"/>
    <cellStyle name="20% - Énfasis5 5 11 2" xfId="2997"/>
    <cellStyle name="20% - Énfasis5 5 11 3" xfId="24071"/>
    <cellStyle name="20% - Énfasis5 5 12" xfId="2998"/>
    <cellStyle name="20% - Énfasis5 5 12 2" xfId="2999"/>
    <cellStyle name="20% - Énfasis5 5 12 3" xfId="24072"/>
    <cellStyle name="20% - Énfasis5 5 13" xfId="3000"/>
    <cellStyle name="20% - Énfasis5 5 13 2" xfId="3001"/>
    <cellStyle name="20% - Énfasis5 5 13 3" xfId="24073"/>
    <cellStyle name="20% - Énfasis5 5 14" xfId="3002"/>
    <cellStyle name="20% - Énfasis5 5 14 2" xfId="3003"/>
    <cellStyle name="20% - Énfasis5 5 14 3" xfId="24074"/>
    <cellStyle name="20% - Énfasis5 5 15" xfId="3004"/>
    <cellStyle name="20% - Énfasis5 5 15 2" xfId="3005"/>
    <cellStyle name="20% - Énfasis5 5 15 3" xfId="24075"/>
    <cellStyle name="20% - Énfasis5 5 16" xfId="3006"/>
    <cellStyle name="20% - Énfasis5 5 16 2" xfId="3007"/>
    <cellStyle name="20% - Énfasis5 5 16 3" xfId="24076"/>
    <cellStyle name="20% - Énfasis5 5 17" xfId="3008"/>
    <cellStyle name="20% - Énfasis5 5 17 2" xfId="3009"/>
    <cellStyle name="20% - Énfasis5 5 17 3" xfId="24077"/>
    <cellStyle name="20% - Énfasis5 5 2" xfId="3010"/>
    <cellStyle name="20% - Énfasis5 5 2 2" xfId="3011"/>
    <cellStyle name="20% - Énfasis5 5 2 3" xfId="24078"/>
    <cellStyle name="20% - Énfasis5 5 3" xfId="3012"/>
    <cellStyle name="20% - Énfasis5 5 3 2" xfId="3013"/>
    <cellStyle name="20% - Énfasis5 5 3 3" xfId="24079"/>
    <cellStyle name="20% - Énfasis5 5 4" xfId="3014"/>
    <cellStyle name="20% - Énfasis5 5 4 2" xfId="3015"/>
    <cellStyle name="20% - Énfasis5 5 4 3" xfId="24080"/>
    <cellStyle name="20% - Énfasis5 5 5" xfId="3016"/>
    <cellStyle name="20% - Énfasis5 5 5 2" xfId="3017"/>
    <cellStyle name="20% - Énfasis5 5 5 3" xfId="24081"/>
    <cellStyle name="20% - Énfasis5 5 6" xfId="3018"/>
    <cellStyle name="20% - Énfasis5 5 6 2" xfId="3019"/>
    <cellStyle name="20% - Énfasis5 5 6 3" xfId="24082"/>
    <cellStyle name="20% - Énfasis5 5 7" xfId="3020"/>
    <cellStyle name="20% - Énfasis5 5 7 2" xfId="3021"/>
    <cellStyle name="20% - Énfasis5 5 7 3" xfId="24083"/>
    <cellStyle name="20% - Énfasis5 5 8" xfId="3022"/>
    <cellStyle name="20% - Énfasis5 5 8 2" xfId="3023"/>
    <cellStyle name="20% - Énfasis5 5 8 3" xfId="24084"/>
    <cellStyle name="20% - Énfasis5 5 9" xfId="3024"/>
    <cellStyle name="20% - Énfasis5 5 9 2" xfId="3025"/>
    <cellStyle name="20% - Énfasis5 5 9 3" xfId="24085"/>
    <cellStyle name="20% - Énfasis5 6" xfId="90"/>
    <cellStyle name="20% - Énfasis5 6 10" xfId="3026"/>
    <cellStyle name="20% - Énfasis5 6 10 2" xfId="3027"/>
    <cellStyle name="20% - Énfasis5 6 10 3" xfId="24086"/>
    <cellStyle name="20% - Énfasis5 6 11" xfId="3028"/>
    <cellStyle name="20% - Énfasis5 6 11 2" xfId="3029"/>
    <cellStyle name="20% - Énfasis5 6 11 3" xfId="24087"/>
    <cellStyle name="20% - Énfasis5 6 12" xfId="3030"/>
    <cellStyle name="20% - Énfasis5 6 12 2" xfId="3031"/>
    <cellStyle name="20% - Énfasis5 6 12 3" xfId="24088"/>
    <cellStyle name="20% - Énfasis5 6 13" xfId="3032"/>
    <cellStyle name="20% - Énfasis5 6 13 2" xfId="3033"/>
    <cellStyle name="20% - Énfasis5 6 13 3" xfId="24089"/>
    <cellStyle name="20% - Énfasis5 6 14" xfId="3034"/>
    <cellStyle name="20% - Énfasis5 6 14 2" xfId="3035"/>
    <cellStyle name="20% - Énfasis5 6 14 3" xfId="24090"/>
    <cellStyle name="20% - Énfasis5 6 15" xfId="3036"/>
    <cellStyle name="20% - Énfasis5 6 15 2" xfId="3037"/>
    <cellStyle name="20% - Énfasis5 6 15 3" xfId="24091"/>
    <cellStyle name="20% - Énfasis5 6 16" xfId="3038"/>
    <cellStyle name="20% - Énfasis5 6 16 2" xfId="3039"/>
    <cellStyle name="20% - Énfasis5 6 16 3" xfId="24092"/>
    <cellStyle name="20% - Énfasis5 6 17" xfId="3040"/>
    <cellStyle name="20% - Énfasis5 6 17 2" xfId="3041"/>
    <cellStyle name="20% - Énfasis5 6 17 3" xfId="24093"/>
    <cellStyle name="20% - Énfasis5 6 2" xfId="3042"/>
    <cellStyle name="20% - Énfasis5 6 2 2" xfId="3043"/>
    <cellStyle name="20% - Énfasis5 6 2 3" xfId="24094"/>
    <cellStyle name="20% - Énfasis5 6 3" xfId="3044"/>
    <cellStyle name="20% - Énfasis5 6 3 2" xfId="3045"/>
    <cellStyle name="20% - Énfasis5 6 3 3" xfId="24095"/>
    <cellStyle name="20% - Énfasis5 6 4" xfId="3046"/>
    <cellStyle name="20% - Énfasis5 6 4 2" xfId="3047"/>
    <cellStyle name="20% - Énfasis5 6 4 3" xfId="24096"/>
    <cellStyle name="20% - Énfasis5 6 5" xfId="3048"/>
    <cellStyle name="20% - Énfasis5 6 5 2" xfId="3049"/>
    <cellStyle name="20% - Énfasis5 6 5 3" xfId="24097"/>
    <cellStyle name="20% - Énfasis5 6 6" xfId="3050"/>
    <cellStyle name="20% - Énfasis5 6 6 2" xfId="3051"/>
    <cellStyle name="20% - Énfasis5 6 6 3" xfId="24098"/>
    <cellStyle name="20% - Énfasis5 6 7" xfId="3052"/>
    <cellStyle name="20% - Énfasis5 6 7 2" xfId="3053"/>
    <cellStyle name="20% - Énfasis5 6 7 3" xfId="24099"/>
    <cellStyle name="20% - Énfasis5 6 8" xfId="3054"/>
    <cellStyle name="20% - Énfasis5 6 8 2" xfId="3055"/>
    <cellStyle name="20% - Énfasis5 6 8 3" xfId="24100"/>
    <cellStyle name="20% - Énfasis5 6 9" xfId="3056"/>
    <cellStyle name="20% - Énfasis5 6 9 2" xfId="3057"/>
    <cellStyle name="20% - Énfasis5 6 9 3" xfId="24101"/>
    <cellStyle name="20% - Énfasis5 7" xfId="3058"/>
    <cellStyle name="20% - Énfasis5 7 10" xfId="3059"/>
    <cellStyle name="20% - Énfasis5 7 10 2" xfId="3060"/>
    <cellStyle name="20% - Énfasis5 7 10 3" xfId="24102"/>
    <cellStyle name="20% - Énfasis5 7 11" xfId="3061"/>
    <cellStyle name="20% - Énfasis5 7 11 2" xfId="3062"/>
    <cellStyle name="20% - Énfasis5 7 11 3" xfId="24103"/>
    <cellStyle name="20% - Énfasis5 7 12" xfId="3063"/>
    <cellStyle name="20% - Énfasis5 7 12 2" xfId="3064"/>
    <cellStyle name="20% - Énfasis5 7 12 3" xfId="24104"/>
    <cellStyle name="20% - Énfasis5 7 13" xfId="3065"/>
    <cellStyle name="20% - Énfasis5 7 13 2" xfId="3066"/>
    <cellStyle name="20% - Énfasis5 7 13 3" xfId="24105"/>
    <cellStyle name="20% - Énfasis5 7 14" xfId="3067"/>
    <cellStyle name="20% - Énfasis5 7 14 2" xfId="3068"/>
    <cellStyle name="20% - Énfasis5 7 14 3" xfId="24106"/>
    <cellStyle name="20% - Énfasis5 7 15" xfId="3069"/>
    <cellStyle name="20% - Énfasis5 7 15 2" xfId="3070"/>
    <cellStyle name="20% - Énfasis5 7 15 3" xfId="24107"/>
    <cellStyle name="20% - Énfasis5 7 16" xfId="3071"/>
    <cellStyle name="20% - Énfasis5 7 16 2" xfId="3072"/>
    <cellStyle name="20% - Énfasis5 7 16 3" xfId="24108"/>
    <cellStyle name="20% - Énfasis5 7 17" xfId="3073"/>
    <cellStyle name="20% - Énfasis5 7 17 2" xfId="3074"/>
    <cellStyle name="20% - Énfasis5 7 17 3" xfId="24109"/>
    <cellStyle name="20% - Énfasis5 7 18" xfId="3075"/>
    <cellStyle name="20% - Énfasis5 7 19" xfId="24110"/>
    <cellStyle name="20% - Énfasis5 7 2" xfId="3076"/>
    <cellStyle name="20% - Énfasis5 7 2 2" xfId="3077"/>
    <cellStyle name="20% - Énfasis5 7 2 3" xfId="24111"/>
    <cellStyle name="20% - Énfasis5 7 3" xfId="3078"/>
    <cellStyle name="20% - Énfasis5 7 3 2" xfId="3079"/>
    <cellStyle name="20% - Énfasis5 7 3 3" xfId="24112"/>
    <cellStyle name="20% - Énfasis5 7 4" xfId="3080"/>
    <cellStyle name="20% - Énfasis5 7 4 2" xfId="3081"/>
    <cellStyle name="20% - Énfasis5 7 4 3" xfId="24113"/>
    <cellStyle name="20% - Énfasis5 7 5" xfId="3082"/>
    <cellStyle name="20% - Énfasis5 7 5 2" xfId="3083"/>
    <cellStyle name="20% - Énfasis5 7 5 3" xfId="24114"/>
    <cellStyle name="20% - Énfasis5 7 6" xfId="3084"/>
    <cellStyle name="20% - Énfasis5 7 6 2" xfId="3085"/>
    <cellStyle name="20% - Énfasis5 7 6 3" xfId="24115"/>
    <cellStyle name="20% - Énfasis5 7 7" xfId="3086"/>
    <cellStyle name="20% - Énfasis5 7 7 2" xfId="3087"/>
    <cellStyle name="20% - Énfasis5 7 7 3" xfId="24116"/>
    <cellStyle name="20% - Énfasis5 7 8" xfId="3088"/>
    <cellStyle name="20% - Énfasis5 7 8 2" xfId="3089"/>
    <cellStyle name="20% - Énfasis5 7 8 3" xfId="24117"/>
    <cellStyle name="20% - Énfasis5 7 9" xfId="3090"/>
    <cellStyle name="20% - Énfasis5 7 9 2" xfId="3091"/>
    <cellStyle name="20% - Énfasis5 7 9 3" xfId="24118"/>
    <cellStyle name="20% - Énfasis5 8" xfId="3092"/>
    <cellStyle name="20% - Énfasis5 8 10" xfId="3093"/>
    <cellStyle name="20% - Énfasis5 8 10 2" xfId="3094"/>
    <cellStyle name="20% - Énfasis5 8 10 3" xfId="24119"/>
    <cellStyle name="20% - Énfasis5 8 11" xfId="3095"/>
    <cellStyle name="20% - Énfasis5 8 11 2" xfId="3096"/>
    <cellStyle name="20% - Énfasis5 8 11 3" xfId="24120"/>
    <cellStyle name="20% - Énfasis5 8 12" xfId="3097"/>
    <cellStyle name="20% - Énfasis5 8 12 2" xfId="3098"/>
    <cellStyle name="20% - Énfasis5 8 12 3" xfId="24121"/>
    <cellStyle name="20% - Énfasis5 8 13" xfId="3099"/>
    <cellStyle name="20% - Énfasis5 8 13 2" xfId="3100"/>
    <cellStyle name="20% - Énfasis5 8 13 3" xfId="24122"/>
    <cellStyle name="20% - Énfasis5 8 14" xfId="3101"/>
    <cellStyle name="20% - Énfasis5 8 14 2" xfId="3102"/>
    <cellStyle name="20% - Énfasis5 8 14 3" xfId="24123"/>
    <cellStyle name="20% - Énfasis5 8 15" xfId="3103"/>
    <cellStyle name="20% - Énfasis5 8 15 2" xfId="3104"/>
    <cellStyle name="20% - Énfasis5 8 15 3" xfId="24124"/>
    <cellStyle name="20% - Énfasis5 8 16" xfId="3105"/>
    <cellStyle name="20% - Énfasis5 8 16 2" xfId="3106"/>
    <cellStyle name="20% - Énfasis5 8 16 3" xfId="24125"/>
    <cellStyle name="20% - Énfasis5 8 17" xfId="3107"/>
    <cellStyle name="20% - Énfasis5 8 17 2" xfId="3108"/>
    <cellStyle name="20% - Énfasis5 8 17 3" xfId="24126"/>
    <cellStyle name="20% - Énfasis5 8 18" xfId="3109"/>
    <cellStyle name="20% - Énfasis5 8 19" xfId="24127"/>
    <cellStyle name="20% - Énfasis5 8 2" xfId="3110"/>
    <cellStyle name="20% - Énfasis5 8 2 2" xfId="3111"/>
    <cellStyle name="20% - Énfasis5 8 2 3" xfId="24128"/>
    <cellStyle name="20% - Énfasis5 8 3" xfId="3112"/>
    <cellStyle name="20% - Énfasis5 8 3 2" xfId="3113"/>
    <cellStyle name="20% - Énfasis5 8 3 3" xfId="24129"/>
    <cellStyle name="20% - Énfasis5 8 4" xfId="3114"/>
    <cellStyle name="20% - Énfasis5 8 4 2" xfId="3115"/>
    <cellStyle name="20% - Énfasis5 8 4 3" xfId="24130"/>
    <cellStyle name="20% - Énfasis5 8 5" xfId="3116"/>
    <cellStyle name="20% - Énfasis5 8 5 2" xfId="3117"/>
    <cellStyle name="20% - Énfasis5 8 5 3" xfId="24131"/>
    <cellStyle name="20% - Énfasis5 8 6" xfId="3118"/>
    <cellStyle name="20% - Énfasis5 8 6 2" xfId="3119"/>
    <cellStyle name="20% - Énfasis5 8 6 3" xfId="24132"/>
    <cellStyle name="20% - Énfasis5 8 7" xfId="3120"/>
    <cellStyle name="20% - Énfasis5 8 7 2" xfId="3121"/>
    <cellStyle name="20% - Énfasis5 8 7 3" xfId="24133"/>
    <cellStyle name="20% - Énfasis5 8 8" xfId="3122"/>
    <cellStyle name="20% - Énfasis5 8 8 2" xfId="3123"/>
    <cellStyle name="20% - Énfasis5 8 8 3" xfId="24134"/>
    <cellStyle name="20% - Énfasis5 8 9" xfId="3124"/>
    <cellStyle name="20% - Énfasis5 8 9 2" xfId="3125"/>
    <cellStyle name="20% - Énfasis5 8 9 3" xfId="24135"/>
    <cellStyle name="20% - Énfasis5 9" xfId="3126"/>
    <cellStyle name="20% - Énfasis5 9 2" xfId="3127"/>
    <cellStyle name="20% - Énfasis5 9 2 2" xfId="3128"/>
    <cellStyle name="20% - Énfasis5 9 2 3" xfId="24136"/>
    <cellStyle name="20% - Énfasis5 9 3" xfId="3129"/>
    <cellStyle name="20% - Énfasis5 9 3 2" xfId="3130"/>
    <cellStyle name="20% - Énfasis5 9 4" xfId="24137"/>
    <cellStyle name="20% - Énfasis6 10" xfId="3131"/>
    <cellStyle name="20% - Énfasis6 10 2" xfId="3132"/>
    <cellStyle name="20% - Énfasis6 10 2 2" xfId="3133"/>
    <cellStyle name="20% - Énfasis6 10 2 3" xfId="24138"/>
    <cellStyle name="20% - Énfasis6 10 3" xfId="3134"/>
    <cellStyle name="20% - Énfasis6 10 3 2" xfId="3135"/>
    <cellStyle name="20% - Énfasis6 10 4" xfId="24139"/>
    <cellStyle name="20% - Énfasis6 11" xfId="3136"/>
    <cellStyle name="20% - Énfasis6 11 2" xfId="3137"/>
    <cellStyle name="20% - Énfasis6 11 2 2" xfId="3138"/>
    <cellStyle name="20% - Énfasis6 11 2 3" xfId="24140"/>
    <cellStyle name="20% - Énfasis6 11 3" xfId="3139"/>
    <cellStyle name="20% - Énfasis6 11 3 2" xfId="3140"/>
    <cellStyle name="20% - Énfasis6 11 4" xfId="24141"/>
    <cellStyle name="20% - Énfasis6 12" xfId="3141"/>
    <cellStyle name="20% - Énfasis6 12 10" xfId="3142"/>
    <cellStyle name="20% - Énfasis6 12 11" xfId="3143"/>
    <cellStyle name="20% - Énfasis6 12 12" xfId="3144"/>
    <cellStyle name="20% - Énfasis6 12 13" xfId="3145"/>
    <cellStyle name="20% - Énfasis6 12 14" xfId="3146"/>
    <cellStyle name="20% - Énfasis6 12 15" xfId="3147"/>
    <cellStyle name="20% - Énfasis6 12 16" xfId="3148"/>
    <cellStyle name="20% - Énfasis6 12 17" xfId="3149"/>
    <cellStyle name="20% - Énfasis6 12 18" xfId="3150"/>
    <cellStyle name="20% - Énfasis6 12 19" xfId="3151"/>
    <cellStyle name="20% - Énfasis6 12 2" xfId="3152"/>
    <cellStyle name="20% - Énfasis6 12 2 2" xfId="3153"/>
    <cellStyle name="20% - Énfasis6 12 2 3" xfId="24142"/>
    <cellStyle name="20% - Énfasis6 12 20" xfId="3154"/>
    <cellStyle name="20% - Énfasis6 12 21" xfId="3155"/>
    <cellStyle name="20% - Énfasis6 12 22" xfId="3156"/>
    <cellStyle name="20% - Énfasis6 12 23" xfId="3157"/>
    <cellStyle name="20% - Énfasis6 12 24" xfId="3158"/>
    <cellStyle name="20% - Énfasis6 12 25" xfId="3159"/>
    <cellStyle name="20% - Énfasis6 12 26" xfId="3160"/>
    <cellStyle name="20% - Énfasis6 12 27" xfId="3161"/>
    <cellStyle name="20% - Énfasis6 12 28" xfId="3162"/>
    <cellStyle name="20% - Énfasis6 12 29" xfId="3163"/>
    <cellStyle name="20% - Énfasis6 12 3" xfId="3164"/>
    <cellStyle name="20% - Énfasis6 12 30" xfId="3165"/>
    <cellStyle name="20% - Énfasis6 12 31" xfId="3166"/>
    <cellStyle name="20% - Énfasis6 12 32" xfId="3167"/>
    <cellStyle name="20% - Énfasis6 12 33" xfId="3168"/>
    <cellStyle name="20% - Énfasis6 12 34" xfId="3169"/>
    <cellStyle name="20% - Énfasis6 12 35" xfId="3170"/>
    <cellStyle name="20% - Énfasis6 12 36" xfId="3171"/>
    <cellStyle name="20% - Énfasis6 12 37" xfId="3172"/>
    <cellStyle name="20% - Énfasis6 12 37 2" xfId="3173"/>
    <cellStyle name="20% - Énfasis6 12 38" xfId="24143"/>
    <cellStyle name="20% - Énfasis6 12 4" xfId="3174"/>
    <cellStyle name="20% - Énfasis6 12 5" xfId="3175"/>
    <cellStyle name="20% - Énfasis6 12 6" xfId="3176"/>
    <cellStyle name="20% - Énfasis6 12 7" xfId="3177"/>
    <cellStyle name="20% - Énfasis6 12 8" xfId="3178"/>
    <cellStyle name="20% - Énfasis6 12 9" xfId="3179"/>
    <cellStyle name="20% - Énfasis6 13" xfId="3180"/>
    <cellStyle name="20% - Énfasis6 13 10" xfId="3181"/>
    <cellStyle name="20% - Énfasis6 13 11" xfId="3182"/>
    <cellStyle name="20% - Énfasis6 13 12" xfId="3183"/>
    <cellStyle name="20% - Énfasis6 13 13" xfId="3184"/>
    <cellStyle name="20% - Énfasis6 13 14" xfId="3185"/>
    <cellStyle name="20% - Énfasis6 13 15" xfId="3186"/>
    <cellStyle name="20% - Énfasis6 13 16" xfId="3187"/>
    <cellStyle name="20% - Énfasis6 13 17" xfId="3188"/>
    <cellStyle name="20% - Énfasis6 13 18" xfId="3189"/>
    <cellStyle name="20% - Énfasis6 13 19" xfId="3190"/>
    <cellStyle name="20% - Énfasis6 13 2" xfId="3191"/>
    <cellStyle name="20% - Énfasis6 13 2 2" xfId="3192"/>
    <cellStyle name="20% - Énfasis6 13 2 3" xfId="24144"/>
    <cellStyle name="20% - Énfasis6 13 20" xfId="3193"/>
    <cellStyle name="20% - Énfasis6 13 21" xfId="3194"/>
    <cellStyle name="20% - Énfasis6 13 22" xfId="3195"/>
    <cellStyle name="20% - Énfasis6 13 23" xfId="3196"/>
    <cellStyle name="20% - Énfasis6 13 24" xfId="3197"/>
    <cellStyle name="20% - Énfasis6 13 25" xfId="3198"/>
    <cellStyle name="20% - Énfasis6 13 26" xfId="3199"/>
    <cellStyle name="20% - Énfasis6 13 27" xfId="3200"/>
    <cellStyle name="20% - Énfasis6 13 28" xfId="3201"/>
    <cellStyle name="20% - Énfasis6 13 29" xfId="3202"/>
    <cellStyle name="20% - Énfasis6 13 3" xfId="3203"/>
    <cellStyle name="20% - Énfasis6 13 30" xfId="3204"/>
    <cellStyle name="20% - Énfasis6 13 31" xfId="3205"/>
    <cellStyle name="20% - Énfasis6 13 32" xfId="3206"/>
    <cellStyle name="20% - Énfasis6 13 33" xfId="3207"/>
    <cellStyle name="20% - Énfasis6 13 34" xfId="3208"/>
    <cellStyle name="20% - Énfasis6 13 35" xfId="3209"/>
    <cellStyle name="20% - Énfasis6 13 36" xfId="3210"/>
    <cellStyle name="20% - Énfasis6 13 37" xfId="3211"/>
    <cellStyle name="20% - Énfasis6 13 37 2" xfId="3212"/>
    <cellStyle name="20% - Énfasis6 13 38" xfId="24145"/>
    <cellStyle name="20% - Énfasis6 13 4" xfId="3213"/>
    <cellStyle name="20% - Énfasis6 13 5" xfId="3214"/>
    <cellStyle name="20% - Énfasis6 13 6" xfId="3215"/>
    <cellStyle name="20% - Énfasis6 13 7" xfId="3216"/>
    <cellStyle name="20% - Énfasis6 13 8" xfId="3217"/>
    <cellStyle name="20% - Énfasis6 13 9" xfId="3218"/>
    <cellStyle name="20% - Énfasis6 14" xfId="3219"/>
    <cellStyle name="20% - Énfasis6 14 2" xfId="3220"/>
    <cellStyle name="20% - Énfasis6 14 2 2" xfId="3221"/>
    <cellStyle name="20% - Énfasis6 14 2 3" xfId="24146"/>
    <cellStyle name="20% - Énfasis6 14 3" xfId="3222"/>
    <cellStyle name="20% - Énfasis6 14 3 2" xfId="3223"/>
    <cellStyle name="20% - Énfasis6 14 4" xfId="24147"/>
    <cellStyle name="20% - Énfasis6 15" xfId="3224"/>
    <cellStyle name="20% - Énfasis6 15 2" xfId="3225"/>
    <cellStyle name="20% - Énfasis6 15 2 2" xfId="3226"/>
    <cellStyle name="20% - Énfasis6 15 2 3" xfId="24148"/>
    <cellStyle name="20% - Énfasis6 15 3" xfId="3227"/>
    <cellStyle name="20% - Énfasis6 15 3 2" xfId="3228"/>
    <cellStyle name="20% - Énfasis6 15 4" xfId="24149"/>
    <cellStyle name="20% - Énfasis6 16" xfId="3229"/>
    <cellStyle name="20% - Énfasis6 16 2" xfId="3230"/>
    <cellStyle name="20% - Énfasis6 16 2 2" xfId="3231"/>
    <cellStyle name="20% - Énfasis6 16 2 3" xfId="24150"/>
    <cellStyle name="20% - Énfasis6 16 3" xfId="3232"/>
    <cellStyle name="20% - Énfasis6 16 3 2" xfId="3233"/>
    <cellStyle name="20% - Énfasis6 16 4" xfId="24151"/>
    <cellStyle name="20% - Énfasis6 17" xfId="3234"/>
    <cellStyle name="20% - Énfasis6 17 2" xfId="3235"/>
    <cellStyle name="20% - Énfasis6 17 2 2" xfId="3236"/>
    <cellStyle name="20% - Énfasis6 17 2 3" xfId="24152"/>
    <cellStyle name="20% - Énfasis6 17 3" xfId="3237"/>
    <cellStyle name="20% - Énfasis6 17 4" xfId="24153"/>
    <cellStyle name="20% - Énfasis6 18" xfId="3238"/>
    <cellStyle name="20% - Énfasis6 18 2" xfId="3239"/>
    <cellStyle name="20% - Énfasis6 18 2 2" xfId="3240"/>
    <cellStyle name="20% - Énfasis6 18 2 3" xfId="24154"/>
    <cellStyle name="20% - Énfasis6 18 3" xfId="3241"/>
    <cellStyle name="20% - Énfasis6 18 4" xfId="24155"/>
    <cellStyle name="20% - Énfasis6 19" xfId="3242"/>
    <cellStyle name="20% - Énfasis6 19 2" xfId="3243"/>
    <cellStyle name="20% - Énfasis6 19 2 2" xfId="3244"/>
    <cellStyle name="20% - Énfasis6 19 2 3" xfId="24156"/>
    <cellStyle name="20% - Énfasis6 19 3" xfId="3245"/>
    <cellStyle name="20% - Énfasis6 19 4" xfId="24157"/>
    <cellStyle name="20% - Énfasis6 2" xfId="92"/>
    <cellStyle name="20% - Énfasis6 2 10" xfId="3246"/>
    <cellStyle name="20% - Énfasis6 2 10 2" xfId="3247"/>
    <cellStyle name="20% - Énfasis6 2 10 2 2" xfId="3248"/>
    <cellStyle name="20% - Énfasis6 2 10 3" xfId="24158"/>
    <cellStyle name="20% - Énfasis6 2 11" xfId="3249"/>
    <cellStyle name="20% - Énfasis6 2 11 2" xfId="3250"/>
    <cellStyle name="20% - Énfasis6 2 11 2 2" xfId="3251"/>
    <cellStyle name="20% - Énfasis6 2 11 3" xfId="24159"/>
    <cellStyle name="20% - Énfasis6 2 12" xfId="3252"/>
    <cellStyle name="20% - Énfasis6 2 12 2" xfId="3253"/>
    <cellStyle name="20% - Énfasis6 2 12 2 2" xfId="3254"/>
    <cellStyle name="20% - Énfasis6 2 12 3" xfId="24160"/>
    <cellStyle name="20% - Énfasis6 2 13" xfId="3255"/>
    <cellStyle name="20% - Énfasis6 2 13 2" xfId="3256"/>
    <cellStyle name="20% - Énfasis6 2 13 3" xfId="24161"/>
    <cellStyle name="20% - Énfasis6 2 14" xfId="3257"/>
    <cellStyle name="20% - Énfasis6 2 14 2" xfId="3258"/>
    <cellStyle name="20% - Énfasis6 2 14 3" xfId="24162"/>
    <cellStyle name="20% - Énfasis6 2 15" xfId="3259"/>
    <cellStyle name="20% - Énfasis6 2 15 2" xfId="3260"/>
    <cellStyle name="20% - Énfasis6 2 15 3" xfId="24163"/>
    <cellStyle name="20% - Énfasis6 2 16" xfId="3261"/>
    <cellStyle name="20% - Énfasis6 2 16 2" xfId="3262"/>
    <cellStyle name="20% - Énfasis6 2 16 3" xfId="24164"/>
    <cellStyle name="20% - Énfasis6 2 17" xfId="3263"/>
    <cellStyle name="20% - Énfasis6 2 17 2" xfId="3264"/>
    <cellStyle name="20% - Énfasis6 2 17 3" xfId="24165"/>
    <cellStyle name="20% - Énfasis6 2 2" xfId="93"/>
    <cellStyle name="20% - Énfasis6 2 2 10" xfId="3265"/>
    <cellStyle name="20% - Énfasis6 2 2 11" xfId="3266"/>
    <cellStyle name="20% - Énfasis6 2 2 12" xfId="24166"/>
    <cellStyle name="20% - Énfasis6 2 2 2" xfId="3267"/>
    <cellStyle name="20% - Énfasis6 2 2 2 2" xfId="29802"/>
    <cellStyle name="20% - Énfasis6 2 2 3" xfId="3268"/>
    <cellStyle name="20% - Énfasis6 2 2 3 2" xfId="29803"/>
    <cellStyle name="20% - Énfasis6 2 2 4" xfId="3269"/>
    <cellStyle name="20% - Énfasis6 2 2 4 2" xfId="29804"/>
    <cellStyle name="20% - Énfasis6 2 2 5" xfId="3270"/>
    <cellStyle name="20% - Énfasis6 2 2 5 2" xfId="29805"/>
    <cellStyle name="20% - Énfasis6 2 2 6" xfId="3271"/>
    <cellStyle name="20% - Énfasis6 2 2 7" xfId="3272"/>
    <cellStyle name="20% - Énfasis6 2 2 8" xfId="3273"/>
    <cellStyle name="20% - Énfasis6 2 2 9" xfId="3274"/>
    <cellStyle name="20% - Énfasis6 2 3" xfId="94"/>
    <cellStyle name="20% - Énfasis6 2 3 2" xfId="29806"/>
    <cellStyle name="20% - Énfasis6 2 4" xfId="3275"/>
    <cellStyle name="20% - Énfasis6 2 4 2" xfId="3276"/>
    <cellStyle name="20% - Énfasis6 2 4 2 2" xfId="3277"/>
    <cellStyle name="20% - Énfasis6 2 4 3" xfId="24167"/>
    <cellStyle name="20% - Énfasis6 2 5" xfId="3278"/>
    <cellStyle name="20% - Énfasis6 2 5 2" xfId="3279"/>
    <cellStyle name="20% - Énfasis6 2 5 2 2" xfId="3280"/>
    <cellStyle name="20% - Énfasis6 2 5 3" xfId="24168"/>
    <cellStyle name="20% - Énfasis6 2 6" xfId="3281"/>
    <cellStyle name="20% - Énfasis6 2 6 2" xfId="3282"/>
    <cellStyle name="20% - Énfasis6 2 6 2 2" xfId="3283"/>
    <cellStyle name="20% - Énfasis6 2 6 3" xfId="24169"/>
    <cellStyle name="20% - Énfasis6 2 7" xfId="3284"/>
    <cellStyle name="20% - Énfasis6 2 7 2" xfId="3285"/>
    <cellStyle name="20% - Énfasis6 2 7 2 2" xfId="3286"/>
    <cellStyle name="20% - Énfasis6 2 7 3" xfId="24170"/>
    <cellStyle name="20% - Énfasis6 2 8" xfId="3287"/>
    <cellStyle name="20% - Énfasis6 2 8 2" xfId="3288"/>
    <cellStyle name="20% - Énfasis6 2 8 2 2" xfId="3289"/>
    <cellStyle name="20% - Énfasis6 2 8 3" xfId="24171"/>
    <cellStyle name="20% - Énfasis6 2 9" xfId="3290"/>
    <cellStyle name="20% - Énfasis6 2 9 2" xfId="3291"/>
    <cellStyle name="20% - Énfasis6 2 9 2 2" xfId="3292"/>
    <cellStyle name="20% - Énfasis6 2 9 3" xfId="24172"/>
    <cellStyle name="20% - Énfasis6 20" xfId="3293"/>
    <cellStyle name="20% - Énfasis6 20 2" xfId="3294"/>
    <cellStyle name="20% - Énfasis6 20 3" xfId="24173"/>
    <cellStyle name="20% - Énfasis6 21" xfId="3295"/>
    <cellStyle name="20% - Énfasis6 21 2" xfId="3296"/>
    <cellStyle name="20% - Énfasis6 21 3" xfId="24174"/>
    <cellStyle name="20% - Énfasis6 22" xfId="3297"/>
    <cellStyle name="20% - Énfasis6 22 2" xfId="3298"/>
    <cellStyle name="20% - Énfasis6 22 3" xfId="24175"/>
    <cellStyle name="20% - Énfasis6 23" xfId="3299"/>
    <cellStyle name="20% - Énfasis6 23 2" xfId="3300"/>
    <cellStyle name="20% - Énfasis6 23 3" xfId="24176"/>
    <cellStyle name="20% - Énfasis6 24" xfId="3301"/>
    <cellStyle name="20% - Énfasis6 24 2" xfId="3302"/>
    <cellStyle name="20% - Énfasis6 24 3" xfId="24177"/>
    <cellStyle name="20% - Énfasis6 25" xfId="3303"/>
    <cellStyle name="20% - Énfasis6 25 2" xfId="3304"/>
    <cellStyle name="20% - Énfasis6 25 3" xfId="24178"/>
    <cellStyle name="20% - Énfasis6 26" xfId="3305"/>
    <cellStyle name="20% - Énfasis6 26 2" xfId="3306"/>
    <cellStyle name="20% - Énfasis6 26 3" xfId="24179"/>
    <cellStyle name="20% - Énfasis6 27" xfId="3307"/>
    <cellStyle name="20% - Énfasis6 27 2" xfId="3308"/>
    <cellStyle name="20% - Énfasis6 27 3" xfId="24180"/>
    <cellStyle name="20% - Énfasis6 28" xfId="3309"/>
    <cellStyle name="20% - Énfasis6 28 2" xfId="3310"/>
    <cellStyle name="20% - Énfasis6 28 3" xfId="24181"/>
    <cellStyle name="20% - Énfasis6 29" xfId="3311"/>
    <cellStyle name="20% - Énfasis6 29 2" xfId="3312"/>
    <cellStyle name="20% - Énfasis6 29 3" xfId="24182"/>
    <cellStyle name="20% - Énfasis6 3" xfId="95"/>
    <cellStyle name="20% - Énfasis6 3 10" xfId="3313"/>
    <cellStyle name="20% - Énfasis6 3 10 2" xfId="3314"/>
    <cellStyle name="20% - Énfasis6 3 10 2 2" xfId="3315"/>
    <cellStyle name="20% - Énfasis6 3 10 3" xfId="24183"/>
    <cellStyle name="20% - Énfasis6 3 11" xfId="3316"/>
    <cellStyle name="20% - Énfasis6 3 11 2" xfId="3317"/>
    <cellStyle name="20% - Énfasis6 3 11 2 2" xfId="3318"/>
    <cellStyle name="20% - Énfasis6 3 11 3" xfId="24184"/>
    <cellStyle name="20% - Énfasis6 3 12" xfId="3319"/>
    <cellStyle name="20% - Énfasis6 3 12 2" xfId="3320"/>
    <cellStyle name="20% - Énfasis6 3 12 2 2" xfId="3321"/>
    <cellStyle name="20% - Énfasis6 3 12 3" xfId="24185"/>
    <cellStyle name="20% - Énfasis6 3 13" xfId="3322"/>
    <cellStyle name="20% - Énfasis6 3 13 2" xfId="3323"/>
    <cellStyle name="20% - Énfasis6 3 13 3" xfId="24186"/>
    <cellStyle name="20% - Énfasis6 3 14" xfId="3324"/>
    <cellStyle name="20% - Énfasis6 3 14 2" xfId="3325"/>
    <cellStyle name="20% - Énfasis6 3 14 3" xfId="24187"/>
    <cellStyle name="20% - Énfasis6 3 15" xfId="3326"/>
    <cellStyle name="20% - Énfasis6 3 15 2" xfId="3327"/>
    <cellStyle name="20% - Énfasis6 3 15 3" xfId="24188"/>
    <cellStyle name="20% - Énfasis6 3 16" xfId="3328"/>
    <cellStyle name="20% - Énfasis6 3 16 2" xfId="3329"/>
    <cellStyle name="20% - Énfasis6 3 16 3" xfId="24189"/>
    <cellStyle name="20% - Énfasis6 3 17" xfId="3330"/>
    <cellStyle name="20% - Énfasis6 3 17 2" xfId="3331"/>
    <cellStyle name="20% - Énfasis6 3 17 3" xfId="24190"/>
    <cellStyle name="20% - Énfasis6 3 2" xfId="96"/>
    <cellStyle name="20% - Énfasis6 3 2 10" xfId="3332"/>
    <cellStyle name="20% - Énfasis6 3 2 11" xfId="3333"/>
    <cellStyle name="20% - Énfasis6 3 2 12" xfId="24191"/>
    <cellStyle name="20% - Énfasis6 3 2 2" xfId="3334"/>
    <cellStyle name="20% - Énfasis6 3 2 3" xfId="3335"/>
    <cellStyle name="20% - Énfasis6 3 2 4" xfId="3336"/>
    <cellStyle name="20% - Énfasis6 3 2 5" xfId="3337"/>
    <cellStyle name="20% - Énfasis6 3 2 6" xfId="3338"/>
    <cellStyle name="20% - Énfasis6 3 2 7" xfId="3339"/>
    <cellStyle name="20% - Énfasis6 3 2 8" xfId="3340"/>
    <cellStyle name="20% - Énfasis6 3 2 9" xfId="3341"/>
    <cellStyle name="20% - Énfasis6 3 3" xfId="97"/>
    <cellStyle name="20% - Énfasis6 3 4" xfId="3342"/>
    <cellStyle name="20% - Énfasis6 3 4 2" xfId="3343"/>
    <cellStyle name="20% - Énfasis6 3 4 2 2" xfId="3344"/>
    <cellStyle name="20% - Énfasis6 3 4 3" xfId="24192"/>
    <cellStyle name="20% - Énfasis6 3 5" xfId="3345"/>
    <cellStyle name="20% - Énfasis6 3 5 2" xfId="3346"/>
    <cellStyle name="20% - Énfasis6 3 5 2 2" xfId="3347"/>
    <cellStyle name="20% - Énfasis6 3 5 3" xfId="24193"/>
    <cellStyle name="20% - Énfasis6 3 6" xfId="3348"/>
    <cellStyle name="20% - Énfasis6 3 6 2" xfId="3349"/>
    <cellStyle name="20% - Énfasis6 3 6 2 2" xfId="3350"/>
    <cellStyle name="20% - Énfasis6 3 6 3" xfId="24194"/>
    <cellStyle name="20% - Énfasis6 3 7" xfId="3351"/>
    <cellStyle name="20% - Énfasis6 3 7 2" xfId="3352"/>
    <cellStyle name="20% - Énfasis6 3 7 2 2" xfId="3353"/>
    <cellStyle name="20% - Énfasis6 3 7 3" xfId="24195"/>
    <cellStyle name="20% - Énfasis6 3 8" xfId="3354"/>
    <cellStyle name="20% - Énfasis6 3 8 2" xfId="3355"/>
    <cellStyle name="20% - Énfasis6 3 8 2 2" xfId="3356"/>
    <cellStyle name="20% - Énfasis6 3 8 3" xfId="24196"/>
    <cellStyle name="20% - Énfasis6 3 9" xfId="3357"/>
    <cellStyle name="20% - Énfasis6 3 9 2" xfId="3358"/>
    <cellStyle name="20% - Énfasis6 3 9 2 2" xfId="3359"/>
    <cellStyle name="20% - Énfasis6 3 9 3" xfId="24197"/>
    <cellStyle name="20% - Énfasis6 30" xfId="3360"/>
    <cellStyle name="20% - Énfasis6 30 2" xfId="3361"/>
    <cellStyle name="20% - Énfasis6 30 3" xfId="24198"/>
    <cellStyle name="20% - Énfasis6 31" xfId="3362"/>
    <cellStyle name="20% - Énfasis6 31 2" xfId="3363"/>
    <cellStyle name="20% - Énfasis6 31 3" xfId="24199"/>
    <cellStyle name="20% - Énfasis6 32" xfId="3364"/>
    <cellStyle name="20% - Énfasis6 32 2" xfId="3365"/>
    <cellStyle name="20% - Énfasis6 32 3" xfId="24200"/>
    <cellStyle name="20% - Énfasis6 33" xfId="3366"/>
    <cellStyle name="20% - Énfasis6 33 2" xfId="3367"/>
    <cellStyle name="20% - Énfasis6 33 3" xfId="24201"/>
    <cellStyle name="20% - Énfasis6 34" xfId="3368"/>
    <cellStyle name="20% - Énfasis6 34 2" xfId="3369"/>
    <cellStyle name="20% - Énfasis6 34 3" xfId="24202"/>
    <cellStyle name="20% - Énfasis6 35" xfId="3370"/>
    <cellStyle name="20% - Énfasis6 35 2" xfId="3371"/>
    <cellStyle name="20% - Énfasis6 35 3" xfId="24203"/>
    <cellStyle name="20% - Énfasis6 36" xfId="3372"/>
    <cellStyle name="20% - Énfasis6 36 2" xfId="3373"/>
    <cellStyle name="20% - Énfasis6 36 3" xfId="24204"/>
    <cellStyle name="20% - Énfasis6 37" xfId="3374"/>
    <cellStyle name="20% - Énfasis6 37 2" xfId="3375"/>
    <cellStyle name="20% - Énfasis6 37 3" xfId="24205"/>
    <cellStyle name="20% - Énfasis6 38" xfId="3376"/>
    <cellStyle name="20% - Énfasis6 38 2" xfId="3377"/>
    <cellStyle name="20% - Énfasis6 38 3" xfId="24206"/>
    <cellStyle name="20% - Énfasis6 39" xfId="91"/>
    <cellStyle name="20% - Énfasis6 4" xfId="98"/>
    <cellStyle name="20% - Énfasis6 4 10" xfId="3378"/>
    <cellStyle name="20% - Énfasis6 4 10 2" xfId="3379"/>
    <cellStyle name="20% - Énfasis6 4 10 3" xfId="24207"/>
    <cellStyle name="20% - Énfasis6 4 11" xfId="3380"/>
    <cellStyle name="20% - Énfasis6 4 11 2" xfId="3381"/>
    <cellStyle name="20% - Énfasis6 4 11 3" xfId="24208"/>
    <cellStyle name="20% - Énfasis6 4 12" xfId="3382"/>
    <cellStyle name="20% - Énfasis6 4 12 2" xfId="3383"/>
    <cellStyle name="20% - Énfasis6 4 12 3" xfId="24209"/>
    <cellStyle name="20% - Énfasis6 4 13" xfId="3384"/>
    <cellStyle name="20% - Énfasis6 4 13 2" xfId="3385"/>
    <cellStyle name="20% - Énfasis6 4 13 3" xfId="24210"/>
    <cellStyle name="20% - Énfasis6 4 14" xfId="3386"/>
    <cellStyle name="20% - Énfasis6 4 14 2" xfId="3387"/>
    <cellStyle name="20% - Énfasis6 4 14 3" xfId="24211"/>
    <cellStyle name="20% - Énfasis6 4 15" xfId="3388"/>
    <cellStyle name="20% - Énfasis6 4 15 2" xfId="3389"/>
    <cellStyle name="20% - Énfasis6 4 15 3" xfId="24212"/>
    <cellStyle name="20% - Énfasis6 4 16" xfId="3390"/>
    <cellStyle name="20% - Énfasis6 4 16 2" xfId="3391"/>
    <cellStyle name="20% - Énfasis6 4 16 3" xfId="24213"/>
    <cellStyle name="20% - Énfasis6 4 17" xfId="3392"/>
    <cellStyle name="20% - Énfasis6 4 17 2" xfId="3393"/>
    <cellStyle name="20% - Énfasis6 4 17 3" xfId="24214"/>
    <cellStyle name="20% - Énfasis6 4 2" xfId="3394"/>
    <cellStyle name="20% - Énfasis6 4 2 2" xfId="3395"/>
    <cellStyle name="20% - Énfasis6 4 2 3" xfId="24215"/>
    <cellStyle name="20% - Énfasis6 4 3" xfId="3396"/>
    <cellStyle name="20% - Énfasis6 4 3 2" xfId="3397"/>
    <cellStyle name="20% - Énfasis6 4 3 3" xfId="24216"/>
    <cellStyle name="20% - Énfasis6 4 4" xfId="3398"/>
    <cellStyle name="20% - Énfasis6 4 4 2" xfId="3399"/>
    <cellStyle name="20% - Énfasis6 4 4 3" xfId="24217"/>
    <cellStyle name="20% - Énfasis6 4 5" xfId="3400"/>
    <cellStyle name="20% - Énfasis6 4 5 2" xfId="3401"/>
    <cellStyle name="20% - Énfasis6 4 5 3" xfId="24218"/>
    <cellStyle name="20% - Énfasis6 4 6" xfId="3402"/>
    <cellStyle name="20% - Énfasis6 4 6 2" xfId="3403"/>
    <cellStyle name="20% - Énfasis6 4 6 3" xfId="24219"/>
    <cellStyle name="20% - Énfasis6 4 7" xfId="3404"/>
    <cellStyle name="20% - Énfasis6 4 7 2" xfId="3405"/>
    <cellStyle name="20% - Énfasis6 4 7 3" xfId="24220"/>
    <cellStyle name="20% - Énfasis6 4 8" xfId="3406"/>
    <cellStyle name="20% - Énfasis6 4 8 2" xfId="3407"/>
    <cellStyle name="20% - Énfasis6 4 8 3" xfId="24221"/>
    <cellStyle name="20% - Énfasis6 4 9" xfId="3408"/>
    <cellStyle name="20% - Énfasis6 4 9 2" xfId="3409"/>
    <cellStyle name="20% - Énfasis6 4 9 3" xfId="24222"/>
    <cellStyle name="20% - Énfasis6 5" xfId="99"/>
    <cellStyle name="20% - Énfasis6 5 10" xfId="3410"/>
    <cellStyle name="20% - Énfasis6 5 10 2" xfId="3411"/>
    <cellStyle name="20% - Énfasis6 5 10 3" xfId="24223"/>
    <cellStyle name="20% - Énfasis6 5 11" xfId="3412"/>
    <cellStyle name="20% - Énfasis6 5 11 2" xfId="3413"/>
    <cellStyle name="20% - Énfasis6 5 11 3" xfId="24224"/>
    <cellStyle name="20% - Énfasis6 5 12" xfId="3414"/>
    <cellStyle name="20% - Énfasis6 5 12 2" xfId="3415"/>
    <cellStyle name="20% - Énfasis6 5 12 3" xfId="24225"/>
    <cellStyle name="20% - Énfasis6 5 13" xfId="3416"/>
    <cellStyle name="20% - Énfasis6 5 13 2" xfId="3417"/>
    <cellStyle name="20% - Énfasis6 5 13 3" xfId="24226"/>
    <cellStyle name="20% - Énfasis6 5 14" xfId="3418"/>
    <cellStyle name="20% - Énfasis6 5 14 2" xfId="3419"/>
    <cellStyle name="20% - Énfasis6 5 14 3" xfId="24227"/>
    <cellStyle name="20% - Énfasis6 5 15" xfId="3420"/>
    <cellStyle name="20% - Énfasis6 5 15 2" xfId="3421"/>
    <cellStyle name="20% - Énfasis6 5 15 3" xfId="24228"/>
    <cellStyle name="20% - Énfasis6 5 16" xfId="3422"/>
    <cellStyle name="20% - Énfasis6 5 16 2" xfId="3423"/>
    <cellStyle name="20% - Énfasis6 5 16 3" xfId="24229"/>
    <cellStyle name="20% - Énfasis6 5 17" xfId="3424"/>
    <cellStyle name="20% - Énfasis6 5 17 2" xfId="3425"/>
    <cellStyle name="20% - Énfasis6 5 17 3" xfId="24230"/>
    <cellStyle name="20% - Énfasis6 5 2" xfId="3426"/>
    <cellStyle name="20% - Énfasis6 5 2 2" xfId="3427"/>
    <cellStyle name="20% - Énfasis6 5 2 3" xfId="24231"/>
    <cellStyle name="20% - Énfasis6 5 3" xfId="3428"/>
    <cellStyle name="20% - Énfasis6 5 3 2" xfId="3429"/>
    <cellStyle name="20% - Énfasis6 5 3 3" xfId="24232"/>
    <cellStyle name="20% - Énfasis6 5 4" xfId="3430"/>
    <cellStyle name="20% - Énfasis6 5 4 2" xfId="3431"/>
    <cellStyle name="20% - Énfasis6 5 4 3" xfId="24233"/>
    <cellStyle name="20% - Énfasis6 5 5" xfId="3432"/>
    <cellStyle name="20% - Énfasis6 5 5 2" xfId="3433"/>
    <cellStyle name="20% - Énfasis6 5 5 3" xfId="24234"/>
    <cellStyle name="20% - Énfasis6 5 6" xfId="3434"/>
    <cellStyle name="20% - Énfasis6 5 6 2" xfId="3435"/>
    <cellStyle name="20% - Énfasis6 5 6 3" xfId="24235"/>
    <cellStyle name="20% - Énfasis6 5 7" xfId="3436"/>
    <cellStyle name="20% - Énfasis6 5 7 2" xfId="3437"/>
    <cellStyle name="20% - Énfasis6 5 7 3" xfId="24236"/>
    <cellStyle name="20% - Énfasis6 5 8" xfId="3438"/>
    <cellStyle name="20% - Énfasis6 5 8 2" xfId="3439"/>
    <cellStyle name="20% - Énfasis6 5 8 3" xfId="24237"/>
    <cellStyle name="20% - Énfasis6 5 9" xfId="3440"/>
    <cellStyle name="20% - Énfasis6 5 9 2" xfId="3441"/>
    <cellStyle name="20% - Énfasis6 5 9 3" xfId="24238"/>
    <cellStyle name="20% - Énfasis6 6" xfId="100"/>
    <cellStyle name="20% - Énfasis6 6 10" xfId="3442"/>
    <cellStyle name="20% - Énfasis6 6 10 2" xfId="3443"/>
    <cellStyle name="20% - Énfasis6 6 10 3" xfId="24239"/>
    <cellStyle name="20% - Énfasis6 6 11" xfId="3444"/>
    <cellStyle name="20% - Énfasis6 6 11 2" xfId="3445"/>
    <cellStyle name="20% - Énfasis6 6 11 3" xfId="24240"/>
    <cellStyle name="20% - Énfasis6 6 12" xfId="3446"/>
    <cellStyle name="20% - Énfasis6 6 12 2" xfId="3447"/>
    <cellStyle name="20% - Énfasis6 6 12 3" xfId="24241"/>
    <cellStyle name="20% - Énfasis6 6 13" xfId="3448"/>
    <cellStyle name="20% - Énfasis6 6 13 2" xfId="3449"/>
    <cellStyle name="20% - Énfasis6 6 13 3" xfId="24242"/>
    <cellStyle name="20% - Énfasis6 6 14" xfId="3450"/>
    <cellStyle name="20% - Énfasis6 6 14 2" xfId="3451"/>
    <cellStyle name="20% - Énfasis6 6 14 3" xfId="24243"/>
    <cellStyle name="20% - Énfasis6 6 15" xfId="3452"/>
    <cellStyle name="20% - Énfasis6 6 15 2" xfId="3453"/>
    <cellStyle name="20% - Énfasis6 6 15 3" xfId="24244"/>
    <cellStyle name="20% - Énfasis6 6 16" xfId="3454"/>
    <cellStyle name="20% - Énfasis6 6 16 2" xfId="3455"/>
    <cellStyle name="20% - Énfasis6 6 16 3" xfId="24245"/>
    <cellStyle name="20% - Énfasis6 6 17" xfId="3456"/>
    <cellStyle name="20% - Énfasis6 6 17 2" xfId="3457"/>
    <cellStyle name="20% - Énfasis6 6 17 3" xfId="24246"/>
    <cellStyle name="20% - Énfasis6 6 2" xfId="3458"/>
    <cellStyle name="20% - Énfasis6 6 2 2" xfId="3459"/>
    <cellStyle name="20% - Énfasis6 6 2 3" xfId="24247"/>
    <cellStyle name="20% - Énfasis6 6 3" xfId="3460"/>
    <cellStyle name="20% - Énfasis6 6 3 2" xfId="3461"/>
    <cellStyle name="20% - Énfasis6 6 3 3" xfId="24248"/>
    <cellStyle name="20% - Énfasis6 6 4" xfId="3462"/>
    <cellStyle name="20% - Énfasis6 6 4 2" xfId="3463"/>
    <cellStyle name="20% - Énfasis6 6 4 3" xfId="24249"/>
    <cellStyle name="20% - Énfasis6 6 5" xfId="3464"/>
    <cellStyle name="20% - Énfasis6 6 5 2" xfId="3465"/>
    <cellStyle name="20% - Énfasis6 6 5 3" xfId="24250"/>
    <cellStyle name="20% - Énfasis6 6 6" xfId="3466"/>
    <cellStyle name="20% - Énfasis6 6 6 2" xfId="3467"/>
    <cellStyle name="20% - Énfasis6 6 6 3" xfId="24251"/>
    <cellStyle name="20% - Énfasis6 6 7" xfId="3468"/>
    <cellStyle name="20% - Énfasis6 6 7 2" xfId="3469"/>
    <cellStyle name="20% - Énfasis6 6 7 3" xfId="24252"/>
    <cellStyle name="20% - Énfasis6 6 8" xfId="3470"/>
    <cellStyle name="20% - Énfasis6 6 8 2" xfId="3471"/>
    <cellStyle name="20% - Énfasis6 6 8 3" xfId="24253"/>
    <cellStyle name="20% - Énfasis6 6 9" xfId="3472"/>
    <cellStyle name="20% - Énfasis6 6 9 2" xfId="3473"/>
    <cellStyle name="20% - Énfasis6 6 9 3" xfId="24254"/>
    <cellStyle name="20% - Énfasis6 7" xfId="3474"/>
    <cellStyle name="20% - Énfasis6 7 10" xfId="3475"/>
    <cellStyle name="20% - Énfasis6 7 10 2" xfId="3476"/>
    <cellStyle name="20% - Énfasis6 7 10 3" xfId="24255"/>
    <cellStyle name="20% - Énfasis6 7 11" xfId="3477"/>
    <cellStyle name="20% - Énfasis6 7 11 2" xfId="3478"/>
    <cellStyle name="20% - Énfasis6 7 11 3" xfId="24256"/>
    <cellStyle name="20% - Énfasis6 7 12" xfId="3479"/>
    <cellStyle name="20% - Énfasis6 7 12 2" xfId="3480"/>
    <cellStyle name="20% - Énfasis6 7 12 3" xfId="24257"/>
    <cellStyle name="20% - Énfasis6 7 13" xfId="3481"/>
    <cellStyle name="20% - Énfasis6 7 13 2" xfId="3482"/>
    <cellStyle name="20% - Énfasis6 7 13 3" xfId="24258"/>
    <cellStyle name="20% - Énfasis6 7 14" xfId="3483"/>
    <cellStyle name="20% - Énfasis6 7 14 2" xfId="3484"/>
    <cellStyle name="20% - Énfasis6 7 14 3" xfId="24259"/>
    <cellStyle name="20% - Énfasis6 7 15" xfId="3485"/>
    <cellStyle name="20% - Énfasis6 7 15 2" xfId="3486"/>
    <cellStyle name="20% - Énfasis6 7 15 3" xfId="24260"/>
    <cellStyle name="20% - Énfasis6 7 16" xfId="3487"/>
    <cellStyle name="20% - Énfasis6 7 16 2" xfId="3488"/>
    <cellStyle name="20% - Énfasis6 7 16 3" xfId="24261"/>
    <cellStyle name="20% - Énfasis6 7 17" xfId="3489"/>
    <cellStyle name="20% - Énfasis6 7 17 2" xfId="3490"/>
    <cellStyle name="20% - Énfasis6 7 17 3" xfId="24262"/>
    <cellStyle name="20% - Énfasis6 7 18" xfId="3491"/>
    <cellStyle name="20% - Énfasis6 7 19" xfId="24263"/>
    <cellStyle name="20% - Énfasis6 7 2" xfId="3492"/>
    <cellStyle name="20% - Énfasis6 7 2 2" xfId="3493"/>
    <cellStyle name="20% - Énfasis6 7 2 3" xfId="24264"/>
    <cellStyle name="20% - Énfasis6 7 3" xfId="3494"/>
    <cellStyle name="20% - Énfasis6 7 3 2" xfId="3495"/>
    <cellStyle name="20% - Énfasis6 7 3 3" xfId="24265"/>
    <cellStyle name="20% - Énfasis6 7 4" xfId="3496"/>
    <cellStyle name="20% - Énfasis6 7 4 2" xfId="3497"/>
    <cellStyle name="20% - Énfasis6 7 4 3" xfId="24266"/>
    <cellStyle name="20% - Énfasis6 7 5" xfId="3498"/>
    <cellStyle name="20% - Énfasis6 7 5 2" xfId="3499"/>
    <cellStyle name="20% - Énfasis6 7 5 3" xfId="24267"/>
    <cellStyle name="20% - Énfasis6 7 6" xfId="3500"/>
    <cellStyle name="20% - Énfasis6 7 6 2" xfId="3501"/>
    <cellStyle name="20% - Énfasis6 7 6 3" xfId="24268"/>
    <cellStyle name="20% - Énfasis6 7 7" xfId="3502"/>
    <cellStyle name="20% - Énfasis6 7 7 2" xfId="3503"/>
    <cellStyle name="20% - Énfasis6 7 7 3" xfId="24269"/>
    <cellStyle name="20% - Énfasis6 7 8" xfId="3504"/>
    <cellStyle name="20% - Énfasis6 7 8 2" xfId="3505"/>
    <cellStyle name="20% - Énfasis6 7 8 3" xfId="24270"/>
    <cellStyle name="20% - Énfasis6 7 9" xfId="3506"/>
    <cellStyle name="20% - Énfasis6 7 9 2" xfId="3507"/>
    <cellStyle name="20% - Énfasis6 7 9 3" xfId="24271"/>
    <cellStyle name="20% - Énfasis6 8" xfId="3508"/>
    <cellStyle name="20% - Énfasis6 8 10" xfId="3509"/>
    <cellStyle name="20% - Énfasis6 8 10 2" xfId="3510"/>
    <cellStyle name="20% - Énfasis6 8 10 3" xfId="24272"/>
    <cellStyle name="20% - Énfasis6 8 11" xfId="3511"/>
    <cellStyle name="20% - Énfasis6 8 11 2" xfId="3512"/>
    <cellStyle name="20% - Énfasis6 8 11 3" xfId="24273"/>
    <cellStyle name="20% - Énfasis6 8 12" xfId="3513"/>
    <cellStyle name="20% - Énfasis6 8 12 2" xfId="3514"/>
    <cellStyle name="20% - Énfasis6 8 12 3" xfId="24274"/>
    <cellStyle name="20% - Énfasis6 8 13" xfId="3515"/>
    <cellStyle name="20% - Énfasis6 8 13 2" xfId="3516"/>
    <cellStyle name="20% - Énfasis6 8 13 3" xfId="24275"/>
    <cellStyle name="20% - Énfasis6 8 14" xfId="3517"/>
    <cellStyle name="20% - Énfasis6 8 14 2" xfId="3518"/>
    <cellStyle name="20% - Énfasis6 8 14 3" xfId="24276"/>
    <cellStyle name="20% - Énfasis6 8 15" xfId="3519"/>
    <cellStyle name="20% - Énfasis6 8 15 2" xfId="3520"/>
    <cellStyle name="20% - Énfasis6 8 15 3" xfId="24277"/>
    <cellStyle name="20% - Énfasis6 8 16" xfId="3521"/>
    <cellStyle name="20% - Énfasis6 8 16 2" xfId="3522"/>
    <cellStyle name="20% - Énfasis6 8 16 3" xfId="24278"/>
    <cellStyle name="20% - Énfasis6 8 17" xfId="3523"/>
    <cellStyle name="20% - Énfasis6 8 17 2" xfId="3524"/>
    <cellStyle name="20% - Énfasis6 8 17 3" xfId="24279"/>
    <cellStyle name="20% - Énfasis6 8 18" xfId="3525"/>
    <cellStyle name="20% - Énfasis6 8 19" xfId="24280"/>
    <cellStyle name="20% - Énfasis6 8 2" xfId="3526"/>
    <cellStyle name="20% - Énfasis6 8 2 2" xfId="3527"/>
    <cellStyle name="20% - Énfasis6 8 2 3" xfId="24281"/>
    <cellStyle name="20% - Énfasis6 8 3" xfId="3528"/>
    <cellStyle name="20% - Énfasis6 8 3 2" xfId="3529"/>
    <cellStyle name="20% - Énfasis6 8 3 3" xfId="24282"/>
    <cellStyle name="20% - Énfasis6 8 4" xfId="3530"/>
    <cellStyle name="20% - Énfasis6 8 4 2" xfId="3531"/>
    <cellStyle name="20% - Énfasis6 8 4 3" xfId="24283"/>
    <cellStyle name="20% - Énfasis6 8 5" xfId="3532"/>
    <cellStyle name="20% - Énfasis6 8 5 2" xfId="3533"/>
    <cellStyle name="20% - Énfasis6 8 5 3" xfId="24284"/>
    <cellStyle name="20% - Énfasis6 8 6" xfId="3534"/>
    <cellStyle name="20% - Énfasis6 8 6 2" xfId="3535"/>
    <cellStyle name="20% - Énfasis6 8 6 3" xfId="24285"/>
    <cellStyle name="20% - Énfasis6 8 7" xfId="3536"/>
    <cellStyle name="20% - Énfasis6 8 7 2" xfId="3537"/>
    <cellStyle name="20% - Énfasis6 8 7 3" xfId="24286"/>
    <cellStyle name="20% - Énfasis6 8 8" xfId="3538"/>
    <cellStyle name="20% - Énfasis6 8 8 2" xfId="3539"/>
    <cellStyle name="20% - Énfasis6 8 8 3" xfId="24287"/>
    <cellStyle name="20% - Énfasis6 8 9" xfId="3540"/>
    <cellStyle name="20% - Énfasis6 8 9 2" xfId="3541"/>
    <cellStyle name="20% - Énfasis6 8 9 3" xfId="24288"/>
    <cellStyle name="20% - Énfasis6 9" xfId="3542"/>
    <cellStyle name="20% - Énfasis6 9 2" xfId="3543"/>
    <cellStyle name="20% - Énfasis6 9 2 2" xfId="3544"/>
    <cellStyle name="20% - Énfasis6 9 2 3" xfId="24289"/>
    <cellStyle name="20% - Énfasis6 9 3" xfId="3545"/>
    <cellStyle name="20% - Énfasis6 9 3 2" xfId="3546"/>
    <cellStyle name="20% - Énfasis6 9 4" xfId="24290"/>
    <cellStyle name="40% - Accent1" xfId="101"/>
    <cellStyle name="40% - Accent1 2" xfId="3547"/>
    <cellStyle name="40% - Accent1 3" xfId="24291"/>
    <cellStyle name="40% - Accent1 4" xfId="24292"/>
    <cellStyle name="40% - Accent1 5" xfId="29807"/>
    <cellStyle name="40% - Accent2" xfId="102"/>
    <cellStyle name="40% - Accent2 2" xfId="3548"/>
    <cellStyle name="40% - Accent2 3" xfId="24293"/>
    <cellStyle name="40% - Accent2 4" xfId="24294"/>
    <cellStyle name="40% - Accent2 5" xfId="29808"/>
    <cellStyle name="40% - Accent3" xfId="103"/>
    <cellStyle name="40% - Accent3 2" xfId="3549"/>
    <cellStyle name="40% - Accent3 3" xfId="24295"/>
    <cellStyle name="40% - Accent3 4" xfId="24296"/>
    <cellStyle name="40% - Accent3 5" xfId="29809"/>
    <cellStyle name="40% - Accent4" xfId="104"/>
    <cellStyle name="40% - Accent4 2" xfId="3550"/>
    <cellStyle name="40% - Accent4 3" xfId="24297"/>
    <cellStyle name="40% - Accent4 4" xfId="24298"/>
    <cellStyle name="40% - Accent4 5" xfId="29810"/>
    <cellStyle name="40% - Accent5" xfId="105"/>
    <cellStyle name="40% - Accent5 2" xfId="3551"/>
    <cellStyle name="40% - Accent5 3" xfId="24299"/>
    <cellStyle name="40% - Accent5 4" xfId="24300"/>
    <cellStyle name="40% - Accent5 5" xfId="29811"/>
    <cellStyle name="40% - Accent6" xfId="106"/>
    <cellStyle name="40% - Accent6 2" xfId="3552"/>
    <cellStyle name="40% - Accent6 3" xfId="24301"/>
    <cellStyle name="40% - Accent6 4" xfId="24302"/>
    <cellStyle name="40% - Accent6 5" xfId="29812"/>
    <cellStyle name="40% - akcent 1" xfId="107"/>
    <cellStyle name="40% - akcent 2" xfId="108"/>
    <cellStyle name="40% - akcent 3" xfId="109"/>
    <cellStyle name="40% - akcent 4" xfId="110"/>
    <cellStyle name="40% - akcent 5" xfId="111"/>
    <cellStyle name="40% - akcent 6" xfId="112"/>
    <cellStyle name="40% - Ênfase1" xfId="3553"/>
    <cellStyle name="40% - Ênfase1 2" xfId="3554"/>
    <cellStyle name="40% - Ênfase1 2 2" xfId="3555"/>
    <cellStyle name="40% - Ênfase1 2 2 2" xfId="3556"/>
    <cellStyle name="40% - Ênfase1 2 3" xfId="3557"/>
    <cellStyle name="40% - Ênfase1 2 4" xfId="24303"/>
    <cellStyle name="40% - Ênfase2" xfId="3558"/>
    <cellStyle name="40% - Ênfase2 2" xfId="3559"/>
    <cellStyle name="40% - Ênfase2 2 2" xfId="3560"/>
    <cellStyle name="40% - Ênfase2 2 2 2" xfId="3561"/>
    <cellStyle name="40% - Ênfase2 2 3" xfId="3562"/>
    <cellStyle name="40% - Ênfase2 2 4" xfId="24304"/>
    <cellStyle name="40% - Ênfase3" xfId="3563"/>
    <cellStyle name="40% - Ênfase3 2" xfId="3564"/>
    <cellStyle name="40% - Ênfase3 2 2" xfId="3565"/>
    <cellStyle name="40% - Ênfase3 2 2 2" xfId="3566"/>
    <cellStyle name="40% - Ênfase3 2 3" xfId="3567"/>
    <cellStyle name="40% - Ênfase3 2 4" xfId="24305"/>
    <cellStyle name="40% - Ênfase4" xfId="3568"/>
    <cellStyle name="40% - Ênfase4 2" xfId="3569"/>
    <cellStyle name="40% - Ênfase4 2 2" xfId="3570"/>
    <cellStyle name="40% - Ênfase4 2 2 2" xfId="3571"/>
    <cellStyle name="40% - Ênfase4 2 3" xfId="3572"/>
    <cellStyle name="40% - Ênfase4 2 4" xfId="24306"/>
    <cellStyle name="40% - Ênfase5" xfId="3573"/>
    <cellStyle name="40% - Ênfase5 2" xfId="3574"/>
    <cellStyle name="40% - Ênfase5 2 2" xfId="3575"/>
    <cellStyle name="40% - Ênfase5 2 2 2" xfId="3576"/>
    <cellStyle name="40% - Ênfase5 2 3" xfId="3577"/>
    <cellStyle name="40% - Ênfase5 2 4" xfId="24307"/>
    <cellStyle name="40% - Ênfase6" xfId="3578"/>
    <cellStyle name="40% - Ênfase6 2" xfId="3579"/>
    <cellStyle name="40% - Ênfase6 2 2" xfId="3580"/>
    <cellStyle name="40% - Ênfase6 2 2 2" xfId="3581"/>
    <cellStyle name="40% - Ênfase6 2 3" xfId="3582"/>
    <cellStyle name="40% - Ênfase6 2 4" xfId="24308"/>
    <cellStyle name="40% - Énfasis1 10" xfId="3583"/>
    <cellStyle name="40% - Énfasis1 10 2" xfId="3584"/>
    <cellStyle name="40% - Énfasis1 10 2 2" xfId="3585"/>
    <cellStyle name="40% - Énfasis1 10 2 3" xfId="24309"/>
    <cellStyle name="40% - Énfasis1 10 3" xfId="3586"/>
    <cellStyle name="40% - Énfasis1 10 3 2" xfId="3587"/>
    <cellStyle name="40% - Énfasis1 10 4" xfId="24310"/>
    <cellStyle name="40% - Énfasis1 11" xfId="3588"/>
    <cellStyle name="40% - Énfasis1 11 2" xfId="3589"/>
    <cellStyle name="40% - Énfasis1 11 2 2" xfId="3590"/>
    <cellStyle name="40% - Énfasis1 11 2 3" xfId="24311"/>
    <cellStyle name="40% - Énfasis1 11 3" xfId="3591"/>
    <cellStyle name="40% - Énfasis1 11 3 2" xfId="3592"/>
    <cellStyle name="40% - Énfasis1 11 4" xfId="24312"/>
    <cellStyle name="40% - Énfasis1 12" xfId="3593"/>
    <cellStyle name="40% - Énfasis1 12 10" xfId="3594"/>
    <cellStyle name="40% - Énfasis1 12 11" xfId="3595"/>
    <cellStyle name="40% - Énfasis1 12 12" xfId="3596"/>
    <cellStyle name="40% - Énfasis1 12 13" xfId="3597"/>
    <cellStyle name="40% - Énfasis1 12 14" xfId="3598"/>
    <cellStyle name="40% - Énfasis1 12 15" xfId="3599"/>
    <cellStyle name="40% - Énfasis1 12 16" xfId="3600"/>
    <cellStyle name="40% - Énfasis1 12 17" xfId="3601"/>
    <cellStyle name="40% - Énfasis1 12 18" xfId="3602"/>
    <cellStyle name="40% - Énfasis1 12 19" xfId="3603"/>
    <cellStyle name="40% - Énfasis1 12 2" xfId="3604"/>
    <cellStyle name="40% - Énfasis1 12 2 2" xfId="3605"/>
    <cellStyle name="40% - Énfasis1 12 2 3" xfId="24313"/>
    <cellStyle name="40% - Énfasis1 12 20" xfId="3606"/>
    <cellStyle name="40% - Énfasis1 12 21" xfId="3607"/>
    <cellStyle name="40% - Énfasis1 12 22" xfId="3608"/>
    <cellStyle name="40% - Énfasis1 12 23" xfId="3609"/>
    <cellStyle name="40% - Énfasis1 12 24" xfId="3610"/>
    <cellStyle name="40% - Énfasis1 12 25" xfId="3611"/>
    <cellStyle name="40% - Énfasis1 12 26" xfId="3612"/>
    <cellStyle name="40% - Énfasis1 12 27" xfId="3613"/>
    <cellStyle name="40% - Énfasis1 12 28" xfId="3614"/>
    <cellStyle name="40% - Énfasis1 12 29" xfId="3615"/>
    <cellStyle name="40% - Énfasis1 12 3" xfId="3616"/>
    <cellStyle name="40% - Énfasis1 12 30" xfId="3617"/>
    <cellStyle name="40% - Énfasis1 12 31" xfId="3618"/>
    <cellStyle name="40% - Énfasis1 12 32" xfId="3619"/>
    <cellStyle name="40% - Énfasis1 12 33" xfId="3620"/>
    <cellStyle name="40% - Énfasis1 12 34" xfId="3621"/>
    <cellStyle name="40% - Énfasis1 12 35" xfId="3622"/>
    <cellStyle name="40% - Énfasis1 12 36" xfId="3623"/>
    <cellStyle name="40% - Énfasis1 12 37" xfId="3624"/>
    <cellStyle name="40% - Énfasis1 12 37 2" xfId="3625"/>
    <cellStyle name="40% - Énfasis1 12 38" xfId="24314"/>
    <cellStyle name="40% - Énfasis1 12 4" xfId="3626"/>
    <cellStyle name="40% - Énfasis1 12 5" xfId="3627"/>
    <cellStyle name="40% - Énfasis1 12 6" xfId="3628"/>
    <cellStyle name="40% - Énfasis1 12 7" xfId="3629"/>
    <cellStyle name="40% - Énfasis1 12 8" xfId="3630"/>
    <cellStyle name="40% - Énfasis1 12 9" xfId="3631"/>
    <cellStyle name="40% - Énfasis1 13" xfId="3632"/>
    <cellStyle name="40% - Énfasis1 13 10" xfId="3633"/>
    <cellStyle name="40% - Énfasis1 13 11" xfId="3634"/>
    <cellStyle name="40% - Énfasis1 13 12" xfId="3635"/>
    <cellStyle name="40% - Énfasis1 13 13" xfId="3636"/>
    <cellStyle name="40% - Énfasis1 13 14" xfId="3637"/>
    <cellStyle name="40% - Énfasis1 13 15" xfId="3638"/>
    <cellStyle name="40% - Énfasis1 13 16" xfId="3639"/>
    <cellStyle name="40% - Énfasis1 13 17" xfId="3640"/>
    <cellStyle name="40% - Énfasis1 13 18" xfId="3641"/>
    <cellStyle name="40% - Énfasis1 13 19" xfId="3642"/>
    <cellStyle name="40% - Énfasis1 13 2" xfId="3643"/>
    <cellStyle name="40% - Énfasis1 13 2 2" xfId="3644"/>
    <cellStyle name="40% - Énfasis1 13 2 3" xfId="24315"/>
    <cellStyle name="40% - Énfasis1 13 20" xfId="3645"/>
    <cellStyle name="40% - Énfasis1 13 21" xfId="3646"/>
    <cellStyle name="40% - Énfasis1 13 22" xfId="3647"/>
    <cellStyle name="40% - Énfasis1 13 23" xfId="3648"/>
    <cellStyle name="40% - Énfasis1 13 24" xfId="3649"/>
    <cellStyle name="40% - Énfasis1 13 25" xfId="3650"/>
    <cellStyle name="40% - Énfasis1 13 26" xfId="3651"/>
    <cellStyle name="40% - Énfasis1 13 27" xfId="3652"/>
    <cellStyle name="40% - Énfasis1 13 28" xfId="3653"/>
    <cellStyle name="40% - Énfasis1 13 29" xfId="3654"/>
    <cellStyle name="40% - Énfasis1 13 3" xfId="3655"/>
    <cellStyle name="40% - Énfasis1 13 30" xfId="3656"/>
    <cellStyle name="40% - Énfasis1 13 31" xfId="3657"/>
    <cellStyle name="40% - Énfasis1 13 32" xfId="3658"/>
    <cellStyle name="40% - Énfasis1 13 33" xfId="3659"/>
    <cellStyle name="40% - Énfasis1 13 34" xfId="3660"/>
    <cellStyle name="40% - Énfasis1 13 35" xfId="3661"/>
    <cellStyle name="40% - Énfasis1 13 36" xfId="3662"/>
    <cellStyle name="40% - Énfasis1 13 37" xfId="3663"/>
    <cellStyle name="40% - Énfasis1 13 37 2" xfId="3664"/>
    <cellStyle name="40% - Énfasis1 13 38" xfId="24316"/>
    <cellStyle name="40% - Énfasis1 13 4" xfId="3665"/>
    <cellStyle name="40% - Énfasis1 13 5" xfId="3666"/>
    <cellStyle name="40% - Énfasis1 13 6" xfId="3667"/>
    <cellStyle name="40% - Énfasis1 13 7" xfId="3668"/>
    <cellStyle name="40% - Énfasis1 13 8" xfId="3669"/>
    <cellStyle name="40% - Énfasis1 13 9" xfId="3670"/>
    <cellStyle name="40% - Énfasis1 14" xfId="3671"/>
    <cellStyle name="40% - Énfasis1 14 2" xfId="3672"/>
    <cellStyle name="40% - Énfasis1 14 2 2" xfId="3673"/>
    <cellStyle name="40% - Énfasis1 14 2 3" xfId="24317"/>
    <cellStyle name="40% - Énfasis1 14 3" xfId="3674"/>
    <cellStyle name="40% - Énfasis1 14 3 2" xfId="3675"/>
    <cellStyle name="40% - Énfasis1 14 4" xfId="24318"/>
    <cellStyle name="40% - Énfasis1 15" xfId="3676"/>
    <cellStyle name="40% - Énfasis1 15 2" xfId="3677"/>
    <cellStyle name="40% - Énfasis1 15 2 2" xfId="3678"/>
    <cellStyle name="40% - Énfasis1 15 2 3" xfId="24319"/>
    <cellStyle name="40% - Énfasis1 15 3" xfId="3679"/>
    <cellStyle name="40% - Énfasis1 15 3 2" xfId="3680"/>
    <cellStyle name="40% - Énfasis1 15 4" xfId="24320"/>
    <cellStyle name="40% - Énfasis1 16" xfId="3681"/>
    <cellStyle name="40% - Énfasis1 16 2" xfId="3682"/>
    <cellStyle name="40% - Énfasis1 16 2 2" xfId="3683"/>
    <cellStyle name="40% - Énfasis1 16 2 3" xfId="24321"/>
    <cellStyle name="40% - Énfasis1 16 3" xfId="3684"/>
    <cellStyle name="40% - Énfasis1 16 3 2" xfId="3685"/>
    <cellStyle name="40% - Énfasis1 16 4" xfId="24322"/>
    <cellStyle name="40% - Énfasis1 17" xfId="3686"/>
    <cellStyle name="40% - Énfasis1 17 2" xfId="3687"/>
    <cellStyle name="40% - Énfasis1 17 2 2" xfId="3688"/>
    <cellStyle name="40% - Énfasis1 17 2 3" xfId="24323"/>
    <cellStyle name="40% - Énfasis1 17 3" xfId="3689"/>
    <cellStyle name="40% - Énfasis1 17 4" xfId="24324"/>
    <cellStyle name="40% - Énfasis1 18" xfId="3690"/>
    <cellStyle name="40% - Énfasis1 18 2" xfId="3691"/>
    <cellStyle name="40% - Énfasis1 18 2 2" xfId="3692"/>
    <cellStyle name="40% - Énfasis1 18 2 3" xfId="24325"/>
    <cellStyle name="40% - Énfasis1 18 3" xfId="3693"/>
    <cellStyle name="40% - Énfasis1 18 4" xfId="24326"/>
    <cellStyle name="40% - Énfasis1 19" xfId="3694"/>
    <cellStyle name="40% - Énfasis1 19 2" xfId="3695"/>
    <cellStyle name="40% - Énfasis1 19 2 2" xfId="3696"/>
    <cellStyle name="40% - Énfasis1 19 2 3" xfId="24327"/>
    <cellStyle name="40% - Énfasis1 19 3" xfId="3697"/>
    <cellStyle name="40% - Énfasis1 19 4" xfId="24328"/>
    <cellStyle name="40% - Énfasis1 2" xfId="114"/>
    <cellStyle name="40% - Énfasis1 2 10" xfId="3698"/>
    <cellStyle name="40% - Énfasis1 2 10 2" xfId="3699"/>
    <cellStyle name="40% - Énfasis1 2 10 2 2" xfId="3700"/>
    <cellStyle name="40% - Énfasis1 2 10 3" xfId="24329"/>
    <cellStyle name="40% - Énfasis1 2 11" xfId="3701"/>
    <cellStyle name="40% - Énfasis1 2 11 2" xfId="3702"/>
    <cellStyle name="40% - Énfasis1 2 11 2 2" xfId="3703"/>
    <cellStyle name="40% - Énfasis1 2 11 3" xfId="24330"/>
    <cellStyle name="40% - Énfasis1 2 12" xfId="3704"/>
    <cellStyle name="40% - Énfasis1 2 12 2" xfId="3705"/>
    <cellStyle name="40% - Énfasis1 2 12 2 2" xfId="3706"/>
    <cellStyle name="40% - Énfasis1 2 12 3" xfId="24331"/>
    <cellStyle name="40% - Énfasis1 2 13" xfId="3707"/>
    <cellStyle name="40% - Énfasis1 2 13 2" xfId="3708"/>
    <cellStyle name="40% - Énfasis1 2 13 3" xfId="24332"/>
    <cellStyle name="40% - Énfasis1 2 14" xfId="3709"/>
    <cellStyle name="40% - Énfasis1 2 14 2" xfId="3710"/>
    <cellStyle name="40% - Énfasis1 2 14 3" xfId="24333"/>
    <cellStyle name="40% - Énfasis1 2 15" xfId="3711"/>
    <cellStyle name="40% - Énfasis1 2 15 2" xfId="3712"/>
    <cellStyle name="40% - Énfasis1 2 15 3" xfId="24334"/>
    <cellStyle name="40% - Énfasis1 2 16" xfId="3713"/>
    <cellStyle name="40% - Énfasis1 2 16 2" xfId="3714"/>
    <cellStyle name="40% - Énfasis1 2 16 3" xfId="24335"/>
    <cellStyle name="40% - Énfasis1 2 17" xfId="3715"/>
    <cellStyle name="40% - Énfasis1 2 17 2" xfId="3716"/>
    <cellStyle name="40% - Énfasis1 2 17 3" xfId="24336"/>
    <cellStyle name="40% - Énfasis1 2 2" xfId="115"/>
    <cellStyle name="40% - Énfasis1 2 2 10" xfId="3717"/>
    <cellStyle name="40% - Énfasis1 2 2 11" xfId="3718"/>
    <cellStyle name="40% - Énfasis1 2 2 12" xfId="24337"/>
    <cellStyle name="40% - Énfasis1 2 2 2" xfId="3719"/>
    <cellStyle name="40% - Énfasis1 2 2 2 2" xfId="29813"/>
    <cellStyle name="40% - Énfasis1 2 2 3" xfId="3720"/>
    <cellStyle name="40% - Énfasis1 2 2 3 2" xfId="29814"/>
    <cellStyle name="40% - Énfasis1 2 2 4" xfId="3721"/>
    <cellStyle name="40% - Énfasis1 2 2 4 2" xfId="29815"/>
    <cellStyle name="40% - Énfasis1 2 2 5" xfId="3722"/>
    <cellStyle name="40% - Énfasis1 2 2 5 2" xfId="29816"/>
    <cellStyle name="40% - Énfasis1 2 2 6" xfId="3723"/>
    <cellStyle name="40% - Énfasis1 2 2 7" xfId="3724"/>
    <cellStyle name="40% - Énfasis1 2 2 8" xfId="3725"/>
    <cellStyle name="40% - Énfasis1 2 2 9" xfId="3726"/>
    <cellStyle name="40% - Énfasis1 2 3" xfId="116"/>
    <cellStyle name="40% - Énfasis1 2 3 2" xfId="29817"/>
    <cellStyle name="40% - Énfasis1 2 4" xfId="3727"/>
    <cellStyle name="40% - Énfasis1 2 4 2" xfId="3728"/>
    <cellStyle name="40% - Énfasis1 2 4 2 2" xfId="3729"/>
    <cellStyle name="40% - Énfasis1 2 4 3" xfId="24338"/>
    <cellStyle name="40% - Énfasis1 2 5" xfId="3730"/>
    <cellStyle name="40% - Énfasis1 2 5 2" xfId="3731"/>
    <cellStyle name="40% - Énfasis1 2 5 2 2" xfId="3732"/>
    <cellStyle name="40% - Énfasis1 2 5 3" xfId="24339"/>
    <cellStyle name="40% - Énfasis1 2 6" xfId="3733"/>
    <cellStyle name="40% - Énfasis1 2 6 2" xfId="3734"/>
    <cellStyle name="40% - Énfasis1 2 6 2 2" xfId="3735"/>
    <cellStyle name="40% - Énfasis1 2 6 3" xfId="24340"/>
    <cellStyle name="40% - Énfasis1 2 7" xfId="3736"/>
    <cellStyle name="40% - Énfasis1 2 7 2" xfId="3737"/>
    <cellStyle name="40% - Énfasis1 2 7 2 2" xfId="3738"/>
    <cellStyle name="40% - Énfasis1 2 7 3" xfId="24341"/>
    <cellStyle name="40% - Énfasis1 2 8" xfId="3739"/>
    <cellStyle name="40% - Énfasis1 2 8 2" xfId="3740"/>
    <cellStyle name="40% - Énfasis1 2 8 2 2" xfId="3741"/>
    <cellStyle name="40% - Énfasis1 2 8 3" xfId="24342"/>
    <cellStyle name="40% - Énfasis1 2 9" xfId="3742"/>
    <cellStyle name="40% - Énfasis1 2 9 2" xfId="3743"/>
    <cellStyle name="40% - Énfasis1 2 9 2 2" xfId="3744"/>
    <cellStyle name="40% - Énfasis1 2 9 3" xfId="24343"/>
    <cellStyle name="40% - Énfasis1 20" xfId="3745"/>
    <cellStyle name="40% - Énfasis1 20 2" xfId="3746"/>
    <cellStyle name="40% - Énfasis1 20 3" xfId="24344"/>
    <cellStyle name="40% - Énfasis1 21" xfId="3747"/>
    <cellStyle name="40% - Énfasis1 21 2" xfId="3748"/>
    <cellStyle name="40% - Énfasis1 21 3" xfId="24345"/>
    <cellStyle name="40% - Énfasis1 22" xfId="3749"/>
    <cellStyle name="40% - Énfasis1 22 2" xfId="3750"/>
    <cellStyle name="40% - Énfasis1 22 3" xfId="24346"/>
    <cellStyle name="40% - Énfasis1 23" xfId="3751"/>
    <cellStyle name="40% - Énfasis1 23 2" xfId="3752"/>
    <cellStyle name="40% - Énfasis1 23 3" xfId="24347"/>
    <cellStyle name="40% - Énfasis1 24" xfId="3753"/>
    <cellStyle name="40% - Énfasis1 24 2" xfId="3754"/>
    <cellStyle name="40% - Énfasis1 24 3" xfId="24348"/>
    <cellStyle name="40% - Énfasis1 25" xfId="3755"/>
    <cellStyle name="40% - Énfasis1 25 2" xfId="3756"/>
    <cellStyle name="40% - Énfasis1 25 3" xfId="24349"/>
    <cellStyle name="40% - Énfasis1 26" xfId="3757"/>
    <cellStyle name="40% - Énfasis1 26 2" xfId="3758"/>
    <cellStyle name="40% - Énfasis1 26 3" xfId="24350"/>
    <cellStyle name="40% - Énfasis1 27" xfId="3759"/>
    <cellStyle name="40% - Énfasis1 27 2" xfId="3760"/>
    <cellStyle name="40% - Énfasis1 27 3" xfId="24351"/>
    <cellStyle name="40% - Énfasis1 28" xfId="3761"/>
    <cellStyle name="40% - Énfasis1 28 2" xfId="3762"/>
    <cellStyle name="40% - Énfasis1 28 3" xfId="24352"/>
    <cellStyle name="40% - Énfasis1 29" xfId="3763"/>
    <cellStyle name="40% - Énfasis1 29 2" xfId="3764"/>
    <cellStyle name="40% - Énfasis1 29 3" xfId="24353"/>
    <cellStyle name="40% - Énfasis1 3" xfId="117"/>
    <cellStyle name="40% - Énfasis1 3 10" xfId="3765"/>
    <cellStyle name="40% - Énfasis1 3 10 2" xfId="3766"/>
    <cellStyle name="40% - Énfasis1 3 10 2 2" xfId="3767"/>
    <cellStyle name="40% - Énfasis1 3 10 3" xfId="24354"/>
    <cellStyle name="40% - Énfasis1 3 11" xfId="3768"/>
    <cellStyle name="40% - Énfasis1 3 11 2" xfId="3769"/>
    <cellStyle name="40% - Énfasis1 3 11 2 2" xfId="3770"/>
    <cellStyle name="40% - Énfasis1 3 11 3" xfId="24355"/>
    <cellStyle name="40% - Énfasis1 3 12" xfId="3771"/>
    <cellStyle name="40% - Énfasis1 3 12 2" xfId="3772"/>
    <cellStyle name="40% - Énfasis1 3 12 2 2" xfId="3773"/>
    <cellStyle name="40% - Énfasis1 3 12 3" xfId="24356"/>
    <cellStyle name="40% - Énfasis1 3 13" xfId="3774"/>
    <cellStyle name="40% - Énfasis1 3 13 2" xfId="3775"/>
    <cellStyle name="40% - Énfasis1 3 13 3" xfId="24357"/>
    <cellStyle name="40% - Énfasis1 3 14" xfId="3776"/>
    <cellStyle name="40% - Énfasis1 3 14 2" xfId="3777"/>
    <cellStyle name="40% - Énfasis1 3 14 3" xfId="24358"/>
    <cellStyle name="40% - Énfasis1 3 15" xfId="3778"/>
    <cellStyle name="40% - Énfasis1 3 15 2" xfId="3779"/>
    <cellStyle name="40% - Énfasis1 3 15 3" xfId="24359"/>
    <cellStyle name="40% - Énfasis1 3 16" xfId="3780"/>
    <cellStyle name="40% - Énfasis1 3 16 2" xfId="3781"/>
    <cellStyle name="40% - Énfasis1 3 16 3" xfId="24360"/>
    <cellStyle name="40% - Énfasis1 3 17" xfId="3782"/>
    <cellStyle name="40% - Énfasis1 3 17 2" xfId="3783"/>
    <cellStyle name="40% - Énfasis1 3 17 3" xfId="24361"/>
    <cellStyle name="40% - Énfasis1 3 2" xfId="118"/>
    <cellStyle name="40% - Énfasis1 3 2 10" xfId="3784"/>
    <cellStyle name="40% - Énfasis1 3 2 11" xfId="3785"/>
    <cellStyle name="40% - Énfasis1 3 2 12" xfId="24362"/>
    <cellStyle name="40% - Énfasis1 3 2 2" xfId="3786"/>
    <cellStyle name="40% - Énfasis1 3 2 3" xfId="3787"/>
    <cellStyle name="40% - Énfasis1 3 2 4" xfId="3788"/>
    <cellStyle name="40% - Énfasis1 3 2 5" xfId="3789"/>
    <cellStyle name="40% - Énfasis1 3 2 6" xfId="3790"/>
    <cellStyle name="40% - Énfasis1 3 2 7" xfId="3791"/>
    <cellStyle name="40% - Énfasis1 3 2 8" xfId="3792"/>
    <cellStyle name="40% - Énfasis1 3 2 9" xfId="3793"/>
    <cellStyle name="40% - Énfasis1 3 3" xfId="119"/>
    <cellStyle name="40% - Énfasis1 3 4" xfId="3794"/>
    <cellStyle name="40% - Énfasis1 3 4 2" xfId="3795"/>
    <cellStyle name="40% - Énfasis1 3 4 2 2" xfId="3796"/>
    <cellStyle name="40% - Énfasis1 3 4 3" xfId="24363"/>
    <cellStyle name="40% - Énfasis1 3 5" xfId="3797"/>
    <cellStyle name="40% - Énfasis1 3 5 2" xfId="3798"/>
    <cellStyle name="40% - Énfasis1 3 5 2 2" xfId="3799"/>
    <cellStyle name="40% - Énfasis1 3 5 3" xfId="24364"/>
    <cellStyle name="40% - Énfasis1 3 6" xfId="3800"/>
    <cellStyle name="40% - Énfasis1 3 6 2" xfId="3801"/>
    <cellStyle name="40% - Énfasis1 3 6 2 2" xfId="3802"/>
    <cellStyle name="40% - Énfasis1 3 6 3" xfId="24365"/>
    <cellStyle name="40% - Énfasis1 3 7" xfId="3803"/>
    <cellStyle name="40% - Énfasis1 3 7 2" xfId="3804"/>
    <cellStyle name="40% - Énfasis1 3 7 2 2" xfId="3805"/>
    <cellStyle name="40% - Énfasis1 3 7 3" xfId="24366"/>
    <cellStyle name="40% - Énfasis1 3 8" xfId="3806"/>
    <cellStyle name="40% - Énfasis1 3 8 2" xfId="3807"/>
    <cellStyle name="40% - Énfasis1 3 8 2 2" xfId="3808"/>
    <cellStyle name="40% - Énfasis1 3 8 3" xfId="24367"/>
    <cellStyle name="40% - Énfasis1 3 9" xfId="3809"/>
    <cellStyle name="40% - Énfasis1 3 9 2" xfId="3810"/>
    <cellStyle name="40% - Énfasis1 3 9 2 2" xfId="3811"/>
    <cellStyle name="40% - Énfasis1 3 9 3" xfId="24368"/>
    <cellStyle name="40% - Énfasis1 30" xfId="3812"/>
    <cellStyle name="40% - Énfasis1 30 2" xfId="3813"/>
    <cellStyle name="40% - Énfasis1 30 3" xfId="24369"/>
    <cellStyle name="40% - Énfasis1 31" xfId="3814"/>
    <cellStyle name="40% - Énfasis1 31 2" xfId="3815"/>
    <cellStyle name="40% - Énfasis1 31 3" xfId="24370"/>
    <cellStyle name="40% - Énfasis1 32" xfId="3816"/>
    <cellStyle name="40% - Énfasis1 32 2" xfId="3817"/>
    <cellStyle name="40% - Énfasis1 32 3" xfId="24371"/>
    <cellStyle name="40% - Énfasis1 33" xfId="3818"/>
    <cellStyle name="40% - Énfasis1 33 2" xfId="3819"/>
    <cellStyle name="40% - Énfasis1 33 3" xfId="24372"/>
    <cellStyle name="40% - Énfasis1 34" xfId="3820"/>
    <cellStyle name="40% - Énfasis1 34 2" xfId="3821"/>
    <cellStyle name="40% - Énfasis1 34 3" xfId="24373"/>
    <cellStyle name="40% - Énfasis1 35" xfId="3822"/>
    <cellStyle name="40% - Énfasis1 35 2" xfId="3823"/>
    <cellStyle name="40% - Énfasis1 35 3" xfId="24374"/>
    <cellStyle name="40% - Énfasis1 36" xfId="3824"/>
    <cellStyle name="40% - Énfasis1 36 2" xfId="3825"/>
    <cellStyle name="40% - Énfasis1 36 3" xfId="24375"/>
    <cellStyle name="40% - Énfasis1 37" xfId="3826"/>
    <cellStyle name="40% - Énfasis1 37 2" xfId="3827"/>
    <cellStyle name="40% - Énfasis1 37 3" xfId="24376"/>
    <cellStyle name="40% - Énfasis1 38" xfId="3828"/>
    <cellStyle name="40% - Énfasis1 38 2" xfId="3829"/>
    <cellStyle name="40% - Énfasis1 38 3" xfId="24377"/>
    <cellStyle name="40% - Énfasis1 39" xfId="113"/>
    <cellStyle name="40% - Énfasis1 4" xfId="120"/>
    <cellStyle name="40% - Énfasis1 4 10" xfId="3830"/>
    <cellStyle name="40% - Énfasis1 4 10 2" xfId="3831"/>
    <cellStyle name="40% - Énfasis1 4 10 3" xfId="24378"/>
    <cellStyle name="40% - Énfasis1 4 11" xfId="3832"/>
    <cellStyle name="40% - Énfasis1 4 11 2" xfId="3833"/>
    <cellStyle name="40% - Énfasis1 4 11 3" xfId="24379"/>
    <cellStyle name="40% - Énfasis1 4 12" xfId="3834"/>
    <cellStyle name="40% - Énfasis1 4 12 2" xfId="3835"/>
    <cellStyle name="40% - Énfasis1 4 12 3" xfId="24380"/>
    <cellStyle name="40% - Énfasis1 4 13" xfId="3836"/>
    <cellStyle name="40% - Énfasis1 4 13 2" xfId="3837"/>
    <cellStyle name="40% - Énfasis1 4 13 3" xfId="24381"/>
    <cellStyle name="40% - Énfasis1 4 14" xfId="3838"/>
    <cellStyle name="40% - Énfasis1 4 14 2" xfId="3839"/>
    <cellStyle name="40% - Énfasis1 4 14 3" xfId="24382"/>
    <cellStyle name="40% - Énfasis1 4 15" xfId="3840"/>
    <cellStyle name="40% - Énfasis1 4 15 2" xfId="3841"/>
    <cellStyle name="40% - Énfasis1 4 15 3" xfId="24383"/>
    <cellStyle name="40% - Énfasis1 4 16" xfId="3842"/>
    <cellStyle name="40% - Énfasis1 4 16 2" xfId="3843"/>
    <cellStyle name="40% - Énfasis1 4 16 3" xfId="24384"/>
    <cellStyle name="40% - Énfasis1 4 17" xfId="3844"/>
    <cellStyle name="40% - Énfasis1 4 17 2" xfId="3845"/>
    <cellStyle name="40% - Énfasis1 4 17 3" xfId="24385"/>
    <cellStyle name="40% - Énfasis1 4 2" xfId="3846"/>
    <cellStyle name="40% - Énfasis1 4 2 2" xfId="3847"/>
    <cellStyle name="40% - Énfasis1 4 2 3" xfId="24386"/>
    <cellStyle name="40% - Énfasis1 4 3" xfId="3848"/>
    <cellStyle name="40% - Énfasis1 4 3 2" xfId="3849"/>
    <cellStyle name="40% - Énfasis1 4 3 3" xfId="24387"/>
    <cellStyle name="40% - Énfasis1 4 4" xfId="3850"/>
    <cellStyle name="40% - Énfasis1 4 4 2" xfId="3851"/>
    <cellStyle name="40% - Énfasis1 4 4 3" xfId="24388"/>
    <cellStyle name="40% - Énfasis1 4 5" xfId="3852"/>
    <cellStyle name="40% - Énfasis1 4 5 2" xfId="3853"/>
    <cellStyle name="40% - Énfasis1 4 5 3" xfId="24389"/>
    <cellStyle name="40% - Énfasis1 4 6" xfId="3854"/>
    <cellStyle name="40% - Énfasis1 4 6 2" xfId="3855"/>
    <cellStyle name="40% - Énfasis1 4 6 3" xfId="24390"/>
    <cellStyle name="40% - Énfasis1 4 7" xfId="3856"/>
    <cellStyle name="40% - Énfasis1 4 7 2" xfId="3857"/>
    <cellStyle name="40% - Énfasis1 4 7 3" xfId="24391"/>
    <cellStyle name="40% - Énfasis1 4 8" xfId="3858"/>
    <cellStyle name="40% - Énfasis1 4 8 2" xfId="3859"/>
    <cellStyle name="40% - Énfasis1 4 8 3" xfId="24392"/>
    <cellStyle name="40% - Énfasis1 4 9" xfId="3860"/>
    <cellStyle name="40% - Énfasis1 4 9 2" xfId="3861"/>
    <cellStyle name="40% - Énfasis1 4 9 3" xfId="24393"/>
    <cellStyle name="40% - Énfasis1 5" xfId="121"/>
    <cellStyle name="40% - Énfasis1 5 10" xfId="3862"/>
    <cellStyle name="40% - Énfasis1 5 10 2" xfId="3863"/>
    <cellStyle name="40% - Énfasis1 5 10 3" xfId="24394"/>
    <cellStyle name="40% - Énfasis1 5 11" xfId="3864"/>
    <cellStyle name="40% - Énfasis1 5 11 2" xfId="3865"/>
    <cellStyle name="40% - Énfasis1 5 11 3" xfId="24395"/>
    <cellStyle name="40% - Énfasis1 5 12" xfId="3866"/>
    <cellStyle name="40% - Énfasis1 5 12 2" xfId="3867"/>
    <cellStyle name="40% - Énfasis1 5 12 3" xfId="24396"/>
    <cellStyle name="40% - Énfasis1 5 13" xfId="3868"/>
    <cellStyle name="40% - Énfasis1 5 13 2" xfId="3869"/>
    <cellStyle name="40% - Énfasis1 5 13 3" xfId="24397"/>
    <cellStyle name="40% - Énfasis1 5 14" xfId="3870"/>
    <cellStyle name="40% - Énfasis1 5 14 2" xfId="3871"/>
    <cellStyle name="40% - Énfasis1 5 14 3" xfId="24398"/>
    <cellStyle name="40% - Énfasis1 5 15" xfId="3872"/>
    <cellStyle name="40% - Énfasis1 5 15 2" xfId="3873"/>
    <cellStyle name="40% - Énfasis1 5 15 3" xfId="24399"/>
    <cellStyle name="40% - Énfasis1 5 16" xfId="3874"/>
    <cellStyle name="40% - Énfasis1 5 16 2" xfId="3875"/>
    <cellStyle name="40% - Énfasis1 5 16 3" xfId="24400"/>
    <cellStyle name="40% - Énfasis1 5 17" xfId="3876"/>
    <cellStyle name="40% - Énfasis1 5 17 2" xfId="3877"/>
    <cellStyle name="40% - Énfasis1 5 17 3" xfId="24401"/>
    <cellStyle name="40% - Énfasis1 5 2" xfId="3878"/>
    <cellStyle name="40% - Énfasis1 5 2 2" xfId="3879"/>
    <cellStyle name="40% - Énfasis1 5 2 3" xfId="24402"/>
    <cellStyle name="40% - Énfasis1 5 3" xfId="3880"/>
    <cellStyle name="40% - Énfasis1 5 3 2" xfId="3881"/>
    <cellStyle name="40% - Énfasis1 5 3 3" xfId="24403"/>
    <cellStyle name="40% - Énfasis1 5 4" xfId="3882"/>
    <cellStyle name="40% - Énfasis1 5 4 2" xfId="3883"/>
    <cellStyle name="40% - Énfasis1 5 4 3" xfId="24404"/>
    <cellStyle name="40% - Énfasis1 5 5" xfId="3884"/>
    <cellStyle name="40% - Énfasis1 5 5 2" xfId="3885"/>
    <cellStyle name="40% - Énfasis1 5 5 3" xfId="24405"/>
    <cellStyle name="40% - Énfasis1 5 6" xfId="3886"/>
    <cellStyle name="40% - Énfasis1 5 6 2" xfId="3887"/>
    <cellStyle name="40% - Énfasis1 5 6 3" xfId="24406"/>
    <cellStyle name="40% - Énfasis1 5 7" xfId="3888"/>
    <cellStyle name="40% - Énfasis1 5 7 2" xfId="3889"/>
    <cellStyle name="40% - Énfasis1 5 7 3" xfId="24407"/>
    <cellStyle name="40% - Énfasis1 5 8" xfId="3890"/>
    <cellStyle name="40% - Énfasis1 5 8 2" xfId="3891"/>
    <cellStyle name="40% - Énfasis1 5 8 3" xfId="24408"/>
    <cellStyle name="40% - Énfasis1 5 9" xfId="3892"/>
    <cellStyle name="40% - Énfasis1 5 9 2" xfId="3893"/>
    <cellStyle name="40% - Énfasis1 5 9 3" xfId="24409"/>
    <cellStyle name="40% - Énfasis1 6" xfId="122"/>
    <cellStyle name="40% - Énfasis1 6 10" xfId="3894"/>
    <cellStyle name="40% - Énfasis1 6 10 2" xfId="3895"/>
    <cellStyle name="40% - Énfasis1 6 10 3" xfId="24410"/>
    <cellStyle name="40% - Énfasis1 6 11" xfId="3896"/>
    <cellStyle name="40% - Énfasis1 6 11 2" xfId="3897"/>
    <cellStyle name="40% - Énfasis1 6 11 3" xfId="24411"/>
    <cellStyle name="40% - Énfasis1 6 12" xfId="3898"/>
    <cellStyle name="40% - Énfasis1 6 12 2" xfId="3899"/>
    <cellStyle name="40% - Énfasis1 6 12 3" xfId="24412"/>
    <cellStyle name="40% - Énfasis1 6 13" xfId="3900"/>
    <cellStyle name="40% - Énfasis1 6 13 2" xfId="3901"/>
    <cellStyle name="40% - Énfasis1 6 13 3" xfId="24413"/>
    <cellStyle name="40% - Énfasis1 6 14" xfId="3902"/>
    <cellStyle name="40% - Énfasis1 6 14 2" xfId="3903"/>
    <cellStyle name="40% - Énfasis1 6 14 3" xfId="24414"/>
    <cellStyle name="40% - Énfasis1 6 15" xfId="3904"/>
    <cellStyle name="40% - Énfasis1 6 15 2" xfId="3905"/>
    <cellStyle name="40% - Énfasis1 6 15 3" xfId="24415"/>
    <cellStyle name="40% - Énfasis1 6 16" xfId="3906"/>
    <cellStyle name="40% - Énfasis1 6 16 2" xfId="3907"/>
    <cellStyle name="40% - Énfasis1 6 16 3" xfId="24416"/>
    <cellStyle name="40% - Énfasis1 6 17" xfId="3908"/>
    <cellStyle name="40% - Énfasis1 6 17 2" xfId="3909"/>
    <cellStyle name="40% - Énfasis1 6 17 3" xfId="24417"/>
    <cellStyle name="40% - Énfasis1 6 2" xfId="3910"/>
    <cellStyle name="40% - Énfasis1 6 2 2" xfId="3911"/>
    <cellStyle name="40% - Énfasis1 6 2 3" xfId="24418"/>
    <cellStyle name="40% - Énfasis1 6 3" xfId="3912"/>
    <cellStyle name="40% - Énfasis1 6 3 2" xfId="3913"/>
    <cellStyle name="40% - Énfasis1 6 3 3" xfId="24419"/>
    <cellStyle name="40% - Énfasis1 6 4" xfId="3914"/>
    <cellStyle name="40% - Énfasis1 6 4 2" xfId="3915"/>
    <cellStyle name="40% - Énfasis1 6 4 3" xfId="24420"/>
    <cellStyle name="40% - Énfasis1 6 5" xfId="3916"/>
    <cellStyle name="40% - Énfasis1 6 5 2" xfId="3917"/>
    <cellStyle name="40% - Énfasis1 6 5 3" xfId="24421"/>
    <cellStyle name="40% - Énfasis1 6 6" xfId="3918"/>
    <cellStyle name="40% - Énfasis1 6 6 2" xfId="3919"/>
    <cellStyle name="40% - Énfasis1 6 6 3" xfId="24422"/>
    <cellStyle name="40% - Énfasis1 6 7" xfId="3920"/>
    <cellStyle name="40% - Énfasis1 6 7 2" xfId="3921"/>
    <cellStyle name="40% - Énfasis1 6 7 3" xfId="24423"/>
    <cellStyle name="40% - Énfasis1 6 8" xfId="3922"/>
    <cellStyle name="40% - Énfasis1 6 8 2" xfId="3923"/>
    <cellStyle name="40% - Énfasis1 6 8 3" xfId="24424"/>
    <cellStyle name="40% - Énfasis1 6 9" xfId="3924"/>
    <cellStyle name="40% - Énfasis1 6 9 2" xfId="3925"/>
    <cellStyle name="40% - Énfasis1 6 9 3" xfId="24425"/>
    <cellStyle name="40% - Énfasis1 7" xfId="3926"/>
    <cellStyle name="40% - Énfasis1 7 10" xfId="3927"/>
    <cellStyle name="40% - Énfasis1 7 10 2" xfId="3928"/>
    <cellStyle name="40% - Énfasis1 7 10 3" xfId="24426"/>
    <cellStyle name="40% - Énfasis1 7 11" xfId="3929"/>
    <cellStyle name="40% - Énfasis1 7 11 2" xfId="3930"/>
    <cellStyle name="40% - Énfasis1 7 11 3" xfId="24427"/>
    <cellStyle name="40% - Énfasis1 7 12" xfId="3931"/>
    <cellStyle name="40% - Énfasis1 7 12 2" xfId="3932"/>
    <cellStyle name="40% - Énfasis1 7 12 3" xfId="24428"/>
    <cellStyle name="40% - Énfasis1 7 13" xfId="3933"/>
    <cellStyle name="40% - Énfasis1 7 13 2" xfId="3934"/>
    <cellStyle name="40% - Énfasis1 7 13 3" xfId="24429"/>
    <cellStyle name="40% - Énfasis1 7 14" xfId="3935"/>
    <cellStyle name="40% - Énfasis1 7 14 2" xfId="3936"/>
    <cellStyle name="40% - Énfasis1 7 14 3" xfId="24430"/>
    <cellStyle name="40% - Énfasis1 7 15" xfId="3937"/>
    <cellStyle name="40% - Énfasis1 7 15 2" xfId="3938"/>
    <cellStyle name="40% - Énfasis1 7 15 3" xfId="24431"/>
    <cellStyle name="40% - Énfasis1 7 16" xfId="3939"/>
    <cellStyle name="40% - Énfasis1 7 16 2" xfId="3940"/>
    <cellStyle name="40% - Énfasis1 7 16 3" xfId="24432"/>
    <cellStyle name="40% - Énfasis1 7 17" xfId="3941"/>
    <cellStyle name="40% - Énfasis1 7 17 2" xfId="3942"/>
    <cellStyle name="40% - Énfasis1 7 17 3" xfId="24433"/>
    <cellStyle name="40% - Énfasis1 7 18" xfId="3943"/>
    <cellStyle name="40% - Énfasis1 7 19" xfId="24434"/>
    <cellStyle name="40% - Énfasis1 7 2" xfId="3944"/>
    <cellStyle name="40% - Énfasis1 7 2 2" xfId="3945"/>
    <cellStyle name="40% - Énfasis1 7 2 3" xfId="24435"/>
    <cellStyle name="40% - Énfasis1 7 3" xfId="3946"/>
    <cellStyle name="40% - Énfasis1 7 3 2" xfId="3947"/>
    <cellStyle name="40% - Énfasis1 7 3 3" xfId="24436"/>
    <cellStyle name="40% - Énfasis1 7 4" xfId="3948"/>
    <cellStyle name="40% - Énfasis1 7 4 2" xfId="3949"/>
    <cellStyle name="40% - Énfasis1 7 4 3" xfId="24437"/>
    <cellStyle name="40% - Énfasis1 7 5" xfId="3950"/>
    <cellStyle name="40% - Énfasis1 7 5 2" xfId="3951"/>
    <cellStyle name="40% - Énfasis1 7 5 3" xfId="24438"/>
    <cellStyle name="40% - Énfasis1 7 6" xfId="3952"/>
    <cellStyle name="40% - Énfasis1 7 6 2" xfId="3953"/>
    <cellStyle name="40% - Énfasis1 7 6 3" xfId="24439"/>
    <cellStyle name="40% - Énfasis1 7 7" xfId="3954"/>
    <cellStyle name="40% - Énfasis1 7 7 2" xfId="3955"/>
    <cellStyle name="40% - Énfasis1 7 7 3" xfId="24440"/>
    <cellStyle name="40% - Énfasis1 7 8" xfId="3956"/>
    <cellStyle name="40% - Énfasis1 7 8 2" xfId="3957"/>
    <cellStyle name="40% - Énfasis1 7 8 3" xfId="24441"/>
    <cellStyle name="40% - Énfasis1 7 9" xfId="3958"/>
    <cellStyle name="40% - Énfasis1 7 9 2" xfId="3959"/>
    <cellStyle name="40% - Énfasis1 7 9 3" xfId="24442"/>
    <cellStyle name="40% - Énfasis1 8" xfId="3960"/>
    <cellStyle name="40% - Énfasis1 8 10" xfId="3961"/>
    <cellStyle name="40% - Énfasis1 8 10 2" xfId="3962"/>
    <cellStyle name="40% - Énfasis1 8 10 3" xfId="24443"/>
    <cellStyle name="40% - Énfasis1 8 11" xfId="3963"/>
    <cellStyle name="40% - Énfasis1 8 11 2" xfId="3964"/>
    <cellStyle name="40% - Énfasis1 8 11 3" xfId="24444"/>
    <cellStyle name="40% - Énfasis1 8 12" xfId="3965"/>
    <cellStyle name="40% - Énfasis1 8 12 2" xfId="3966"/>
    <cellStyle name="40% - Énfasis1 8 12 3" xfId="24445"/>
    <cellStyle name="40% - Énfasis1 8 13" xfId="3967"/>
    <cellStyle name="40% - Énfasis1 8 13 2" xfId="3968"/>
    <cellStyle name="40% - Énfasis1 8 13 3" xfId="24446"/>
    <cellStyle name="40% - Énfasis1 8 14" xfId="3969"/>
    <cellStyle name="40% - Énfasis1 8 14 2" xfId="3970"/>
    <cellStyle name="40% - Énfasis1 8 14 3" xfId="24447"/>
    <cellStyle name="40% - Énfasis1 8 15" xfId="3971"/>
    <cellStyle name="40% - Énfasis1 8 15 2" xfId="3972"/>
    <cellStyle name="40% - Énfasis1 8 15 3" xfId="24448"/>
    <cellStyle name="40% - Énfasis1 8 16" xfId="3973"/>
    <cellStyle name="40% - Énfasis1 8 16 2" xfId="3974"/>
    <cellStyle name="40% - Énfasis1 8 16 3" xfId="24449"/>
    <cellStyle name="40% - Énfasis1 8 17" xfId="3975"/>
    <cellStyle name="40% - Énfasis1 8 17 2" xfId="3976"/>
    <cellStyle name="40% - Énfasis1 8 17 3" xfId="24450"/>
    <cellStyle name="40% - Énfasis1 8 18" xfId="3977"/>
    <cellStyle name="40% - Énfasis1 8 19" xfId="24451"/>
    <cellStyle name="40% - Énfasis1 8 2" xfId="3978"/>
    <cellStyle name="40% - Énfasis1 8 2 2" xfId="3979"/>
    <cellStyle name="40% - Énfasis1 8 2 3" xfId="24452"/>
    <cellStyle name="40% - Énfasis1 8 3" xfId="3980"/>
    <cellStyle name="40% - Énfasis1 8 3 2" xfId="3981"/>
    <cellStyle name="40% - Énfasis1 8 3 3" xfId="24453"/>
    <cellStyle name="40% - Énfasis1 8 4" xfId="3982"/>
    <cellStyle name="40% - Énfasis1 8 4 2" xfId="3983"/>
    <cellStyle name="40% - Énfasis1 8 4 3" xfId="24454"/>
    <cellStyle name="40% - Énfasis1 8 5" xfId="3984"/>
    <cellStyle name="40% - Énfasis1 8 5 2" xfId="3985"/>
    <cellStyle name="40% - Énfasis1 8 5 3" xfId="24455"/>
    <cellStyle name="40% - Énfasis1 8 6" xfId="3986"/>
    <cellStyle name="40% - Énfasis1 8 6 2" xfId="3987"/>
    <cellStyle name="40% - Énfasis1 8 6 3" xfId="24456"/>
    <cellStyle name="40% - Énfasis1 8 7" xfId="3988"/>
    <cellStyle name="40% - Énfasis1 8 7 2" xfId="3989"/>
    <cellStyle name="40% - Énfasis1 8 7 3" xfId="24457"/>
    <cellStyle name="40% - Énfasis1 8 8" xfId="3990"/>
    <cellStyle name="40% - Énfasis1 8 8 2" xfId="3991"/>
    <cellStyle name="40% - Énfasis1 8 8 3" xfId="24458"/>
    <cellStyle name="40% - Énfasis1 8 9" xfId="3992"/>
    <cellStyle name="40% - Énfasis1 8 9 2" xfId="3993"/>
    <cellStyle name="40% - Énfasis1 8 9 3" xfId="24459"/>
    <cellStyle name="40% - Énfasis1 9" xfId="3994"/>
    <cellStyle name="40% - Énfasis1 9 2" xfId="3995"/>
    <cellStyle name="40% - Énfasis1 9 2 2" xfId="3996"/>
    <cellStyle name="40% - Énfasis1 9 2 3" xfId="24460"/>
    <cellStyle name="40% - Énfasis1 9 3" xfId="3997"/>
    <cellStyle name="40% - Énfasis1 9 3 2" xfId="3998"/>
    <cellStyle name="40% - Énfasis1 9 4" xfId="24461"/>
    <cellStyle name="40% - Énfasis2 10" xfId="3999"/>
    <cellStyle name="40% - Énfasis2 10 2" xfId="4000"/>
    <cellStyle name="40% - Énfasis2 10 2 2" xfId="4001"/>
    <cellStyle name="40% - Énfasis2 10 2 3" xfId="24462"/>
    <cellStyle name="40% - Énfasis2 10 3" xfId="4002"/>
    <cellStyle name="40% - Énfasis2 10 3 2" xfId="4003"/>
    <cellStyle name="40% - Énfasis2 10 4" xfId="24463"/>
    <cellStyle name="40% - Énfasis2 11" xfId="4004"/>
    <cellStyle name="40% - Énfasis2 11 2" xfId="4005"/>
    <cellStyle name="40% - Énfasis2 11 2 2" xfId="4006"/>
    <cellStyle name="40% - Énfasis2 11 2 3" xfId="24464"/>
    <cellStyle name="40% - Énfasis2 11 3" xfId="4007"/>
    <cellStyle name="40% - Énfasis2 11 3 2" xfId="4008"/>
    <cellStyle name="40% - Énfasis2 11 4" xfId="24465"/>
    <cellStyle name="40% - Énfasis2 12" xfId="4009"/>
    <cellStyle name="40% - Énfasis2 12 10" xfId="4010"/>
    <cellStyle name="40% - Énfasis2 12 11" xfId="4011"/>
    <cellStyle name="40% - Énfasis2 12 12" xfId="4012"/>
    <cellStyle name="40% - Énfasis2 12 13" xfId="4013"/>
    <cellStyle name="40% - Énfasis2 12 14" xfId="4014"/>
    <cellStyle name="40% - Énfasis2 12 15" xfId="4015"/>
    <cellStyle name="40% - Énfasis2 12 16" xfId="4016"/>
    <cellStyle name="40% - Énfasis2 12 17" xfId="4017"/>
    <cellStyle name="40% - Énfasis2 12 18" xfId="4018"/>
    <cellStyle name="40% - Énfasis2 12 19" xfId="4019"/>
    <cellStyle name="40% - Énfasis2 12 2" xfId="4020"/>
    <cellStyle name="40% - Énfasis2 12 2 2" xfId="4021"/>
    <cellStyle name="40% - Énfasis2 12 2 3" xfId="24466"/>
    <cellStyle name="40% - Énfasis2 12 20" xfId="4022"/>
    <cellStyle name="40% - Énfasis2 12 21" xfId="4023"/>
    <cellStyle name="40% - Énfasis2 12 22" xfId="4024"/>
    <cellStyle name="40% - Énfasis2 12 23" xfId="4025"/>
    <cellStyle name="40% - Énfasis2 12 24" xfId="4026"/>
    <cellStyle name="40% - Énfasis2 12 25" xfId="4027"/>
    <cellStyle name="40% - Énfasis2 12 26" xfId="4028"/>
    <cellStyle name="40% - Énfasis2 12 27" xfId="4029"/>
    <cellStyle name="40% - Énfasis2 12 28" xfId="4030"/>
    <cellStyle name="40% - Énfasis2 12 29" xfId="4031"/>
    <cellStyle name="40% - Énfasis2 12 3" xfId="4032"/>
    <cellStyle name="40% - Énfasis2 12 30" xfId="4033"/>
    <cellStyle name="40% - Énfasis2 12 31" xfId="4034"/>
    <cellStyle name="40% - Énfasis2 12 32" xfId="4035"/>
    <cellStyle name="40% - Énfasis2 12 33" xfId="4036"/>
    <cellStyle name="40% - Énfasis2 12 34" xfId="4037"/>
    <cellStyle name="40% - Énfasis2 12 35" xfId="4038"/>
    <cellStyle name="40% - Énfasis2 12 36" xfId="4039"/>
    <cellStyle name="40% - Énfasis2 12 37" xfId="4040"/>
    <cellStyle name="40% - Énfasis2 12 37 2" xfId="4041"/>
    <cellStyle name="40% - Énfasis2 12 38" xfId="24467"/>
    <cellStyle name="40% - Énfasis2 12 4" xfId="4042"/>
    <cellStyle name="40% - Énfasis2 12 5" xfId="4043"/>
    <cellStyle name="40% - Énfasis2 12 6" xfId="4044"/>
    <cellStyle name="40% - Énfasis2 12 7" xfId="4045"/>
    <cellStyle name="40% - Énfasis2 12 8" xfId="4046"/>
    <cellStyle name="40% - Énfasis2 12 9" xfId="4047"/>
    <cellStyle name="40% - Énfasis2 13" xfId="4048"/>
    <cellStyle name="40% - Énfasis2 13 10" xfId="4049"/>
    <cellStyle name="40% - Énfasis2 13 11" xfId="4050"/>
    <cellStyle name="40% - Énfasis2 13 12" xfId="4051"/>
    <cellStyle name="40% - Énfasis2 13 13" xfId="4052"/>
    <cellStyle name="40% - Énfasis2 13 14" xfId="4053"/>
    <cellStyle name="40% - Énfasis2 13 15" xfId="4054"/>
    <cellStyle name="40% - Énfasis2 13 16" xfId="4055"/>
    <cellStyle name="40% - Énfasis2 13 17" xfId="4056"/>
    <cellStyle name="40% - Énfasis2 13 18" xfId="4057"/>
    <cellStyle name="40% - Énfasis2 13 19" xfId="4058"/>
    <cellStyle name="40% - Énfasis2 13 2" xfId="4059"/>
    <cellStyle name="40% - Énfasis2 13 2 2" xfId="4060"/>
    <cellStyle name="40% - Énfasis2 13 2 3" xfId="24468"/>
    <cellStyle name="40% - Énfasis2 13 20" xfId="4061"/>
    <cellStyle name="40% - Énfasis2 13 21" xfId="4062"/>
    <cellStyle name="40% - Énfasis2 13 22" xfId="4063"/>
    <cellStyle name="40% - Énfasis2 13 23" xfId="4064"/>
    <cellStyle name="40% - Énfasis2 13 24" xfId="4065"/>
    <cellStyle name="40% - Énfasis2 13 25" xfId="4066"/>
    <cellStyle name="40% - Énfasis2 13 26" xfId="4067"/>
    <cellStyle name="40% - Énfasis2 13 27" xfId="4068"/>
    <cellStyle name="40% - Énfasis2 13 28" xfId="4069"/>
    <cellStyle name="40% - Énfasis2 13 29" xfId="4070"/>
    <cellStyle name="40% - Énfasis2 13 3" xfId="4071"/>
    <cellStyle name="40% - Énfasis2 13 30" xfId="4072"/>
    <cellStyle name="40% - Énfasis2 13 31" xfId="4073"/>
    <cellStyle name="40% - Énfasis2 13 32" xfId="4074"/>
    <cellStyle name="40% - Énfasis2 13 33" xfId="4075"/>
    <cellStyle name="40% - Énfasis2 13 34" xfId="4076"/>
    <cellStyle name="40% - Énfasis2 13 35" xfId="4077"/>
    <cellStyle name="40% - Énfasis2 13 36" xfId="4078"/>
    <cellStyle name="40% - Énfasis2 13 37" xfId="4079"/>
    <cellStyle name="40% - Énfasis2 13 37 2" xfId="4080"/>
    <cellStyle name="40% - Énfasis2 13 38" xfId="24469"/>
    <cellStyle name="40% - Énfasis2 13 4" xfId="4081"/>
    <cellStyle name="40% - Énfasis2 13 5" xfId="4082"/>
    <cellStyle name="40% - Énfasis2 13 6" xfId="4083"/>
    <cellStyle name="40% - Énfasis2 13 7" xfId="4084"/>
    <cellStyle name="40% - Énfasis2 13 8" xfId="4085"/>
    <cellStyle name="40% - Énfasis2 13 9" xfId="4086"/>
    <cellStyle name="40% - Énfasis2 14" xfId="4087"/>
    <cellStyle name="40% - Énfasis2 14 2" xfId="4088"/>
    <cellStyle name="40% - Énfasis2 14 2 2" xfId="4089"/>
    <cellStyle name="40% - Énfasis2 14 2 3" xfId="24470"/>
    <cellStyle name="40% - Énfasis2 14 3" xfId="4090"/>
    <cellStyle name="40% - Énfasis2 14 3 2" xfId="4091"/>
    <cellStyle name="40% - Énfasis2 14 4" xfId="24471"/>
    <cellStyle name="40% - Énfasis2 15" xfId="4092"/>
    <cellStyle name="40% - Énfasis2 15 2" xfId="4093"/>
    <cellStyle name="40% - Énfasis2 15 2 2" xfId="4094"/>
    <cellStyle name="40% - Énfasis2 15 2 3" xfId="24472"/>
    <cellStyle name="40% - Énfasis2 15 3" xfId="4095"/>
    <cellStyle name="40% - Énfasis2 15 3 2" xfId="4096"/>
    <cellStyle name="40% - Énfasis2 15 4" xfId="24473"/>
    <cellStyle name="40% - Énfasis2 16" xfId="4097"/>
    <cellStyle name="40% - Énfasis2 16 2" xfId="4098"/>
    <cellStyle name="40% - Énfasis2 16 2 2" xfId="4099"/>
    <cellStyle name="40% - Énfasis2 16 2 3" xfId="24474"/>
    <cellStyle name="40% - Énfasis2 16 3" xfId="4100"/>
    <cellStyle name="40% - Énfasis2 16 3 2" xfId="4101"/>
    <cellStyle name="40% - Énfasis2 16 4" xfId="24475"/>
    <cellStyle name="40% - Énfasis2 17" xfId="4102"/>
    <cellStyle name="40% - Énfasis2 17 2" xfId="4103"/>
    <cellStyle name="40% - Énfasis2 17 2 2" xfId="4104"/>
    <cellStyle name="40% - Énfasis2 17 2 3" xfId="24476"/>
    <cellStyle name="40% - Énfasis2 17 3" xfId="4105"/>
    <cellStyle name="40% - Énfasis2 17 4" xfId="24477"/>
    <cellStyle name="40% - Énfasis2 18" xfId="4106"/>
    <cellStyle name="40% - Énfasis2 18 2" xfId="4107"/>
    <cellStyle name="40% - Énfasis2 18 2 2" xfId="4108"/>
    <cellStyle name="40% - Énfasis2 18 2 3" xfId="24478"/>
    <cellStyle name="40% - Énfasis2 18 3" xfId="4109"/>
    <cellStyle name="40% - Énfasis2 18 4" xfId="24479"/>
    <cellStyle name="40% - Énfasis2 19" xfId="4110"/>
    <cellStyle name="40% - Énfasis2 19 2" xfId="4111"/>
    <cellStyle name="40% - Énfasis2 19 2 2" xfId="4112"/>
    <cellStyle name="40% - Énfasis2 19 2 3" xfId="24480"/>
    <cellStyle name="40% - Énfasis2 19 3" xfId="4113"/>
    <cellStyle name="40% - Énfasis2 19 4" xfId="24481"/>
    <cellStyle name="40% - Énfasis2 2" xfId="124"/>
    <cellStyle name="40% - Énfasis2 2 10" xfId="4114"/>
    <cellStyle name="40% - Énfasis2 2 10 2" xfId="4115"/>
    <cellStyle name="40% - Énfasis2 2 10 2 2" xfId="4116"/>
    <cellStyle name="40% - Énfasis2 2 10 3" xfId="24482"/>
    <cellStyle name="40% - Énfasis2 2 11" xfId="4117"/>
    <cellStyle name="40% - Énfasis2 2 11 2" xfId="4118"/>
    <cellStyle name="40% - Énfasis2 2 11 2 2" xfId="4119"/>
    <cellStyle name="40% - Énfasis2 2 11 3" xfId="24483"/>
    <cellStyle name="40% - Énfasis2 2 12" xfId="4120"/>
    <cellStyle name="40% - Énfasis2 2 12 2" xfId="4121"/>
    <cellStyle name="40% - Énfasis2 2 12 2 2" xfId="4122"/>
    <cellStyle name="40% - Énfasis2 2 12 3" xfId="24484"/>
    <cellStyle name="40% - Énfasis2 2 13" xfId="4123"/>
    <cellStyle name="40% - Énfasis2 2 13 2" xfId="4124"/>
    <cellStyle name="40% - Énfasis2 2 13 3" xfId="24485"/>
    <cellStyle name="40% - Énfasis2 2 14" xfId="4125"/>
    <cellStyle name="40% - Énfasis2 2 14 2" xfId="4126"/>
    <cellStyle name="40% - Énfasis2 2 14 3" xfId="24486"/>
    <cellStyle name="40% - Énfasis2 2 15" xfId="4127"/>
    <cellStyle name="40% - Énfasis2 2 15 2" xfId="4128"/>
    <cellStyle name="40% - Énfasis2 2 15 3" xfId="24487"/>
    <cellStyle name="40% - Énfasis2 2 16" xfId="4129"/>
    <cellStyle name="40% - Énfasis2 2 16 2" xfId="4130"/>
    <cellStyle name="40% - Énfasis2 2 16 3" xfId="24488"/>
    <cellStyle name="40% - Énfasis2 2 17" xfId="4131"/>
    <cellStyle name="40% - Énfasis2 2 17 2" xfId="4132"/>
    <cellStyle name="40% - Énfasis2 2 17 3" xfId="24489"/>
    <cellStyle name="40% - Énfasis2 2 2" xfId="125"/>
    <cellStyle name="40% - Énfasis2 2 2 10" xfId="4133"/>
    <cellStyle name="40% - Énfasis2 2 2 11" xfId="4134"/>
    <cellStyle name="40% - Énfasis2 2 2 12" xfId="24490"/>
    <cellStyle name="40% - Énfasis2 2 2 2" xfId="4135"/>
    <cellStyle name="40% - Énfasis2 2 2 2 2" xfId="29818"/>
    <cellStyle name="40% - Énfasis2 2 2 3" xfId="4136"/>
    <cellStyle name="40% - Énfasis2 2 2 3 2" xfId="29819"/>
    <cellStyle name="40% - Énfasis2 2 2 4" xfId="4137"/>
    <cellStyle name="40% - Énfasis2 2 2 4 2" xfId="29820"/>
    <cellStyle name="40% - Énfasis2 2 2 5" xfId="4138"/>
    <cellStyle name="40% - Énfasis2 2 2 5 2" xfId="29821"/>
    <cellStyle name="40% - Énfasis2 2 2 6" xfId="4139"/>
    <cellStyle name="40% - Énfasis2 2 2 7" xfId="4140"/>
    <cellStyle name="40% - Énfasis2 2 2 8" xfId="4141"/>
    <cellStyle name="40% - Énfasis2 2 2 9" xfId="4142"/>
    <cellStyle name="40% - Énfasis2 2 3" xfId="126"/>
    <cellStyle name="40% - Énfasis2 2 3 2" xfId="29822"/>
    <cellStyle name="40% - Énfasis2 2 4" xfId="4143"/>
    <cellStyle name="40% - Énfasis2 2 4 2" xfId="4144"/>
    <cellStyle name="40% - Énfasis2 2 4 2 2" xfId="4145"/>
    <cellStyle name="40% - Énfasis2 2 4 3" xfId="24491"/>
    <cellStyle name="40% - Énfasis2 2 5" xfId="4146"/>
    <cellStyle name="40% - Énfasis2 2 5 2" xfId="4147"/>
    <cellStyle name="40% - Énfasis2 2 5 2 2" xfId="4148"/>
    <cellStyle name="40% - Énfasis2 2 5 3" xfId="24492"/>
    <cellStyle name="40% - Énfasis2 2 6" xfId="4149"/>
    <cellStyle name="40% - Énfasis2 2 6 2" xfId="4150"/>
    <cellStyle name="40% - Énfasis2 2 6 2 2" xfId="4151"/>
    <cellStyle name="40% - Énfasis2 2 6 3" xfId="24493"/>
    <cellStyle name="40% - Énfasis2 2 7" xfId="4152"/>
    <cellStyle name="40% - Énfasis2 2 7 2" xfId="4153"/>
    <cellStyle name="40% - Énfasis2 2 7 2 2" xfId="4154"/>
    <cellStyle name="40% - Énfasis2 2 7 3" xfId="24494"/>
    <cellStyle name="40% - Énfasis2 2 8" xfId="4155"/>
    <cellStyle name="40% - Énfasis2 2 8 2" xfId="4156"/>
    <cellStyle name="40% - Énfasis2 2 8 2 2" xfId="4157"/>
    <cellStyle name="40% - Énfasis2 2 8 3" xfId="24495"/>
    <cellStyle name="40% - Énfasis2 2 9" xfId="4158"/>
    <cellStyle name="40% - Énfasis2 2 9 2" xfId="4159"/>
    <cellStyle name="40% - Énfasis2 2 9 2 2" xfId="4160"/>
    <cellStyle name="40% - Énfasis2 2 9 3" xfId="24496"/>
    <cellStyle name="40% - Énfasis2 20" xfId="4161"/>
    <cellStyle name="40% - Énfasis2 20 2" xfId="4162"/>
    <cellStyle name="40% - Énfasis2 20 3" xfId="24497"/>
    <cellStyle name="40% - Énfasis2 21" xfId="4163"/>
    <cellStyle name="40% - Énfasis2 21 2" xfId="4164"/>
    <cellStyle name="40% - Énfasis2 21 3" xfId="24498"/>
    <cellStyle name="40% - Énfasis2 22" xfId="4165"/>
    <cellStyle name="40% - Énfasis2 22 2" xfId="4166"/>
    <cellStyle name="40% - Énfasis2 22 3" xfId="24499"/>
    <cellStyle name="40% - Énfasis2 23" xfId="4167"/>
    <cellStyle name="40% - Énfasis2 23 2" xfId="4168"/>
    <cellStyle name="40% - Énfasis2 23 3" xfId="24500"/>
    <cellStyle name="40% - Énfasis2 24" xfId="4169"/>
    <cellStyle name="40% - Énfasis2 24 2" xfId="4170"/>
    <cellStyle name="40% - Énfasis2 24 3" xfId="24501"/>
    <cellStyle name="40% - Énfasis2 25" xfId="4171"/>
    <cellStyle name="40% - Énfasis2 25 2" xfId="4172"/>
    <cellStyle name="40% - Énfasis2 25 3" xfId="24502"/>
    <cellStyle name="40% - Énfasis2 26" xfId="4173"/>
    <cellStyle name="40% - Énfasis2 26 2" xfId="4174"/>
    <cellStyle name="40% - Énfasis2 26 3" xfId="24503"/>
    <cellStyle name="40% - Énfasis2 27" xfId="4175"/>
    <cellStyle name="40% - Énfasis2 27 2" xfId="4176"/>
    <cellStyle name="40% - Énfasis2 27 3" xfId="24504"/>
    <cellStyle name="40% - Énfasis2 28" xfId="4177"/>
    <cellStyle name="40% - Énfasis2 28 2" xfId="4178"/>
    <cellStyle name="40% - Énfasis2 28 3" xfId="24505"/>
    <cellStyle name="40% - Énfasis2 29" xfId="4179"/>
    <cellStyle name="40% - Énfasis2 29 2" xfId="4180"/>
    <cellStyle name="40% - Énfasis2 29 3" xfId="24506"/>
    <cellStyle name="40% - Énfasis2 3" xfId="127"/>
    <cellStyle name="40% - Énfasis2 3 10" xfId="4181"/>
    <cellStyle name="40% - Énfasis2 3 10 2" xfId="4182"/>
    <cellStyle name="40% - Énfasis2 3 10 2 2" xfId="4183"/>
    <cellStyle name="40% - Énfasis2 3 10 3" xfId="24507"/>
    <cellStyle name="40% - Énfasis2 3 11" xfId="4184"/>
    <cellStyle name="40% - Énfasis2 3 11 2" xfId="4185"/>
    <cellStyle name="40% - Énfasis2 3 11 2 2" xfId="4186"/>
    <cellStyle name="40% - Énfasis2 3 11 3" xfId="24508"/>
    <cellStyle name="40% - Énfasis2 3 12" xfId="4187"/>
    <cellStyle name="40% - Énfasis2 3 12 2" xfId="4188"/>
    <cellStyle name="40% - Énfasis2 3 12 2 2" xfId="4189"/>
    <cellStyle name="40% - Énfasis2 3 12 3" xfId="24509"/>
    <cellStyle name="40% - Énfasis2 3 13" xfId="4190"/>
    <cellStyle name="40% - Énfasis2 3 13 2" xfId="4191"/>
    <cellStyle name="40% - Énfasis2 3 13 3" xfId="24510"/>
    <cellStyle name="40% - Énfasis2 3 14" xfId="4192"/>
    <cellStyle name="40% - Énfasis2 3 14 2" xfId="4193"/>
    <cellStyle name="40% - Énfasis2 3 14 3" xfId="24511"/>
    <cellStyle name="40% - Énfasis2 3 15" xfId="4194"/>
    <cellStyle name="40% - Énfasis2 3 15 2" xfId="4195"/>
    <cellStyle name="40% - Énfasis2 3 15 3" xfId="24512"/>
    <cellStyle name="40% - Énfasis2 3 16" xfId="4196"/>
    <cellStyle name="40% - Énfasis2 3 16 2" xfId="4197"/>
    <cellStyle name="40% - Énfasis2 3 16 3" xfId="24513"/>
    <cellStyle name="40% - Énfasis2 3 17" xfId="4198"/>
    <cellStyle name="40% - Énfasis2 3 17 2" xfId="4199"/>
    <cellStyle name="40% - Énfasis2 3 17 3" xfId="24514"/>
    <cellStyle name="40% - Énfasis2 3 2" xfId="128"/>
    <cellStyle name="40% - Énfasis2 3 2 10" xfId="4200"/>
    <cellStyle name="40% - Énfasis2 3 2 11" xfId="4201"/>
    <cellStyle name="40% - Énfasis2 3 2 12" xfId="24515"/>
    <cellStyle name="40% - Énfasis2 3 2 2" xfId="4202"/>
    <cellStyle name="40% - Énfasis2 3 2 3" xfId="4203"/>
    <cellStyle name="40% - Énfasis2 3 2 4" xfId="4204"/>
    <cellStyle name="40% - Énfasis2 3 2 5" xfId="4205"/>
    <cellStyle name="40% - Énfasis2 3 2 6" xfId="4206"/>
    <cellStyle name="40% - Énfasis2 3 2 7" xfId="4207"/>
    <cellStyle name="40% - Énfasis2 3 2 8" xfId="4208"/>
    <cellStyle name="40% - Énfasis2 3 2 9" xfId="4209"/>
    <cellStyle name="40% - Énfasis2 3 3" xfId="129"/>
    <cellStyle name="40% - Énfasis2 3 4" xfId="4210"/>
    <cellStyle name="40% - Énfasis2 3 4 2" xfId="4211"/>
    <cellStyle name="40% - Énfasis2 3 4 2 2" xfId="4212"/>
    <cellStyle name="40% - Énfasis2 3 4 3" xfId="24516"/>
    <cellStyle name="40% - Énfasis2 3 5" xfId="4213"/>
    <cellStyle name="40% - Énfasis2 3 5 2" xfId="4214"/>
    <cellStyle name="40% - Énfasis2 3 5 2 2" xfId="4215"/>
    <cellStyle name="40% - Énfasis2 3 5 3" xfId="24517"/>
    <cellStyle name="40% - Énfasis2 3 6" xfId="4216"/>
    <cellStyle name="40% - Énfasis2 3 6 2" xfId="4217"/>
    <cellStyle name="40% - Énfasis2 3 6 2 2" xfId="4218"/>
    <cellStyle name="40% - Énfasis2 3 6 3" xfId="24518"/>
    <cellStyle name="40% - Énfasis2 3 7" xfId="4219"/>
    <cellStyle name="40% - Énfasis2 3 7 2" xfId="4220"/>
    <cellStyle name="40% - Énfasis2 3 7 2 2" xfId="4221"/>
    <cellStyle name="40% - Énfasis2 3 7 3" xfId="24519"/>
    <cellStyle name="40% - Énfasis2 3 8" xfId="4222"/>
    <cellStyle name="40% - Énfasis2 3 8 2" xfId="4223"/>
    <cellStyle name="40% - Énfasis2 3 8 2 2" xfId="4224"/>
    <cellStyle name="40% - Énfasis2 3 8 3" xfId="24520"/>
    <cellStyle name="40% - Énfasis2 3 9" xfId="4225"/>
    <cellStyle name="40% - Énfasis2 3 9 2" xfId="4226"/>
    <cellStyle name="40% - Énfasis2 3 9 2 2" xfId="4227"/>
    <cellStyle name="40% - Énfasis2 3 9 3" xfId="24521"/>
    <cellStyle name="40% - Énfasis2 30" xfId="4228"/>
    <cellStyle name="40% - Énfasis2 30 2" xfId="4229"/>
    <cellStyle name="40% - Énfasis2 30 3" xfId="24522"/>
    <cellStyle name="40% - Énfasis2 31" xfId="4230"/>
    <cellStyle name="40% - Énfasis2 31 2" xfId="4231"/>
    <cellStyle name="40% - Énfasis2 31 3" xfId="24523"/>
    <cellStyle name="40% - Énfasis2 32" xfId="4232"/>
    <cellStyle name="40% - Énfasis2 32 2" xfId="4233"/>
    <cellStyle name="40% - Énfasis2 32 3" xfId="24524"/>
    <cellStyle name="40% - Énfasis2 33" xfId="4234"/>
    <cellStyle name="40% - Énfasis2 33 2" xfId="4235"/>
    <cellStyle name="40% - Énfasis2 33 3" xfId="24525"/>
    <cellStyle name="40% - Énfasis2 34" xfId="4236"/>
    <cellStyle name="40% - Énfasis2 34 2" xfId="4237"/>
    <cellStyle name="40% - Énfasis2 34 3" xfId="24526"/>
    <cellStyle name="40% - Énfasis2 35" xfId="4238"/>
    <cellStyle name="40% - Énfasis2 35 2" xfId="4239"/>
    <cellStyle name="40% - Énfasis2 35 3" xfId="24527"/>
    <cellStyle name="40% - Énfasis2 36" xfId="4240"/>
    <cellStyle name="40% - Énfasis2 36 2" xfId="4241"/>
    <cellStyle name="40% - Énfasis2 36 3" xfId="24528"/>
    <cellStyle name="40% - Énfasis2 37" xfId="4242"/>
    <cellStyle name="40% - Énfasis2 37 2" xfId="4243"/>
    <cellStyle name="40% - Énfasis2 37 3" xfId="24529"/>
    <cellStyle name="40% - Énfasis2 38" xfId="4244"/>
    <cellStyle name="40% - Énfasis2 38 2" xfId="4245"/>
    <cellStyle name="40% - Énfasis2 38 3" xfId="24530"/>
    <cellStyle name="40% - Énfasis2 39" xfId="123"/>
    <cellStyle name="40% - Énfasis2 4" xfId="130"/>
    <cellStyle name="40% - Énfasis2 4 10" xfId="4246"/>
    <cellStyle name="40% - Énfasis2 4 10 2" xfId="4247"/>
    <cellStyle name="40% - Énfasis2 4 10 3" xfId="24531"/>
    <cellStyle name="40% - Énfasis2 4 11" xfId="4248"/>
    <cellStyle name="40% - Énfasis2 4 11 2" xfId="4249"/>
    <cellStyle name="40% - Énfasis2 4 11 3" xfId="24532"/>
    <cellStyle name="40% - Énfasis2 4 12" xfId="4250"/>
    <cellStyle name="40% - Énfasis2 4 12 2" xfId="4251"/>
    <cellStyle name="40% - Énfasis2 4 12 3" xfId="24533"/>
    <cellStyle name="40% - Énfasis2 4 13" xfId="4252"/>
    <cellStyle name="40% - Énfasis2 4 13 2" xfId="4253"/>
    <cellStyle name="40% - Énfasis2 4 13 3" xfId="24534"/>
    <cellStyle name="40% - Énfasis2 4 14" xfId="4254"/>
    <cellStyle name="40% - Énfasis2 4 14 2" xfId="4255"/>
    <cellStyle name="40% - Énfasis2 4 14 3" xfId="24535"/>
    <cellStyle name="40% - Énfasis2 4 15" xfId="4256"/>
    <cellStyle name="40% - Énfasis2 4 15 2" xfId="4257"/>
    <cellStyle name="40% - Énfasis2 4 15 3" xfId="24536"/>
    <cellStyle name="40% - Énfasis2 4 16" xfId="4258"/>
    <cellStyle name="40% - Énfasis2 4 16 2" xfId="4259"/>
    <cellStyle name="40% - Énfasis2 4 16 3" xfId="24537"/>
    <cellStyle name="40% - Énfasis2 4 17" xfId="4260"/>
    <cellStyle name="40% - Énfasis2 4 17 2" xfId="4261"/>
    <cellStyle name="40% - Énfasis2 4 17 3" xfId="24538"/>
    <cellStyle name="40% - Énfasis2 4 2" xfId="4262"/>
    <cellStyle name="40% - Énfasis2 4 2 2" xfId="4263"/>
    <cellStyle name="40% - Énfasis2 4 2 3" xfId="24539"/>
    <cellStyle name="40% - Énfasis2 4 3" xfId="4264"/>
    <cellStyle name="40% - Énfasis2 4 3 2" xfId="4265"/>
    <cellStyle name="40% - Énfasis2 4 3 3" xfId="24540"/>
    <cellStyle name="40% - Énfasis2 4 4" xfId="4266"/>
    <cellStyle name="40% - Énfasis2 4 4 2" xfId="4267"/>
    <cellStyle name="40% - Énfasis2 4 4 3" xfId="24541"/>
    <cellStyle name="40% - Énfasis2 4 5" xfId="4268"/>
    <cellStyle name="40% - Énfasis2 4 5 2" xfId="4269"/>
    <cellStyle name="40% - Énfasis2 4 5 3" xfId="24542"/>
    <cellStyle name="40% - Énfasis2 4 6" xfId="4270"/>
    <cellStyle name="40% - Énfasis2 4 6 2" xfId="4271"/>
    <cellStyle name="40% - Énfasis2 4 6 3" xfId="24543"/>
    <cellStyle name="40% - Énfasis2 4 7" xfId="4272"/>
    <cellStyle name="40% - Énfasis2 4 7 2" xfId="4273"/>
    <cellStyle name="40% - Énfasis2 4 7 3" xfId="24544"/>
    <cellStyle name="40% - Énfasis2 4 8" xfId="4274"/>
    <cellStyle name="40% - Énfasis2 4 8 2" xfId="4275"/>
    <cellStyle name="40% - Énfasis2 4 8 3" xfId="24545"/>
    <cellStyle name="40% - Énfasis2 4 9" xfId="4276"/>
    <cellStyle name="40% - Énfasis2 4 9 2" xfId="4277"/>
    <cellStyle name="40% - Énfasis2 4 9 3" xfId="24546"/>
    <cellStyle name="40% - Énfasis2 5" xfId="131"/>
    <cellStyle name="40% - Énfasis2 5 10" xfId="4278"/>
    <cellStyle name="40% - Énfasis2 5 10 2" xfId="4279"/>
    <cellStyle name="40% - Énfasis2 5 10 3" xfId="24547"/>
    <cellStyle name="40% - Énfasis2 5 11" xfId="4280"/>
    <cellStyle name="40% - Énfasis2 5 11 2" xfId="4281"/>
    <cellStyle name="40% - Énfasis2 5 11 3" xfId="24548"/>
    <cellStyle name="40% - Énfasis2 5 12" xfId="4282"/>
    <cellStyle name="40% - Énfasis2 5 12 2" xfId="4283"/>
    <cellStyle name="40% - Énfasis2 5 12 3" xfId="24549"/>
    <cellStyle name="40% - Énfasis2 5 13" xfId="4284"/>
    <cellStyle name="40% - Énfasis2 5 13 2" xfId="4285"/>
    <cellStyle name="40% - Énfasis2 5 13 3" xfId="24550"/>
    <cellStyle name="40% - Énfasis2 5 14" xfId="4286"/>
    <cellStyle name="40% - Énfasis2 5 14 2" xfId="4287"/>
    <cellStyle name="40% - Énfasis2 5 14 3" xfId="24551"/>
    <cellStyle name="40% - Énfasis2 5 15" xfId="4288"/>
    <cellStyle name="40% - Énfasis2 5 15 2" xfId="4289"/>
    <cellStyle name="40% - Énfasis2 5 15 3" xfId="24552"/>
    <cellStyle name="40% - Énfasis2 5 16" xfId="4290"/>
    <cellStyle name="40% - Énfasis2 5 16 2" xfId="4291"/>
    <cellStyle name="40% - Énfasis2 5 16 3" xfId="24553"/>
    <cellStyle name="40% - Énfasis2 5 17" xfId="4292"/>
    <cellStyle name="40% - Énfasis2 5 17 2" xfId="4293"/>
    <cellStyle name="40% - Énfasis2 5 17 3" xfId="24554"/>
    <cellStyle name="40% - Énfasis2 5 2" xfId="4294"/>
    <cellStyle name="40% - Énfasis2 5 2 2" xfId="4295"/>
    <cellStyle name="40% - Énfasis2 5 2 3" xfId="24555"/>
    <cellStyle name="40% - Énfasis2 5 3" xfId="4296"/>
    <cellStyle name="40% - Énfasis2 5 3 2" xfId="4297"/>
    <cellStyle name="40% - Énfasis2 5 3 3" xfId="24556"/>
    <cellStyle name="40% - Énfasis2 5 4" xfId="4298"/>
    <cellStyle name="40% - Énfasis2 5 4 2" xfId="4299"/>
    <cellStyle name="40% - Énfasis2 5 4 3" xfId="24557"/>
    <cellStyle name="40% - Énfasis2 5 5" xfId="4300"/>
    <cellStyle name="40% - Énfasis2 5 5 2" xfId="4301"/>
    <cellStyle name="40% - Énfasis2 5 5 3" xfId="24558"/>
    <cellStyle name="40% - Énfasis2 5 6" xfId="4302"/>
    <cellStyle name="40% - Énfasis2 5 6 2" xfId="4303"/>
    <cellStyle name="40% - Énfasis2 5 6 3" xfId="24559"/>
    <cellStyle name="40% - Énfasis2 5 7" xfId="4304"/>
    <cellStyle name="40% - Énfasis2 5 7 2" xfId="4305"/>
    <cellStyle name="40% - Énfasis2 5 7 3" xfId="24560"/>
    <cellStyle name="40% - Énfasis2 5 8" xfId="4306"/>
    <cellStyle name="40% - Énfasis2 5 8 2" xfId="4307"/>
    <cellStyle name="40% - Énfasis2 5 8 3" xfId="24561"/>
    <cellStyle name="40% - Énfasis2 5 9" xfId="4308"/>
    <cellStyle name="40% - Énfasis2 5 9 2" xfId="4309"/>
    <cellStyle name="40% - Énfasis2 5 9 3" xfId="24562"/>
    <cellStyle name="40% - Énfasis2 6" xfId="132"/>
    <cellStyle name="40% - Énfasis2 6 10" xfId="4310"/>
    <cellStyle name="40% - Énfasis2 6 10 2" xfId="4311"/>
    <cellStyle name="40% - Énfasis2 6 10 3" xfId="24563"/>
    <cellStyle name="40% - Énfasis2 6 11" xfId="4312"/>
    <cellStyle name="40% - Énfasis2 6 11 2" xfId="4313"/>
    <cellStyle name="40% - Énfasis2 6 11 3" xfId="24564"/>
    <cellStyle name="40% - Énfasis2 6 12" xfId="4314"/>
    <cellStyle name="40% - Énfasis2 6 12 2" xfId="4315"/>
    <cellStyle name="40% - Énfasis2 6 12 3" xfId="24565"/>
    <cellStyle name="40% - Énfasis2 6 13" xfId="4316"/>
    <cellStyle name="40% - Énfasis2 6 13 2" xfId="4317"/>
    <cellStyle name="40% - Énfasis2 6 13 3" xfId="24566"/>
    <cellStyle name="40% - Énfasis2 6 14" xfId="4318"/>
    <cellStyle name="40% - Énfasis2 6 14 2" xfId="4319"/>
    <cellStyle name="40% - Énfasis2 6 14 3" xfId="24567"/>
    <cellStyle name="40% - Énfasis2 6 15" xfId="4320"/>
    <cellStyle name="40% - Énfasis2 6 15 2" xfId="4321"/>
    <cellStyle name="40% - Énfasis2 6 15 3" xfId="24568"/>
    <cellStyle name="40% - Énfasis2 6 16" xfId="4322"/>
    <cellStyle name="40% - Énfasis2 6 16 2" xfId="4323"/>
    <cellStyle name="40% - Énfasis2 6 16 3" xfId="24569"/>
    <cellStyle name="40% - Énfasis2 6 17" xfId="4324"/>
    <cellStyle name="40% - Énfasis2 6 17 2" xfId="4325"/>
    <cellStyle name="40% - Énfasis2 6 17 3" xfId="24570"/>
    <cellStyle name="40% - Énfasis2 6 2" xfId="4326"/>
    <cellStyle name="40% - Énfasis2 6 2 2" xfId="4327"/>
    <cellStyle name="40% - Énfasis2 6 2 3" xfId="24571"/>
    <cellStyle name="40% - Énfasis2 6 3" xfId="4328"/>
    <cellStyle name="40% - Énfasis2 6 3 2" xfId="4329"/>
    <cellStyle name="40% - Énfasis2 6 3 3" xfId="24572"/>
    <cellStyle name="40% - Énfasis2 6 4" xfId="4330"/>
    <cellStyle name="40% - Énfasis2 6 4 2" xfId="4331"/>
    <cellStyle name="40% - Énfasis2 6 4 3" xfId="24573"/>
    <cellStyle name="40% - Énfasis2 6 5" xfId="4332"/>
    <cellStyle name="40% - Énfasis2 6 5 2" xfId="4333"/>
    <cellStyle name="40% - Énfasis2 6 5 3" xfId="24574"/>
    <cellStyle name="40% - Énfasis2 6 6" xfId="4334"/>
    <cellStyle name="40% - Énfasis2 6 6 2" xfId="4335"/>
    <cellStyle name="40% - Énfasis2 6 6 3" xfId="24575"/>
    <cellStyle name="40% - Énfasis2 6 7" xfId="4336"/>
    <cellStyle name="40% - Énfasis2 6 7 2" xfId="4337"/>
    <cellStyle name="40% - Énfasis2 6 7 3" xfId="24576"/>
    <cellStyle name="40% - Énfasis2 6 8" xfId="4338"/>
    <cellStyle name="40% - Énfasis2 6 8 2" xfId="4339"/>
    <cellStyle name="40% - Énfasis2 6 8 3" xfId="24577"/>
    <cellStyle name="40% - Énfasis2 6 9" xfId="4340"/>
    <cellStyle name="40% - Énfasis2 6 9 2" xfId="4341"/>
    <cellStyle name="40% - Énfasis2 6 9 3" xfId="24578"/>
    <cellStyle name="40% - Énfasis2 7" xfId="4342"/>
    <cellStyle name="40% - Énfasis2 7 10" xfId="4343"/>
    <cellStyle name="40% - Énfasis2 7 10 2" xfId="4344"/>
    <cellStyle name="40% - Énfasis2 7 10 3" xfId="24579"/>
    <cellStyle name="40% - Énfasis2 7 11" xfId="4345"/>
    <cellStyle name="40% - Énfasis2 7 11 2" xfId="4346"/>
    <cellStyle name="40% - Énfasis2 7 11 3" xfId="24580"/>
    <cellStyle name="40% - Énfasis2 7 12" xfId="4347"/>
    <cellStyle name="40% - Énfasis2 7 12 2" xfId="4348"/>
    <cellStyle name="40% - Énfasis2 7 12 3" xfId="24581"/>
    <cellStyle name="40% - Énfasis2 7 13" xfId="4349"/>
    <cellStyle name="40% - Énfasis2 7 13 2" xfId="4350"/>
    <cellStyle name="40% - Énfasis2 7 13 3" xfId="24582"/>
    <cellStyle name="40% - Énfasis2 7 14" xfId="4351"/>
    <cellStyle name="40% - Énfasis2 7 14 2" xfId="4352"/>
    <cellStyle name="40% - Énfasis2 7 14 3" xfId="24583"/>
    <cellStyle name="40% - Énfasis2 7 15" xfId="4353"/>
    <cellStyle name="40% - Énfasis2 7 15 2" xfId="4354"/>
    <cellStyle name="40% - Énfasis2 7 15 3" xfId="24584"/>
    <cellStyle name="40% - Énfasis2 7 16" xfId="4355"/>
    <cellStyle name="40% - Énfasis2 7 16 2" xfId="4356"/>
    <cellStyle name="40% - Énfasis2 7 16 3" xfId="24585"/>
    <cellStyle name="40% - Énfasis2 7 17" xfId="4357"/>
    <cellStyle name="40% - Énfasis2 7 17 2" xfId="4358"/>
    <cellStyle name="40% - Énfasis2 7 17 3" xfId="24586"/>
    <cellStyle name="40% - Énfasis2 7 18" xfId="4359"/>
    <cellStyle name="40% - Énfasis2 7 19" xfId="24587"/>
    <cellStyle name="40% - Énfasis2 7 2" xfId="4360"/>
    <cellStyle name="40% - Énfasis2 7 2 2" xfId="4361"/>
    <cellStyle name="40% - Énfasis2 7 2 3" xfId="24588"/>
    <cellStyle name="40% - Énfasis2 7 3" xfId="4362"/>
    <cellStyle name="40% - Énfasis2 7 3 2" xfId="4363"/>
    <cellStyle name="40% - Énfasis2 7 3 3" xfId="24589"/>
    <cellStyle name="40% - Énfasis2 7 4" xfId="4364"/>
    <cellStyle name="40% - Énfasis2 7 4 2" xfId="4365"/>
    <cellStyle name="40% - Énfasis2 7 4 3" xfId="24590"/>
    <cellStyle name="40% - Énfasis2 7 5" xfId="4366"/>
    <cellStyle name="40% - Énfasis2 7 5 2" xfId="4367"/>
    <cellStyle name="40% - Énfasis2 7 5 3" xfId="24591"/>
    <cellStyle name="40% - Énfasis2 7 6" xfId="4368"/>
    <cellStyle name="40% - Énfasis2 7 6 2" xfId="4369"/>
    <cellStyle name="40% - Énfasis2 7 6 3" xfId="24592"/>
    <cellStyle name="40% - Énfasis2 7 7" xfId="4370"/>
    <cellStyle name="40% - Énfasis2 7 7 2" xfId="4371"/>
    <cellStyle name="40% - Énfasis2 7 7 3" xfId="24593"/>
    <cellStyle name="40% - Énfasis2 7 8" xfId="4372"/>
    <cellStyle name="40% - Énfasis2 7 8 2" xfId="4373"/>
    <cellStyle name="40% - Énfasis2 7 8 3" xfId="24594"/>
    <cellStyle name="40% - Énfasis2 7 9" xfId="4374"/>
    <cellStyle name="40% - Énfasis2 7 9 2" xfId="4375"/>
    <cellStyle name="40% - Énfasis2 7 9 3" xfId="24595"/>
    <cellStyle name="40% - Énfasis2 8" xfId="4376"/>
    <cellStyle name="40% - Énfasis2 8 10" xfId="4377"/>
    <cellStyle name="40% - Énfasis2 8 10 2" xfId="4378"/>
    <cellStyle name="40% - Énfasis2 8 10 3" xfId="24596"/>
    <cellStyle name="40% - Énfasis2 8 11" xfId="4379"/>
    <cellStyle name="40% - Énfasis2 8 11 2" xfId="4380"/>
    <cellStyle name="40% - Énfasis2 8 11 3" xfId="24597"/>
    <cellStyle name="40% - Énfasis2 8 12" xfId="4381"/>
    <cellStyle name="40% - Énfasis2 8 12 2" xfId="4382"/>
    <cellStyle name="40% - Énfasis2 8 12 3" xfId="24598"/>
    <cellStyle name="40% - Énfasis2 8 13" xfId="4383"/>
    <cellStyle name="40% - Énfasis2 8 13 2" xfId="4384"/>
    <cellStyle name="40% - Énfasis2 8 13 3" xfId="24599"/>
    <cellStyle name="40% - Énfasis2 8 14" xfId="4385"/>
    <cellStyle name="40% - Énfasis2 8 14 2" xfId="4386"/>
    <cellStyle name="40% - Énfasis2 8 14 3" xfId="24600"/>
    <cellStyle name="40% - Énfasis2 8 15" xfId="4387"/>
    <cellStyle name="40% - Énfasis2 8 15 2" xfId="4388"/>
    <cellStyle name="40% - Énfasis2 8 15 3" xfId="24601"/>
    <cellStyle name="40% - Énfasis2 8 16" xfId="4389"/>
    <cellStyle name="40% - Énfasis2 8 16 2" xfId="4390"/>
    <cellStyle name="40% - Énfasis2 8 16 3" xfId="24602"/>
    <cellStyle name="40% - Énfasis2 8 17" xfId="4391"/>
    <cellStyle name="40% - Énfasis2 8 17 2" xfId="4392"/>
    <cellStyle name="40% - Énfasis2 8 17 3" xfId="24603"/>
    <cellStyle name="40% - Énfasis2 8 18" xfId="4393"/>
    <cellStyle name="40% - Énfasis2 8 19" xfId="24604"/>
    <cellStyle name="40% - Énfasis2 8 2" xfId="4394"/>
    <cellStyle name="40% - Énfasis2 8 2 2" xfId="4395"/>
    <cellStyle name="40% - Énfasis2 8 2 3" xfId="24605"/>
    <cellStyle name="40% - Énfasis2 8 3" xfId="4396"/>
    <cellStyle name="40% - Énfasis2 8 3 2" xfId="4397"/>
    <cellStyle name="40% - Énfasis2 8 3 3" xfId="24606"/>
    <cellStyle name="40% - Énfasis2 8 4" xfId="4398"/>
    <cellStyle name="40% - Énfasis2 8 4 2" xfId="4399"/>
    <cellStyle name="40% - Énfasis2 8 4 3" xfId="24607"/>
    <cellStyle name="40% - Énfasis2 8 5" xfId="4400"/>
    <cellStyle name="40% - Énfasis2 8 5 2" xfId="4401"/>
    <cellStyle name="40% - Énfasis2 8 5 3" xfId="24608"/>
    <cellStyle name="40% - Énfasis2 8 6" xfId="4402"/>
    <cellStyle name="40% - Énfasis2 8 6 2" xfId="4403"/>
    <cellStyle name="40% - Énfasis2 8 6 3" xfId="24609"/>
    <cellStyle name="40% - Énfasis2 8 7" xfId="4404"/>
    <cellStyle name="40% - Énfasis2 8 7 2" xfId="4405"/>
    <cellStyle name="40% - Énfasis2 8 7 3" xfId="24610"/>
    <cellStyle name="40% - Énfasis2 8 8" xfId="4406"/>
    <cellStyle name="40% - Énfasis2 8 8 2" xfId="4407"/>
    <cellStyle name="40% - Énfasis2 8 8 3" xfId="24611"/>
    <cellStyle name="40% - Énfasis2 8 9" xfId="4408"/>
    <cellStyle name="40% - Énfasis2 8 9 2" xfId="4409"/>
    <cellStyle name="40% - Énfasis2 8 9 3" xfId="24612"/>
    <cellStyle name="40% - Énfasis2 9" xfId="4410"/>
    <cellStyle name="40% - Énfasis2 9 2" xfId="4411"/>
    <cellStyle name="40% - Énfasis2 9 2 2" xfId="4412"/>
    <cellStyle name="40% - Énfasis2 9 2 3" xfId="24613"/>
    <cellStyle name="40% - Énfasis2 9 3" xfId="4413"/>
    <cellStyle name="40% - Énfasis2 9 3 2" xfId="4414"/>
    <cellStyle name="40% - Énfasis2 9 4" xfId="24614"/>
    <cellStyle name="40% - Énfasis3 10" xfId="4415"/>
    <cellStyle name="40% - Énfasis3 10 2" xfId="4416"/>
    <cellStyle name="40% - Énfasis3 10 2 2" xfId="4417"/>
    <cellStyle name="40% - Énfasis3 10 2 3" xfId="24615"/>
    <cellStyle name="40% - Énfasis3 10 3" xfId="4418"/>
    <cellStyle name="40% - Énfasis3 10 3 2" xfId="4419"/>
    <cellStyle name="40% - Énfasis3 10 4" xfId="24616"/>
    <cellStyle name="40% - Énfasis3 11" xfId="4420"/>
    <cellStyle name="40% - Énfasis3 11 2" xfId="4421"/>
    <cellStyle name="40% - Énfasis3 11 2 2" xfId="4422"/>
    <cellStyle name="40% - Énfasis3 11 2 3" xfId="24617"/>
    <cellStyle name="40% - Énfasis3 11 3" xfId="4423"/>
    <cellStyle name="40% - Énfasis3 11 3 2" xfId="4424"/>
    <cellStyle name="40% - Énfasis3 11 4" xfId="24618"/>
    <cellStyle name="40% - Énfasis3 12" xfId="4425"/>
    <cellStyle name="40% - Énfasis3 12 10" xfId="4426"/>
    <cellStyle name="40% - Énfasis3 12 11" xfId="4427"/>
    <cellStyle name="40% - Énfasis3 12 12" xfId="4428"/>
    <cellStyle name="40% - Énfasis3 12 13" xfId="4429"/>
    <cellStyle name="40% - Énfasis3 12 14" xfId="4430"/>
    <cellStyle name="40% - Énfasis3 12 15" xfId="4431"/>
    <cellStyle name="40% - Énfasis3 12 16" xfId="4432"/>
    <cellStyle name="40% - Énfasis3 12 17" xfId="4433"/>
    <cellStyle name="40% - Énfasis3 12 18" xfId="4434"/>
    <cellStyle name="40% - Énfasis3 12 19" xfId="4435"/>
    <cellStyle name="40% - Énfasis3 12 2" xfId="4436"/>
    <cellStyle name="40% - Énfasis3 12 2 2" xfId="4437"/>
    <cellStyle name="40% - Énfasis3 12 2 3" xfId="24619"/>
    <cellStyle name="40% - Énfasis3 12 20" xfId="4438"/>
    <cellStyle name="40% - Énfasis3 12 21" xfId="4439"/>
    <cellStyle name="40% - Énfasis3 12 22" xfId="4440"/>
    <cellStyle name="40% - Énfasis3 12 23" xfId="4441"/>
    <cellStyle name="40% - Énfasis3 12 24" xfId="4442"/>
    <cellStyle name="40% - Énfasis3 12 25" xfId="4443"/>
    <cellStyle name="40% - Énfasis3 12 26" xfId="4444"/>
    <cellStyle name="40% - Énfasis3 12 27" xfId="4445"/>
    <cellStyle name="40% - Énfasis3 12 28" xfId="4446"/>
    <cellStyle name="40% - Énfasis3 12 29" xfId="4447"/>
    <cellStyle name="40% - Énfasis3 12 3" xfId="4448"/>
    <cellStyle name="40% - Énfasis3 12 30" xfId="4449"/>
    <cellStyle name="40% - Énfasis3 12 31" xfId="4450"/>
    <cellStyle name="40% - Énfasis3 12 32" xfId="4451"/>
    <cellStyle name="40% - Énfasis3 12 33" xfId="4452"/>
    <cellStyle name="40% - Énfasis3 12 34" xfId="4453"/>
    <cellStyle name="40% - Énfasis3 12 35" xfId="4454"/>
    <cellStyle name="40% - Énfasis3 12 36" xfId="4455"/>
    <cellStyle name="40% - Énfasis3 12 37" xfId="4456"/>
    <cellStyle name="40% - Énfasis3 12 37 2" xfId="4457"/>
    <cellStyle name="40% - Énfasis3 12 38" xfId="24620"/>
    <cellStyle name="40% - Énfasis3 12 4" xfId="4458"/>
    <cellStyle name="40% - Énfasis3 12 5" xfId="4459"/>
    <cellStyle name="40% - Énfasis3 12 6" xfId="4460"/>
    <cellStyle name="40% - Énfasis3 12 7" xfId="4461"/>
    <cellStyle name="40% - Énfasis3 12 8" xfId="4462"/>
    <cellStyle name="40% - Énfasis3 12 9" xfId="4463"/>
    <cellStyle name="40% - Énfasis3 13" xfId="4464"/>
    <cellStyle name="40% - Énfasis3 13 10" xfId="4465"/>
    <cellStyle name="40% - Énfasis3 13 11" xfId="4466"/>
    <cellStyle name="40% - Énfasis3 13 12" xfId="4467"/>
    <cellStyle name="40% - Énfasis3 13 13" xfId="4468"/>
    <cellStyle name="40% - Énfasis3 13 14" xfId="4469"/>
    <cellStyle name="40% - Énfasis3 13 15" xfId="4470"/>
    <cellStyle name="40% - Énfasis3 13 16" xfId="4471"/>
    <cellStyle name="40% - Énfasis3 13 17" xfId="4472"/>
    <cellStyle name="40% - Énfasis3 13 18" xfId="4473"/>
    <cellStyle name="40% - Énfasis3 13 19" xfId="4474"/>
    <cellStyle name="40% - Énfasis3 13 2" xfId="4475"/>
    <cellStyle name="40% - Énfasis3 13 2 2" xfId="4476"/>
    <cellStyle name="40% - Énfasis3 13 2 3" xfId="24621"/>
    <cellStyle name="40% - Énfasis3 13 20" xfId="4477"/>
    <cellStyle name="40% - Énfasis3 13 21" xfId="4478"/>
    <cellStyle name="40% - Énfasis3 13 22" xfId="4479"/>
    <cellStyle name="40% - Énfasis3 13 23" xfId="4480"/>
    <cellStyle name="40% - Énfasis3 13 24" xfId="4481"/>
    <cellStyle name="40% - Énfasis3 13 25" xfId="4482"/>
    <cellStyle name="40% - Énfasis3 13 26" xfId="4483"/>
    <cellStyle name="40% - Énfasis3 13 27" xfId="4484"/>
    <cellStyle name="40% - Énfasis3 13 28" xfId="4485"/>
    <cellStyle name="40% - Énfasis3 13 29" xfId="4486"/>
    <cellStyle name="40% - Énfasis3 13 3" xfId="4487"/>
    <cellStyle name="40% - Énfasis3 13 30" xfId="4488"/>
    <cellStyle name="40% - Énfasis3 13 31" xfId="4489"/>
    <cellStyle name="40% - Énfasis3 13 32" xfId="4490"/>
    <cellStyle name="40% - Énfasis3 13 33" xfId="4491"/>
    <cellStyle name="40% - Énfasis3 13 34" xfId="4492"/>
    <cellStyle name="40% - Énfasis3 13 35" xfId="4493"/>
    <cellStyle name="40% - Énfasis3 13 36" xfId="4494"/>
    <cellStyle name="40% - Énfasis3 13 37" xfId="4495"/>
    <cellStyle name="40% - Énfasis3 13 37 2" xfId="4496"/>
    <cellStyle name="40% - Énfasis3 13 38" xfId="24622"/>
    <cellStyle name="40% - Énfasis3 13 4" xfId="4497"/>
    <cellStyle name="40% - Énfasis3 13 5" xfId="4498"/>
    <cellStyle name="40% - Énfasis3 13 6" xfId="4499"/>
    <cellStyle name="40% - Énfasis3 13 7" xfId="4500"/>
    <cellStyle name="40% - Énfasis3 13 8" xfId="4501"/>
    <cellStyle name="40% - Énfasis3 13 9" xfId="4502"/>
    <cellStyle name="40% - Énfasis3 14" xfId="4503"/>
    <cellStyle name="40% - Énfasis3 14 2" xfId="4504"/>
    <cellStyle name="40% - Énfasis3 14 2 2" xfId="4505"/>
    <cellStyle name="40% - Énfasis3 14 2 3" xfId="24623"/>
    <cellStyle name="40% - Énfasis3 14 3" xfId="4506"/>
    <cellStyle name="40% - Énfasis3 14 3 2" xfId="4507"/>
    <cellStyle name="40% - Énfasis3 14 4" xfId="24624"/>
    <cellStyle name="40% - Énfasis3 15" xfId="4508"/>
    <cellStyle name="40% - Énfasis3 15 2" xfId="4509"/>
    <cellStyle name="40% - Énfasis3 15 2 2" xfId="4510"/>
    <cellStyle name="40% - Énfasis3 15 2 3" xfId="24625"/>
    <cellStyle name="40% - Énfasis3 15 3" xfId="4511"/>
    <cellStyle name="40% - Énfasis3 15 3 2" xfId="4512"/>
    <cellStyle name="40% - Énfasis3 15 4" xfId="24626"/>
    <cellStyle name="40% - Énfasis3 16" xfId="4513"/>
    <cellStyle name="40% - Énfasis3 16 2" xfId="4514"/>
    <cellStyle name="40% - Énfasis3 16 2 2" xfId="4515"/>
    <cellStyle name="40% - Énfasis3 16 2 3" xfId="24627"/>
    <cellStyle name="40% - Énfasis3 16 3" xfId="4516"/>
    <cellStyle name="40% - Énfasis3 16 3 2" xfId="4517"/>
    <cellStyle name="40% - Énfasis3 16 4" xfId="24628"/>
    <cellStyle name="40% - Énfasis3 17" xfId="4518"/>
    <cellStyle name="40% - Énfasis3 17 2" xfId="4519"/>
    <cellStyle name="40% - Énfasis3 17 2 2" xfId="4520"/>
    <cellStyle name="40% - Énfasis3 17 2 3" xfId="24629"/>
    <cellStyle name="40% - Énfasis3 17 3" xfId="4521"/>
    <cellStyle name="40% - Énfasis3 17 4" xfId="24630"/>
    <cellStyle name="40% - Énfasis3 18" xfId="4522"/>
    <cellStyle name="40% - Énfasis3 18 2" xfId="4523"/>
    <cellStyle name="40% - Énfasis3 18 2 2" xfId="4524"/>
    <cellStyle name="40% - Énfasis3 18 2 3" xfId="24631"/>
    <cellStyle name="40% - Énfasis3 18 3" xfId="4525"/>
    <cellStyle name="40% - Énfasis3 18 4" xfId="24632"/>
    <cellStyle name="40% - Énfasis3 19" xfId="4526"/>
    <cellStyle name="40% - Énfasis3 19 2" xfId="4527"/>
    <cellStyle name="40% - Énfasis3 19 2 2" xfId="4528"/>
    <cellStyle name="40% - Énfasis3 19 2 3" xfId="24633"/>
    <cellStyle name="40% - Énfasis3 19 3" xfId="4529"/>
    <cellStyle name="40% - Énfasis3 19 4" xfId="24634"/>
    <cellStyle name="40% - Énfasis3 2" xfId="134"/>
    <cellStyle name="40% - Énfasis3 2 10" xfId="4530"/>
    <cellStyle name="40% - Énfasis3 2 10 2" xfId="4531"/>
    <cellStyle name="40% - Énfasis3 2 10 2 2" xfId="4532"/>
    <cellStyle name="40% - Énfasis3 2 10 3" xfId="24635"/>
    <cellStyle name="40% - Énfasis3 2 11" xfId="4533"/>
    <cellStyle name="40% - Énfasis3 2 11 2" xfId="4534"/>
    <cellStyle name="40% - Énfasis3 2 11 2 2" xfId="4535"/>
    <cellStyle name="40% - Énfasis3 2 11 3" xfId="24636"/>
    <cellStyle name="40% - Énfasis3 2 12" xfId="4536"/>
    <cellStyle name="40% - Énfasis3 2 12 2" xfId="4537"/>
    <cellStyle name="40% - Énfasis3 2 12 2 2" xfId="4538"/>
    <cellStyle name="40% - Énfasis3 2 12 3" xfId="24637"/>
    <cellStyle name="40% - Énfasis3 2 13" xfId="4539"/>
    <cellStyle name="40% - Énfasis3 2 13 2" xfId="4540"/>
    <cellStyle name="40% - Énfasis3 2 13 3" xfId="24638"/>
    <cellStyle name="40% - Énfasis3 2 14" xfId="4541"/>
    <cellStyle name="40% - Énfasis3 2 14 2" xfId="4542"/>
    <cellStyle name="40% - Énfasis3 2 14 3" xfId="24639"/>
    <cellStyle name="40% - Énfasis3 2 15" xfId="4543"/>
    <cellStyle name="40% - Énfasis3 2 15 2" xfId="4544"/>
    <cellStyle name="40% - Énfasis3 2 15 3" xfId="24640"/>
    <cellStyle name="40% - Énfasis3 2 16" xfId="4545"/>
    <cellStyle name="40% - Énfasis3 2 16 2" xfId="4546"/>
    <cellStyle name="40% - Énfasis3 2 16 3" xfId="24641"/>
    <cellStyle name="40% - Énfasis3 2 17" xfId="4547"/>
    <cellStyle name="40% - Énfasis3 2 17 2" xfId="4548"/>
    <cellStyle name="40% - Énfasis3 2 17 3" xfId="24642"/>
    <cellStyle name="40% - Énfasis3 2 2" xfId="135"/>
    <cellStyle name="40% - Énfasis3 2 2 10" xfId="4549"/>
    <cellStyle name="40% - Énfasis3 2 2 11" xfId="4550"/>
    <cellStyle name="40% - Énfasis3 2 2 12" xfId="24643"/>
    <cellStyle name="40% - Énfasis3 2 2 2" xfId="4551"/>
    <cellStyle name="40% - Énfasis3 2 2 2 2" xfId="29823"/>
    <cellStyle name="40% - Énfasis3 2 2 3" xfId="4552"/>
    <cellStyle name="40% - Énfasis3 2 2 3 2" xfId="29824"/>
    <cellStyle name="40% - Énfasis3 2 2 4" xfId="4553"/>
    <cellStyle name="40% - Énfasis3 2 2 4 2" xfId="29825"/>
    <cellStyle name="40% - Énfasis3 2 2 5" xfId="4554"/>
    <cellStyle name="40% - Énfasis3 2 2 5 2" xfId="29826"/>
    <cellStyle name="40% - Énfasis3 2 2 6" xfId="4555"/>
    <cellStyle name="40% - Énfasis3 2 2 7" xfId="4556"/>
    <cellStyle name="40% - Énfasis3 2 2 8" xfId="4557"/>
    <cellStyle name="40% - Énfasis3 2 2 9" xfId="4558"/>
    <cellStyle name="40% - Énfasis3 2 3" xfId="136"/>
    <cellStyle name="40% - Énfasis3 2 3 2" xfId="29827"/>
    <cellStyle name="40% - Énfasis3 2 4" xfId="4559"/>
    <cellStyle name="40% - Énfasis3 2 4 2" xfId="4560"/>
    <cellStyle name="40% - Énfasis3 2 4 2 2" xfId="4561"/>
    <cellStyle name="40% - Énfasis3 2 4 3" xfId="24644"/>
    <cellStyle name="40% - Énfasis3 2 5" xfId="4562"/>
    <cellStyle name="40% - Énfasis3 2 5 2" xfId="4563"/>
    <cellStyle name="40% - Énfasis3 2 5 2 2" xfId="4564"/>
    <cellStyle name="40% - Énfasis3 2 5 3" xfId="24645"/>
    <cellStyle name="40% - Énfasis3 2 6" xfId="4565"/>
    <cellStyle name="40% - Énfasis3 2 6 2" xfId="4566"/>
    <cellStyle name="40% - Énfasis3 2 6 2 2" xfId="4567"/>
    <cellStyle name="40% - Énfasis3 2 6 3" xfId="24646"/>
    <cellStyle name="40% - Énfasis3 2 7" xfId="4568"/>
    <cellStyle name="40% - Énfasis3 2 7 2" xfId="4569"/>
    <cellStyle name="40% - Énfasis3 2 7 2 2" xfId="4570"/>
    <cellStyle name="40% - Énfasis3 2 7 3" xfId="24647"/>
    <cellStyle name="40% - Énfasis3 2 8" xfId="4571"/>
    <cellStyle name="40% - Énfasis3 2 8 2" xfId="4572"/>
    <cellStyle name="40% - Énfasis3 2 8 2 2" xfId="4573"/>
    <cellStyle name="40% - Énfasis3 2 8 3" xfId="24648"/>
    <cellStyle name="40% - Énfasis3 2 9" xfId="4574"/>
    <cellStyle name="40% - Énfasis3 2 9 2" xfId="4575"/>
    <cellStyle name="40% - Énfasis3 2 9 2 2" xfId="4576"/>
    <cellStyle name="40% - Énfasis3 2 9 3" xfId="24649"/>
    <cellStyle name="40% - Énfasis3 20" xfId="4577"/>
    <cellStyle name="40% - Énfasis3 20 2" xfId="4578"/>
    <cellStyle name="40% - Énfasis3 20 3" xfId="24650"/>
    <cellStyle name="40% - Énfasis3 21" xfId="4579"/>
    <cellStyle name="40% - Énfasis3 21 2" xfId="4580"/>
    <cellStyle name="40% - Énfasis3 21 3" xfId="24651"/>
    <cellStyle name="40% - Énfasis3 22" xfId="4581"/>
    <cellStyle name="40% - Énfasis3 22 2" xfId="4582"/>
    <cellStyle name="40% - Énfasis3 22 3" xfId="24652"/>
    <cellStyle name="40% - Énfasis3 23" xfId="4583"/>
    <cellStyle name="40% - Énfasis3 23 2" xfId="4584"/>
    <cellStyle name="40% - Énfasis3 23 3" xfId="24653"/>
    <cellStyle name="40% - Énfasis3 24" xfId="4585"/>
    <cellStyle name="40% - Énfasis3 24 2" xfId="4586"/>
    <cellStyle name="40% - Énfasis3 24 3" xfId="24654"/>
    <cellStyle name="40% - Énfasis3 25" xfId="4587"/>
    <cellStyle name="40% - Énfasis3 25 2" xfId="4588"/>
    <cellStyle name="40% - Énfasis3 25 3" xfId="24655"/>
    <cellStyle name="40% - Énfasis3 26" xfId="4589"/>
    <cellStyle name="40% - Énfasis3 26 2" xfId="4590"/>
    <cellStyle name="40% - Énfasis3 26 3" xfId="24656"/>
    <cellStyle name="40% - Énfasis3 27" xfId="4591"/>
    <cellStyle name="40% - Énfasis3 27 2" xfId="4592"/>
    <cellStyle name="40% - Énfasis3 27 3" xfId="24657"/>
    <cellStyle name="40% - Énfasis3 28" xfId="4593"/>
    <cellStyle name="40% - Énfasis3 28 2" xfId="4594"/>
    <cellStyle name="40% - Énfasis3 28 3" xfId="24658"/>
    <cellStyle name="40% - Énfasis3 29" xfId="4595"/>
    <cellStyle name="40% - Énfasis3 29 2" xfId="4596"/>
    <cellStyle name="40% - Énfasis3 29 3" xfId="24659"/>
    <cellStyle name="40% - Énfasis3 3" xfId="137"/>
    <cellStyle name="40% - Énfasis3 3 10" xfId="4597"/>
    <cellStyle name="40% - Énfasis3 3 10 2" xfId="4598"/>
    <cellStyle name="40% - Énfasis3 3 10 2 2" xfId="4599"/>
    <cellStyle name="40% - Énfasis3 3 10 3" xfId="24660"/>
    <cellStyle name="40% - Énfasis3 3 11" xfId="4600"/>
    <cellStyle name="40% - Énfasis3 3 11 2" xfId="4601"/>
    <cellStyle name="40% - Énfasis3 3 11 2 2" xfId="4602"/>
    <cellStyle name="40% - Énfasis3 3 11 3" xfId="24661"/>
    <cellStyle name="40% - Énfasis3 3 12" xfId="4603"/>
    <cellStyle name="40% - Énfasis3 3 12 2" xfId="4604"/>
    <cellStyle name="40% - Énfasis3 3 12 2 2" xfId="4605"/>
    <cellStyle name="40% - Énfasis3 3 12 3" xfId="24662"/>
    <cellStyle name="40% - Énfasis3 3 13" xfId="4606"/>
    <cellStyle name="40% - Énfasis3 3 13 2" xfId="4607"/>
    <cellStyle name="40% - Énfasis3 3 13 3" xfId="24663"/>
    <cellStyle name="40% - Énfasis3 3 14" xfId="4608"/>
    <cellStyle name="40% - Énfasis3 3 14 2" xfId="4609"/>
    <cellStyle name="40% - Énfasis3 3 14 3" xfId="24664"/>
    <cellStyle name="40% - Énfasis3 3 15" xfId="4610"/>
    <cellStyle name="40% - Énfasis3 3 15 2" xfId="4611"/>
    <cellStyle name="40% - Énfasis3 3 15 3" xfId="24665"/>
    <cellStyle name="40% - Énfasis3 3 16" xfId="4612"/>
    <cellStyle name="40% - Énfasis3 3 16 2" xfId="4613"/>
    <cellStyle name="40% - Énfasis3 3 16 3" xfId="24666"/>
    <cellStyle name="40% - Énfasis3 3 17" xfId="4614"/>
    <cellStyle name="40% - Énfasis3 3 17 2" xfId="4615"/>
    <cellStyle name="40% - Énfasis3 3 17 3" xfId="24667"/>
    <cellStyle name="40% - Énfasis3 3 2" xfId="138"/>
    <cellStyle name="40% - Énfasis3 3 2 10" xfId="4616"/>
    <cellStyle name="40% - Énfasis3 3 2 11" xfId="4617"/>
    <cellStyle name="40% - Énfasis3 3 2 12" xfId="24668"/>
    <cellStyle name="40% - Énfasis3 3 2 2" xfId="4618"/>
    <cellStyle name="40% - Énfasis3 3 2 3" xfId="4619"/>
    <cellStyle name="40% - Énfasis3 3 2 4" xfId="4620"/>
    <cellStyle name="40% - Énfasis3 3 2 5" xfId="4621"/>
    <cellStyle name="40% - Énfasis3 3 2 6" xfId="4622"/>
    <cellStyle name="40% - Énfasis3 3 2 7" xfId="4623"/>
    <cellStyle name="40% - Énfasis3 3 2 8" xfId="4624"/>
    <cellStyle name="40% - Énfasis3 3 2 9" xfId="4625"/>
    <cellStyle name="40% - Énfasis3 3 3" xfId="139"/>
    <cellStyle name="40% - Énfasis3 3 4" xfId="4626"/>
    <cellStyle name="40% - Énfasis3 3 4 2" xfId="4627"/>
    <cellStyle name="40% - Énfasis3 3 4 2 2" xfId="4628"/>
    <cellStyle name="40% - Énfasis3 3 4 3" xfId="24669"/>
    <cellStyle name="40% - Énfasis3 3 5" xfId="4629"/>
    <cellStyle name="40% - Énfasis3 3 5 2" xfId="4630"/>
    <cellStyle name="40% - Énfasis3 3 5 2 2" xfId="4631"/>
    <cellStyle name="40% - Énfasis3 3 5 3" xfId="24670"/>
    <cellStyle name="40% - Énfasis3 3 6" xfId="4632"/>
    <cellStyle name="40% - Énfasis3 3 6 2" xfId="4633"/>
    <cellStyle name="40% - Énfasis3 3 6 2 2" xfId="4634"/>
    <cellStyle name="40% - Énfasis3 3 6 3" xfId="24671"/>
    <cellStyle name="40% - Énfasis3 3 7" xfId="4635"/>
    <cellStyle name="40% - Énfasis3 3 7 2" xfId="4636"/>
    <cellStyle name="40% - Énfasis3 3 7 2 2" xfId="4637"/>
    <cellStyle name="40% - Énfasis3 3 7 3" xfId="24672"/>
    <cellStyle name="40% - Énfasis3 3 8" xfId="4638"/>
    <cellStyle name="40% - Énfasis3 3 8 2" xfId="4639"/>
    <cellStyle name="40% - Énfasis3 3 8 2 2" xfId="4640"/>
    <cellStyle name="40% - Énfasis3 3 8 3" xfId="24673"/>
    <cellStyle name="40% - Énfasis3 3 9" xfId="4641"/>
    <cellStyle name="40% - Énfasis3 3 9 2" xfId="4642"/>
    <cellStyle name="40% - Énfasis3 3 9 2 2" xfId="4643"/>
    <cellStyle name="40% - Énfasis3 3 9 3" xfId="24674"/>
    <cellStyle name="40% - Énfasis3 30" xfId="4644"/>
    <cellStyle name="40% - Énfasis3 30 2" xfId="4645"/>
    <cellStyle name="40% - Énfasis3 30 3" xfId="24675"/>
    <cellStyle name="40% - Énfasis3 31" xfId="4646"/>
    <cellStyle name="40% - Énfasis3 31 2" xfId="4647"/>
    <cellStyle name="40% - Énfasis3 31 3" xfId="24676"/>
    <cellStyle name="40% - Énfasis3 32" xfId="4648"/>
    <cellStyle name="40% - Énfasis3 32 2" xfId="4649"/>
    <cellStyle name="40% - Énfasis3 32 3" xfId="24677"/>
    <cellStyle name="40% - Énfasis3 33" xfId="4650"/>
    <cellStyle name="40% - Énfasis3 33 2" xfId="4651"/>
    <cellStyle name="40% - Énfasis3 33 3" xfId="24678"/>
    <cellStyle name="40% - Énfasis3 34" xfId="4652"/>
    <cellStyle name="40% - Énfasis3 34 2" xfId="4653"/>
    <cellStyle name="40% - Énfasis3 34 3" xfId="24679"/>
    <cellStyle name="40% - Énfasis3 35" xfId="4654"/>
    <cellStyle name="40% - Énfasis3 35 2" xfId="4655"/>
    <cellStyle name="40% - Énfasis3 35 3" xfId="24680"/>
    <cellStyle name="40% - Énfasis3 36" xfId="4656"/>
    <cellStyle name="40% - Énfasis3 36 2" xfId="4657"/>
    <cellStyle name="40% - Énfasis3 36 3" xfId="24681"/>
    <cellStyle name="40% - Énfasis3 37" xfId="4658"/>
    <cellStyle name="40% - Énfasis3 37 2" xfId="4659"/>
    <cellStyle name="40% - Énfasis3 37 3" xfId="24682"/>
    <cellStyle name="40% - Énfasis3 38" xfId="4660"/>
    <cellStyle name="40% - Énfasis3 38 2" xfId="4661"/>
    <cellStyle name="40% - Énfasis3 38 3" xfId="24683"/>
    <cellStyle name="40% - Énfasis3 39" xfId="133"/>
    <cellStyle name="40% - Énfasis3 4" xfId="140"/>
    <cellStyle name="40% - Énfasis3 4 10" xfId="4662"/>
    <cellStyle name="40% - Énfasis3 4 10 2" xfId="4663"/>
    <cellStyle name="40% - Énfasis3 4 10 3" xfId="24684"/>
    <cellStyle name="40% - Énfasis3 4 11" xfId="4664"/>
    <cellStyle name="40% - Énfasis3 4 11 2" xfId="4665"/>
    <cellStyle name="40% - Énfasis3 4 11 3" xfId="24685"/>
    <cellStyle name="40% - Énfasis3 4 12" xfId="4666"/>
    <cellStyle name="40% - Énfasis3 4 12 2" xfId="4667"/>
    <cellStyle name="40% - Énfasis3 4 12 3" xfId="24686"/>
    <cellStyle name="40% - Énfasis3 4 13" xfId="4668"/>
    <cellStyle name="40% - Énfasis3 4 13 2" xfId="4669"/>
    <cellStyle name="40% - Énfasis3 4 13 3" xfId="24687"/>
    <cellStyle name="40% - Énfasis3 4 14" xfId="4670"/>
    <cellStyle name="40% - Énfasis3 4 14 2" xfId="4671"/>
    <cellStyle name="40% - Énfasis3 4 14 3" xfId="24688"/>
    <cellStyle name="40% - Énfasis3 4 15" xfId="4672"/>
    <cellStyle name="40% - Énfasis3 4 15 2" xfId="4673"/>
    <cellStyle name="40% - Énfasis3 4 15 3" xfId="24689"/>
    <cellStyle name="40% - Énfasis3 4 16" xfId="4674"/>
    <cellStyle name="40% - Énfasis3 4 16 2" xfId="4675"/>
    <cellStyle name="40% - Énfasis3 4 16 3" xfId="24690"/>
    <cellStyle name="40% - Énfasis3 4 17" xfId="4676"/>
    <cellStyle name="40% - Énfasis3 4 17 2" xfId="4677"/>
    <cellStyle name="40% - Énfasis3 4 17 3" xfId="24691"/>
    <cellStyle name="40% - Énfasis3 4 2" xfId="4678"/>
    <cellStyle name="40% - Énfasis3 4 2 2" xfId="4679"/>
    <cellStyle name="40% - Énfasis3 4 2 3" xfId="24692"/>
    <cellStyle name="40% - Énfasis3 4 3" xfId="4680"/>
    <cellStyle name="40% - Énfasis3 4 3 2" xfId="4681"/>
    <cellStyle name="40% - Énfasis3 4 3 3" xfId="24693"/>
    <cellStyle name="40% - Énfasis3 4 4" xfId="4682"/>
    <cellStyle name="40% - Énfasis3 4 4 2" xfId="4683"/>
    <cellStyle name="40% - Énfasis3 4 4 3" xfId="24694"/>
    <cellStyle name="40% - Énfasis3 4 5" xfId="4684"/>
    <cellStyle name="40% - Énfasis3 4 5 2" xfId="4685"/>
    <cellStyle name="40% - Énfasis3 4 5 3" xfId="24695"/>
    <cellStyle name="40% - Énfasis3 4 6" xfId="4686"/>
    <cellStyle name="40% - Énfasis3 4 6 2" xfId="4687"/>
    <cellStyle name="40% - Énfasis3 4 6 3" xfId="24696"/>
    <cellStyle name="40% - Énfasis3 4 7" xfId="4688"/>
    <cellStyle name="40% - Énfasis3 4 7 2" xfId="4689"/>
    <cellStyle name="40% - Énfasis3 4 7 3" xfId="24697"/>
    <cellStyle name="40% - Énfasis3 4 8" xfId="4690"/>
    <cellStyle name="40% - Énfasis3 4 8 2" xfId="4691"/>
    <cellStyle name="40% - Énfasis3 4 8 3" xfId="24698"/>
    <cellStyle name="40% - Énfasis3 4 9" xfId="4692"/>
    <cellStyle name="40% - Énfasis3 4 9 2" xfId="4693"/>
    <cellStyle name="40% - Énfasis3 4 9 3" xfId="24699"/>
    <cellStyle name="40% - Énfasis3 5" xfId="141"/>
    <cellStyle name="40% - Énfasis3 5 10" xfId="4694"/>
    <cellStyle name="40% - Énfasis3 5 10 2" xfId="4695"/>
    <cellStyle name="40% - Énfasis3 5 10 3" xfId="24700"/>
    <cellStyle name="40% - Énfasis3 5 11" xfId="4696"/>
    <cellStyle name="40% - Énfasis3 5 11 2" xfId="4697"/>
    <cellStyle name="40% - Énfasis3 5 11 3" xfId="24701"/>
    <cellStyle name="40% - Énfasis3 5 12" xfId="4698"/>
    <cellStyle name="40% - Énfasis3 5 12 2" xfId="4699"/>
    <cellStyle name="40% - Énfasis3 5 12 3" xfId="24702"/>
    <cellStyle name="40% - Énfasis3 5 13" xfId="4700"/>
    <cellStyle name="40% - Énfasis3 5 13 2" xfId="4701"/>
    <cellStyle name="40% - Énfasis3 5 13 3" xfId="24703"/>
    <cellStyle name="40% - Énfasis3 5 14" xfId="4702"/>
    <cellStyle name="40% - Énfasis3 5 14 2" xfId="4703"/>
    <cellStyle name="40% - Énfasis3 5 14 3" xfId="24704"/>
    <cellStyle name="40% - Énfasis3 5 15" xfId="4704"/>
    <cellStyle name="40% - Énfasis3 5 15 2" xfId="4705"/>
    <cellStyle name="40% - Énfasis3 5 15 3" xfId="24705"/>
    <cellStyle name="40% - Énfasis3 5 16" xfId="4706"/>
    <cellStyle name="40% - Énfasis3 5 16 2" xfId="4707"/>
    <cellStyle name="40% - Énfasis3 5 16 3" xfId="24706"/>
    <cellStyle name="40% - Énfasis3 5 17" xfId="4708"/>
    <cellStyle name="40% - Énfasis3 5 17 2" xfId="4709"/>
    <cellStyle name="40% - Énfasis3 5 17 3" xfId="24707"/>
    <cellStyle name="40% - Énfasis3 5 2" xfId="4710"/>
    <cellStyle name="40% - Énfasis3 5 2 2" xfId="4711"/>
    <cellStyle name="40% - Énfasis3 5 2 3" xfId="24708"/>
    <cellStyle name="40% - Énfasis3 5 3" xfId="4712"/>
    <cellStyle name="40% - Énfasis3 5 3 2" xfId="4713"/>
    <cellStyle name="40% - Énfasis3 5 3 3" xfId="24709"/>
    <cellStyle name="40% - Énfasis3 5 4" xfId="4714"/>
    <cellStyle name="40% - Énfasis3 5 4 2" xfId="4715"/>
    <cellStyle name="40% - Énfasis3 5 4 3" xfId="24710"/>
    <cellStyle name="40% - Énfasis3 5 5" xfId="4716"/>
    <cellStyle name="40% - Énfasis3 5 5 2" xfId="4717"/>
    <cellStyle name="40% - Énfasis3 5 5 3" xfId="24711"/>
    <cellStyle name="40% - Énfasis3 5 6" xfId="4718"/>
    <cellStyle name="40% - Énfasis3 5 6 2" xfId="4719"/>
    <cellStyle name="40% - Énfasis3 5 6 3" xfId="24712"/>
    <cellStyle name="40% - Énfasis3 5 7" xfId="4720"/>
    <cellStyle name="40% - Énfasis3 5 7 2" xfId="4721"/>
    <cellStyle name="40% - Énfasis3 5 7 3" xfId="24713"/>
    <cellStyle name="40% - Énfasis3 5 8" xfId="4722"/>
    <cellStyle name="40% - Énfasis3 5 8 2" xfId="4723"/>
    <cellStyle name="40% - Énfasis3 5 8 3" xfId="24714"/>
    <cellStyle name="40% - Énfasis3 5 9" xfId="4724"/>
    <cellStyle name="40% - Énfasis3 5 9 2" xfId="4725"/>
    <cellStyle name="40% - Énfasis3 5 9 3" xfId="24715"/>
    <cellStyle name="40% - Énfasis3 6" xfId="142"/>
    <cellStyle name="40% - Énfasis3 6 10" xfId="4726"/>
    <cellStyle name="40% - Énfasis3 6 10 2" xfId="4727"/>
    <cellStyle name="40% - Énfasis3 6 10 3" xfId="24716"/>
    <cellStyle name="40% - Énfasis3 6 11" xfId="4728"/>
    <cellStyle name="40% - Énfasis3 6 11 2" xfId="4729"/>
    <cellStyle name="40% - Énfasis3 6 11 3" xfId="24717"/>
    <cellStyle name="40% - Énfasis3 6 12" xfId="4730"/>
    <cellStyle name="40% - Énfasis3 6 12 2" xfId="4731"/>
    <cellStyle name="40% - Énfasis3 6 12 3" xfId="24718"/>
    <cellStyle name="40% - Énfasis3 6 13" xfId="4732"/>
    <cellStyle name="40% - Énfasis3 6 13 2" xfId="4733"/>
    <cellStyle name="40% - Énfasis3 6 13 3" xfId="24719"/>
    <cellStyle name="40% - Énfasis3 6 14" xfId="4734"/>
    <cellStyle name="40% - Énfasis3 6 14 2" xfId="4735"/>
    <cellStyle name="40% - Énfasis3 6 14 3" xfId="24720"/>
    <cellStyle name="40% - Énfasis3 6 15" xfId="4736"/>
    <cellStyle name="40% - Énfasis3 6 15 2" xfId="4737"/>
    <cellStyle name="40% - Énfasis3 6 15 3" xfId="24721"/>
    <cellStyle name="40% - Énfasis3 6 16" xfId="4738"/>
    <cellStyle name="40% - Énfasis3 6 16 2" xfId="4739"/>
    <cellStyle name="40% - Énfasis3 6 16 3" xfId="24722"/>
    <cellStyle name="40% - Énfasis3 6 17" xfId="4740"/>
    <cellStyle name="40% - Énfasis3 6 17 2" xfId="4741"/>
    <cellStyle name="40% - Énfasis3 6 17 3" xfId="24723"/>
    <cellStyle name="40% - Énfasis3 6 2" xfId="4742"/>
    <cellStyle name="40% - Énfasis3 6 2 2" xfId="4743"/>
    <cellStyle name="40% - Énfasis3 6 2 3" xfId="24724"/>
    <cellStyle name="40% - Énfasis3 6 3" xfId="4744"/>
    <cellStyle name="40% - Énfasis3 6 3 2" xfId="4745"/>
    <cellStyle name="40% - Énfasis3 6 3 3" xfId="24725"/>
    <cellStyle name="40% - Énfasis3 6 4" xfId="4746"/>
    <cellStyle name="40% - Énfasis3 6 4 2" xfId="4747"/>
    <cellStyle name="40% - Énfasis3 6 4 3" xfId="24726"/>
    <cellStyle name="40% - Énfasis3 6 5" xfId="4748"/>
    <cellStyle name="40% - Énfasis3 6 5 2" xfId="4749"/>
    <cellStyle name="40% - Énfasis3 6 5 3" xfId="24727"/>
    <cellStyle name="40% - Énfasis3 6 6" xfId="4750"/>
    <cellStyle name="40% - Énfasis3 6 6 2" xfId="4751"/>
    <cellStyle name="40% - Énfasis3 6 6 3" xfId="24728"/>
    <cellStyle name="40% - Énfasis3 6 7" xfId="4752"/>
    <cellStyle name="40% - Énfasis3 6 7 2" xfId="4753"/>
    <cellStyle name="40% - Énfasis3 6 7 3" xfId="24729"/>
    <cellStyle name="40% - Énfasis3 6 8" xfId="4754"/>
    <cellStyle name="40% - Énfasis3 6 8 2" xfId="4755"/>
    <cellStyle name="40% - Énfasis3 6 8 3" xfId="24730"/>
    <cellStyle name="40% - Énfasis3 6 9" xfId="4756"/>
    <cellStyle name="40% - Énfasis3 6 9 2" xfId="4757"/>
    <cellStyle name="40% - Énfasis3 6 9 3" xfId="24731"/>
    <cellStyle name="40% - Énfasis3 7" xfId="4758"/>
    <cellStyle name="40% - Énfasis3 7 10" xfId="4759"/>
    <cellStyle name="40% - Énfasis3 7 10 2" xfId="4760"/>
    <cellStyle name="40% - Énfasis3 7 10 3" xfId="24732"/>
    <cellStyle name="40% - Énfasis3 7 11" xfId="4761"/>
    <cellStyle name="40% - Énfasis3 7 11 2" xfId="4762"/>
    <cellStyle name="40% - Énfasis3 7 11 3" xfId="24733"/>
    <cellStyle name="40% - Énfasis3 7 12" xfId="4763"/>
    <cellStyle name="40% - Énfasis3 7 12 2" xfId="4764"/>
    <cellStyle name="40% - Énfasis3 7 12 3" xfId="24734"/>
    <cellStyle name="40% - Énfasis3 7 13" xfId="4765"/>
    <cellStyle name="40% - Énfasis3 7 13 2" xfId="4766"/>
    <cellStyle name="40% - Énfasis3 7 13 3" xfId="24735"/>
    <cellStyle name="40% - Énfasis3 7 14" xfId="4767"/>
    <cellStyle name="40% - Énfasis3 7 14 2" xfId="4768"/>
    <cellStyle name="40% - Énfasis3 7 14 3" xfId="24736"/>
    <cellStyle name="40% - Énfasis3 7 15" xfId="4769"/>
    <cellStyle name="40% - Énfasis3 7 15 2" xfId="4770"/>
    <cellStyle name="40% - Énfasis3 7 15 3" xfId="24737"/>
    <cellStyle name="40% - Énfasis3 7 16" xfId="4771"/>
    <cellStyle name="40% - Énfasis3 7 16 2" xfId="4772"/>
    <cellStyle name="40% - Énfasis3 7 16 3" xfId="24738"/>
    <cellStyle name="40% - Énfasis3 7 17" xfId="4773"/>
    <cellStyle name="40% - Énfasis3 7 17 2" xfId="4774"/>
    <cellStyle name="40% - Énfasis3 7 17 3" xfId="24739"/>
    <cellStyle name="40% - Énfasis3 7 18" xfId="4775"/>
    <cellStyle name="40% - Énfasis3 7 19" xfId="24740"/>
    <cellStyle name="40% - Énfasis3 7 2" xfId="4776"/>
    <cellStyle name="40% - Énfasis3 7 2 2" xfId="4777"/>
    <cellStyle name="40% - Énfasis3 7 2 3" xfId="24741"/>
    <cellStyle name="40% - Énfasis3 7 3" xfId="4778"/>
    <cellStyle name="40% - Énfasis3 7 3 2" xfId="4779"/>
    <cellStyle name="40% - Énfasis3 7 3 3" xfId="24742"/>
    <cellStyle name="40% - Énfasis3 7 4" xfId="4780"/>
    <cellStyle name="40% - Énfasis3 7 4 2" xfId="4781"/>
    <cellStyle name="40% - Énfasis3 7 4 3" xfId="24743"/>
    <cellStyle name="40% - Énfasis3 7 5" xfId="4782"/>
    <cellStyle name="40% - Énfasis3 7 5 2" xfId="4783"/>
    <cellStyle name="40% - Énfasis3 7 5 3" xfId="24744"/>
    <cellStyle name="40% - Énfasis3 7 6" xfId="4784"/>
    <cellStyle name="40% - Énfasis3 7 6 2" xfId="4785"/>
    <cellStyle name="40% - Énfasis3 7 6 3" xfId="24745"/>
    <cellStyle name="40% - Énfasis3 7 7" xfId="4786"/>
    <cellStyle name="40% - Énfasis3 7 7 2" xfId="4787"/>
    <cellStyle name="40% - Énfasis3 7 7 3" xfId="24746"/>
    <cellStyle name="40% - Énfasis3 7 8" xfId="4788"/>
    <cellStyle name="40% - Énfasis3 7 8 2" xfId="4789"/>
    <cellStyle name="40% - Énfasis3 7 8 3" xfId="24747"/>
    <cellStyle name="40% - Énfasis3 7 9" xfId="4790"/>
    <cellStyle name="40% - Énfasis3 7 9 2" xfId="4791"/>
    <cellStyle name="40% - Énfasis3 7 9 3" xfId="24748"/>
    <cellStyle name="40% - Énfasis3 8" xfId="4792"/>
    <cellStyle name="40% - Énfasis3 8 10" xfId="4793"/>
    <cellStyle name="40% - Énfasis3 8 10 2" xfId="4794"/>
    <cellStyle name="40% - Énfasis3 8 10 3" xfId="24749"/>
    <cellStyle name="40% - Énfasis3 8 11" xfId="4795"/>
    <cellStyle name="40% - Énfasis3 8 11 2" xfId="4796"/>
    <cellStyle name="40% - Énfasis3 8 11 3" xfId="24750"/>
    <cellStyle name="40% - Énfasis3 8 12" xfId="4797"/>
    <cellStyle name="40% - Énfasis3 8 12 2" xfId="4798"/>
    <cellStyle name="40% - Énfasis3 8 12 3" xfId="24751"/>
    <cellStyle name="40% - Énfasis3 8 13" xfId="4799"/>
    <cellStyle name="40% - Énfasis3 8 13 2" xfId="4800"/>
    <cellStyle name="40% - Énfasis3 8 13 3" xfId="24752"/>
    <cellStyle name="40% - Énfasis3 8 14" xfId="4801"/>
    <cellStyle name="40% - Énfasis3 8 14 2" xfId="4802"/>
    <cellStyle name="40% - Énfasis3 8 14 3" xfId="24753"/>
    <cellStyle name="40% - Énfasis3 8 15" xfId="4803"/>
    <cellStyle name="40% - Énfasis3 8 15 2" xfId="4804"/>
    <cellStyle name="40% - Énfasis3 8 15 3" xfId="24754"/>
    <cellStyle name="40% - Énfasis3 8 16" xfId="4805"/>
    <cellStyle name="40% - Énfasis3 8 16 2" xfId="4806"/>
    <cellStyle name="40% - Énfasis3 8 16 3" xfId="24755"/>
    <cellStyle name="40% - Énfasis3 8 17" xfId="4807"/>
    <cellStyle name="40% - Énfasis3 8 17 2" xfId="4808"/>
    <cellStyle name="40% - Énfasis3 8 17 3" xfId="24756"/>
    <cellStyle name="40% - Énfasis3 8 18" xfId="4809"/>
    <cellStyle name="40% - Énfasis3 8 19" xfId="24757"/>
    <cellStyle name="40% - Énfasis3 8 2" xfId="4810"/>
    <cellStyle name="40% - Énfasis3 8 2 2" xfId="4811"/>
    <cellStyle name="40% - Énfasis3 8 2 3" xfId="24758"/>
    <cellStyle name="40% - Énfasis3 8 3" xfId="4812"/>
    <cellStyle name="40% - Énfasis3 8 3 2" xfId="4813"/>
    <cellStyle name="40% - Énfasis3 8 3 3" xfId="24759"/>
    <cellStyle name="40% - Énfasis3 8 4" xfId="4814"/>
    <cellStyle name="40% - Énfasis3 8 4 2" xfId="4815"/>
    <cellStyle name="40% - Énfasis3 8 4 3" xfId="24760"/>
    <cellStyle name="40% - Énfasis3 8 5" xfId="4816"/>
    <cellStyle name="40% - Énfasis3 8 5 2" xfId="4817"/>
    <cellStyle name="40% - Énfasis3 8 5 3" xfId="24761"/>
    <cellStyle name="40% - Énfasis3 8 6" xfId="4818"/>
    <cellStyle name="40% - Énfasis3 8 6 2" xfId="4819"/>
    <cellStyle name="40% - Énfasis3 8 6 3" xfId="24762"/>
    <cellStyle name="40% - Énfasis3 8 7" xfId="4820"/>
    <cellStyle name="40% - Énfasis3 8 7 2" xfId="4821"/>
    <cellStyle name="40% - Énfasis3 8 7 3" xfId="24763"/>
    <cellStyle name="40% - Énfasis3 8 8" xfId="4822"/>
    <cellStyle name="40% - Énfasis3 8 8 2" xfId="4823"/>
    <cellStyle name="40% - Énfasis3 8 8 3" xfId="24764"/>
    <cellStyle name="40% - Énfasis3 8 9" xfId="4824"/>
    <cellStyle name="40% - Énfasis3 8 9 2" xfId="4825"/>
    <cellStyle name="40% - Énfasis3 8 9 3" xfId="24765"/>
    <cellStyle name="40% - Énfasis3 9" xfId="4826"/>
    <cellStyle name="40% - Énfasis3 9 2" xfId="4827"/>
    <cellStyle name="40% - Énfasis3 9 2 2" xfId="4828"/>
    <cellStyle name="40% - Énfasis3 9 2 3" xfId="24766"/>
    <cellStyle name="40% - Énfasis3 9 3" xfId="4829"/>
    <cellStyle name="40% - Énfasis3 9 3 2" xfId="4830"/>
    <cellStyle name="40% - Énfasis3 9 4" xfId="24767"/>
    <cellStyle name="40% - Énfasis4 10" xfId="4831"/>
    <cellStyle name="40% - Énfasis4 10 2" xfId="4832"/>
    <cellStyle name="40% - Énfasis4 10 2 2" xfId="4833"/>
    <cellStyle name="40% - Énfasis4 10 2 3" xfId="24768"/>
    <cellStyle name="40% - Énfasis4 10 3" xfId="4834"/>
    <cellStyle name="40% - Énfasis4 10 3 2" xfId="4835"/>
    <cellStyle name="40% - Énfasis4 10 4" xfId="24769"/>
    <cellStyle name="40% - Énfasis4 11" xfId="4836"/>
    <cellStyle name="40% - Énfasis4 11 2" xfId="4837"/>
    <cellStyle name="40% - Énfasis4 11 2 2" xfId="4838"/>
    <cellStyle name="40% - Énfasis4 11 2 3" xfId="24770"/>
    <cellStyle name="40% - Énfasis4 11 3" xfId="4839"/>
    <cellStyle name="40% - Énfasis4 11 3 2" xfId="4840"/>
    <cellStyle name="40% - Énfasis4 11 4" xfId="24771"/>
    <cellStyle name="40% - Énfasis4 12" xfId="4841"/>
    <cellStyle name="40% - Énfasis4 12 10" xfId="4842"/>
    <cellStyle name="40% - Énfasis4 12 11" xfId="4843"/>
    <cellStyle name="40% - Énfasis4 12 12" xfId="4844"/>
    <cellStyle name="40% - Énfasis4 12 13" xfId="4845"/>
    <cellStyle name="40% - Énfasis4 12 14" xfId="4846"/>
    <cellStyle name="40% - Énfasis4 12 15" xfId="4847"/>
    <cellStyle name="40% - Énfasis4 12 16" xfId="4848"/>
    <cellStyle name="40% - Énfasis4 12 17" xfId="4849"/>
    <cellStyle name="40% - Énfasis4 12 18" xfId="4850"/>
    <cellStyle name="40% - Énfasis4 12 19" xfId="4851"/>
    <cellStyle name="40% - Énfasis4 12 2" xfId="4852"/>
    <cellStyle name="40% - Énfasis4 12 2 2" xfId="4853"/>
    <cellStyle name="40% - Énfasis4 12 2 3" xfId="24772"/>
    <cellStyle name="40% - Énfasis4 12 20" xfId="4854"/>
    <cellStyle name="40% - Énfasis4 12 21" xfId="4855"/>
    <cellStyle name="40% - Énfasis4 12 22" xfId="4856"/>
    <cellStyle name="40% - Énfasis4 12 23" xfId="4857"/>
    <cellStyle name="40% - Énfasis4 12 24" xfId="4858"/>
    <cellStyle name="40% - Énfasis4 12 25" xfId="4859"/>
    <cellStyle name="40% - Énfasis4 12 26" xfId="4860"/>
    <cellStyle name="40% - Énfasis4 12 27" xfId="4861"/>
    <cellStyle name="40% - Énfasis4 12 28" xfId="4862"/>
    <cellStyle name="40% - Énfasis4 12 29" xfId="4863"/>
    <cellStyle name="40% - Énfasis4 12 3" xfId="4864"/>
    <cellStyle name="40% - Énfasis4 12 30" xfId="4865"/>
    <cellStyle name="40% - Énfasis4 12 31" xfId="4866"/>
    <cellStyle name="40% - Énfasis4 12 32" xfId="4867"/>
    <cellStyle name="40% - Énfasis4 12 33" xfId="4868"/>
    <cellStyle name="40% - Énfasis4 12 34" xfId="4869"/>
    <cellStyle name="40% - Énfasis4 12 35" xfId="4870"/>
    <cellStyle name="40% - Énfasis4 12 36" xfId="4871"/>
    <cellStyle name="40% - Énfasis4 12 37" xfId="4872"/>
    <cellStyle name="40% - Énfasis4 12 37 2" xfId="4873"/>
    <cellStyle name="40% - Énfasis4 12 38" xfId="24773"/>
    <cellStyle name="40% - Énfasis4 12 4" xfId="4874"/>
    <cellStyle name="40% - Énfasis4 12 5" xfId="4875"/>
    <cellStyle name="40% - Énfasis4 12 6" xfId="4876"/>
    <cellStyle name="40% - Énfasis4 12 7" xfId="4877"/>
    <cellStyle name="40% - Énfasis4 12 8" xfId="4878"/>
    <cellStyle name="40% - Énfasis4 12 9" xfId="4879"/>
    <cellStyle name="40% - Énfasis4 13" xfId="4880"/>
    <cellStyle name="40% - Énfasis4 13 10" xfId="4881"/>
    <cellStyle name="40% - Énfasis4 13 11" xfId="4882"/>
    <cellStyle name="40% - Énfasis4 13 12" xfId="4883"/>
    <cellStyle name="40% - Énfasis4 13 13" xfId="4884"/>
    <cellStyle name="40% - Énfasis4 13 14" xfId="4885"/>
    <cellStyle name="40% - Énfasis4 13 15" xfId="4886"/>
    <cellStyle name="40% - Énfasis4 13 16" xfId="4887"/>
    <cellStyle name="40% - Énfasis4 13 17" xfId="4888"/>
    <cellStyle name="40% - Énfasis4 13 18" xfId="4889"/>
    <cellStyle name="40% - Énfasis4 13 19" xfId="4890"/>
    <cellStyle name="40% - Énfasis4 13 2" xfId="4891"/>
    <cellStyle name="40% - Énfasis4 13 2 2" xfId="4892"/>
    <cellStyle name="40% - Énfasis4 13 2 3" xfId="24774"/>
    <cellStyle name="40% - Énfasis4 13 20" xfId="4893"/>
    <cellStyle name="40% - Énfasis4 13 21" xfId="4894"/>
    <cellStyle name="40% - Énfasis4 13 22" xfId="4895"/>
    <cellStyle name="40% - Énfasis4 13 23" xfId="4896"/>
    <cellStyle name="40% - Énfasis4 13 24" xfId="4897"/>
    <cellStyle name="40% - Énfasis4 13 25" xfId="4898"/>
    <cellStyle name="40% - Énfasis4 13 26" xfId="4899"/>
    <cellStyle name="40% - Énfasis4 13 27" xfId="4900"/>
    <cellStyle name="40% - Énfasis4 13 28" xfId="4901"/>
    <cellStyle name="40% - Énfasis4 13 29" xfId="4902"/>
    <cellStyle name="40% - Énfasis4 13 3" xfId="4903"/>
    <cellStyle name="40% - Énfasis4 13 30" xfId="4904"/>
    <cellStyle name="40% - Énfasis4 13 31" xfId="4905"/>
    <cellStyle name="40% - Énfasis4 13 32" xfId="4906"/>
    <cellStyle name="40% - Énfasis4 13 33" xfId="4907"/>
    <cellStyle name="40% - Énfasis4 13 34" xfId="4908"/>
    <cellStyle name="40% - Énfasis4 13 35" xfId="4909"/>
    <cellStyle name="40% - Énfasis4 13 36" xfId="4910"/>
    <cellStyle name="40% - Énfasis4 13 37" xfId="4911"/>
    <cellStyle name="40% - Énfasis4 13 37 2" xfId="4912"/>
    <cellStyle name="40% - Énfasis4 13 38" xfId="24775"/>
    <cellStyle name="40% - Énfasis4 13 4" xfId="4913"/>
    <cellStyle name="40% - Énfasis4 13 5" xfId="4914"/>
    <cellStyle name="40% - Énfasis4 13 6" xfId="4915"/>
    <cellStyle name="40% - Énfasis4 13 7" xfId="4916"/>
    <cellStyle name="40% - Énfasis4 13 8" xfId="4917"/>
    <cellStyle name="40% - Énfasis4 13 9" xfId="4918"/>
    <cellStyle name="40% - Énfasis4 14" xfId="4919"/>
    <cellStyle name="40% - Énfasis4 14 2" xfId="4920"/>
    <cellStyle name="40% - Énfasis4 14 2 2" xfId="4921"/>
    <cellStyle name="40% - Énfasis4 14 2 3" xfId="24776"/>
    <cellStyle name="40% - Énfasis4 14 3" xfId="4922"/>
    <cellStyle name="40% - Énfasis4 14 3 2" xfId="4923"/>
    <cellStyle name="40% - Énfasis4 14 4" xfId="24777"/>
    <cellStyle name="40% - Énfasis4 15" xfId="4924"/>
    <cellStyle name="40% - Énfasis4 15 2" xfId="4925"/>
    <cellStyle name="40% - Énfasis4 15 2 2" xfId="4926"/>
    <cellStyle name="40% - Énfasis4 15 2 3" xfId="24778"/>
    <cellStyle name="40% - Énfasis4 15 3" xfId="4927"/>
    <cellStyle name="40% - Énfasis4 15 3 2" xfId="4928"/>
    <cellStyle name="40% - Énfasis4 15 4" xfId="24779"/>
    <cellStyle name="40% - Énfasis4 16" xfId="4929"/>
    <cellStyle name="40% - Énfasis4 16 2" xfId="4930"/>
    <cellStyle name="40% - Énfasis4 16 2 2" xfId="4931"/>
    <cellStyle name="40% - Énfasis4 16 2 3" xfId="24780"/>
    <cellStyle name="40% - Énfasis4 16 3" xfId="4932"/>
    <cellStyle name="40% - Énfasis4 16 3 2" xfId="4933"/>
    <cellStyle name="40% - Énfasis4 16 4" xfId="24781"/>
    <cellStyle name="40% - Énfasis4 17" xfId="4934"/>
    <cellStyle name="40% - Énfasis4 17 2" xfId="4935"/>
    <cellStyle name="40% - Énfasis4 17 2 2" xfId="4936"/>
    <cellStyle name="40% - Énfasis4 17 2 3" xfId="24782"/>
    <cellStyle name="40% - Énfasis4 17 3" xfId="4937"/>
    <cellStyle name="40% - Énfasis4 17 4" xfId="24783"/>
    <cellStyle name="40% - Énfasis4 18" xfId="4938"/>
    <cellStyle name="40% - Énfasis4 18 2" xfId="4939"/>
    <cellStyle name="40% - Énfasis4 18 2 2" xfId="4940"/>
    <cellStyle name="40% - Énfasis4 18 2 3" xfId="24784"/>
    <cellStyle name="40% - Énfasis4 18 3" xfId="4941"/>
    <cellStyle name="40% - Énfasis4 18 4" xfId="24785"/>
    <cellStyle name="40% - Énfasis4 19" xfId="4942"/>
    <cellStyle name="40% - Énfasis4 19 2" xfId="4943"/>
    <cellStyle name="40% - Énfasis4 19 2 2" xfId="4944"/>
    <cellStyle name="40% - Énfasis4 19 2 3" xfId="24786"/>
    <cellStyle name="40% - Énfasis4 19 3" xfId="4945"/>
    <cellStyle name="40% - Énfasis4 19 4" xfId="24787"/>
    <cellStyle name="40% - Énfasis4 2" xfId="144"/>
    <cellStyle name="40% - Énfasis4 2 10" xfId="4946"/>
    <cellStyle name="40% - Énfasis4 2 10 2" xfId="4947"/>
    <cellStyle name="40% - Énfasis4 2 10 2 2" xfId="4948"/>
    <cellStyle name="40% - Énfasis4 2 10 3" xfId="24788"/>
    <cellStyle name="40% - Énfasis4 2 11" xfId="4949"/>
    <cellStyle name="40% - Énfasis4 2 11 2" xfId="4950"/>
    <cellStyle name="40% - Énfasis4 2 11 2 2" xfId="4951"/>
    <cellStyle name="40% - Énfasis4 2 11 3" xfId="24789"/>
    <cellStyle name="40% - Énfasis4 2 12" xfId="4952"/>
    <cellStyle name="40% - Énfasis4 2 12 2" xfId="4953"/>
    <cellStyle name="40% - Énfasis4 2 12 2 2" xfId="4954"/>
    <cellStyle name="40% - Énfasis4 2 12 3" xfId="24790"/>
    <cellStyle name="40% - Énfasis4 2 13" xfId="4955"/>
    <cellStyle name="40% - Énfasis4 2 13 2" xfId="4956"/>
    <cellStyle name="40% - Énfasis4 2 13 3" xfId="24791"/>
    <cellStyle name="40% - Énfasis4 2 14" xfId="4957"/>
    <cellStyle name="40% - Énfasis4 2 14 2" xfId="4958"/>
    <cellStyle name="40% - Énfasis4 2 14 3" xfId="24792"/>
    <cellStyle name="40% - Énfasis4 2 15" xfId="4959"/>
    <cellStyle name="40% - Énfasis4 2 15 2" xfId="4960"/>
    <cellStyle name="40% - Énfasis4 2 15 3" xfId="24793"/>
    <cellStyle name="40% - Énfasis4 2 16" xfId="4961"/>
    <cellStyle name="40% - Énfasis4 2 16 2" xfId="4962"/>
    <cellStyle name="40% - Énfasis4 2 16 3" xfId="24794"/>
    <cellStyle name="40% - Énfasis4 2 17" xfId="4963"/>
    <cellStyle name="40% - Énfasis4 2 17 2" xfId="4964"/>
    <cellStyle name="40% - Énfasis4 2 17 3" xfId="24795"/>
    <cellStyle name="40% - Énfasis4 2 2" xfId="145"/>
    <cellStyle name="40% - Énfasis4 2 2 10" xfId="4965"/>
    <cellStyle name="40% - Énfasis4 2 2 11" xfId="4966"/>
    <cellStyle name="40% - Énfasis4 2 2 12" xfId="24796"/>
    <cellStyle name="40% - Énfasis4 2 2 2" xfId="4967"/>
    <cellStyle name="40% - Énfasis4 2 2 2 2" xfId="29828"/>
    <cellStyle name="40% - Énfasis4 2 2 3" xfId="4968"/>
    <cellStyle name="40% - Énfasis4 2 2 3 2" xfId="29829"/>
    <cellStyle name="40% - Énfasis4 2 2 4" xfId="4969"/>
    <cellStyle name="40% - Énfasis4 2 2 4 2" xfId="29830"/>
    <cellStyle name="40% - Énfasis4 2 2 5" xfId="4970"/>
    <cellStyle name="40% - Énfasis4 2 2 5 2" xfId="29831"/>
    <cellStyle name="40% - Énfasis4 2 2 6" xfId="4971"/>
    <cellStyle name="40% - Énfasis4 2 2 7" xfId="4972"/>
    <cellStyle name="40% - Énfasis4 2 2 8" xfId="4973"/>
    <cellStyle name="40% - Énfasis4 2 2 9" xfId="4974"/>
    <cellStyle name="40% - Énfasis4 2 3" xfId="146"/>
    <cellStyle name="40% - Énfasis4 2 3 2" xfId="29832"/>
    <cellStyle name="40% - Énfasis4 2 4" xfId="4975"/>
    <cellStyle name="40% - Énfasis4 2 4 2" xfId="4976"/>
    <cellStyle name="40% - Énfasis4 2 4 2 2" xfId="4977"/>
    <cellStyle name="40% - Énfasis4 2 4 3" xfId="24797"/>
    <cellStyle name="40% - Énfasis4 2 5" xfId="4978"/>
    <cellStyle name="40% - Énfasis4 2 5 2" xfId="4979"/>
    <cellStyle name="40% - Énfasis4 2 5 2 2" xfId="4980"/>
    <cellStyle name="40% - Énfasis4 2 5 3" xfId="24798"/>
    <cellStyle name="40% - Énfasis4 2 6" xfId="4981"/>
    <cellStyle name="40% - Énfasis4 2 6 2" xfId="4982"/>
    <cellStyle name="40% - Énfasis4 2 6 2 2" xfId="4983"/>
    <cellStyle name="40% - Énfasis4 2 6 3" xfId="24799"/>
    <cellStyle name="40% - Énfasis4 2 7" xfId="4984"/>
    <cellStyle name="40% - Énfasis4 2 7 2" xfId="4985"/>
    <cellStyle name="40% - Énfasis4 2 7 2 2" xfId="4986"/>
    <cellStyle name="40% - Énfasis4 2 7 3" xfId="24800"/>
    <cellStyle name="40% - Énfasis4 2 8" xfId="4987"/>
    <cellStyle name="40% - Énfasis4 2 8 2" xfId="4988"/>
    <cellStyle name="40% - Énfasis4 2 8 2 2" xfId="4989"/>
    <cellStyle name="40% - Énfasis4 2 8 3" xfId="24801"/>
    <cellStyle name="40% - Énfasis4 2 9" xfId="4990"/>
    <cellStyle name="40% - Énfasis4 2 9 2" xfId="4991"/>
    <cellStyle name="40% - Énfasis4 2 9 2 2" xfId="4992"/>
    <cellStyle name="40% - Énfasis4 2 9 3" xfId="24802"/>
    <cellStyle name="40% - Énfasis4 20" xfId="4993"/>
    <cellStyle name="40% - Énfasis4 20 2" xfId="4994"/>
    <cellStyle name="40% - Énfasis4 20 3" xfId="24803"/>
    <cellStyle name="40% - Énfasis4 21" xfId="4995"/>
    <cellStyle name="40% - Énfasis4 21 2" xfId="4996"/>
    <cellStyle name="40% - Énfasis4 21 3" xfId="24804"/>
    <cellStyle name="40% - Énfasis4 22" xfId="4997"/>
    <cellStyle name="40% - Énfasis4 22 2" xfId="4998"/>
    <cellStyle name="40% - Énfasis4 22 3" xfId="24805"/>
    <cellStyle name="40% - Énfasis4 23" xfId="4999"/>
    <cellStyle name="40% - Énfasis4 23 2" xfId="5000"/>
    <cellStyle name="40% - Énfasis4 23 3" xfId="24806"/>
    <cellStyle name="40% - Énfasis4 24" xfId="5001"/>
    <cellStyle name="40% - Énfasis4 24 2" xfId="5002"/>
    <cellStyle name="40% - Énfasis4 24 3" xfId="24807"/>
    <cellStyle name="40% - Énfasis4 25" xfId="5003"/>
    <cellStyle name="40% - Énfasis4 25 2" xfId="5004"/>
    <cellStyle name="40% - Énfasis4 25 3" xfId="24808"/>
    <cellStyle name="40% - Énfasis4 26" xfId="5005"/>
    <cellStyle name="40% - Énfasis4 26 2" xfId="5006"/>
    <cellStyle name="40% - Énfasis4 26 3" xfId="24809"/>
    <cellStyle name="40% - Énfasis4 27" xfId="5007"/>
    <cellStyle name="40% - Énfasis4 27 2" xfId="5008"/>
    <cellStyle name="40% - Énfasis4 27 3" xfId="24810"/>
    <cellStyle name="40% - Énfasis4 28" xfId="5009"/>
    <cellStyle name="40% - Énfasis4 28 2" xfId="5010"/>
    <cellStyle name="40% - Énfasis4 28 3" xfId="24811"/>
    <cellStyle name="40% - Énfasis4 29" xfId="5011"/>
    <cellStyle name="40% - Énfasis4 29 2" xfId="5012"/>
    <cellStyle name="40% - Énfasis4 29 3" xfId="24812"/>
    <cellStyle name="40% - Énfasis4 3" xfId="147"/>
    <cellStyle name="40% - Énfasis4 3 10" xfId="5013"/>
    <cellStyle name="40% - Énfasis4 3 10 2" xfId="5014"/>
    <cellStyle name="40% - Énfasis4 3 10 2 2" xfId="5015"/>
    <cellStyle name="40% - Énfasis4 3 10 3" xfId="24813"/>
    <cellStyle name="40% - Énfasis4 3 11" xfId="5016"/>
    <cellStyle name="40% - Énfasis4 3 11 2" xfId="5017"/>
    <cellStyle name="40% - Énfasis4 3 11 2 2" xfId="5018"/>
    <cellStyle name="40% - Énfasis4 3 11 3" xfId="24814"/>
    <cellStyle name="40% - Énfasis4 3 12" xfId="5019"/>
    <cellStyle name="40% - Énfasis4 3 12 2" xfId="5020"/>
    <cellStyle name="40% - Énfasis4 3 12 2 2" xfId="5021"/>
    <cellStyle name="40% - Énfasis4 3 12 3" xfId="24815"/>
    <cellStyle name="40% - Énfasis4 3 13" xfId="5022"/>
    <cellStyle name="40% - Énfasis4 3 13 2" xfId="5023"/>
    <cellStyle name="40% - Énfasis4 3 13 3" xfId="24816"/>
    <cellStyle name="40% - Énfasis4 3 14" xfId="5024"/>
    <cellStyle name="40% - Énfasis4 3 14 2" xfId="5025"/>
    <cellStyle name="40% - Énfasis4 3 14 3" xfId="24817"/>
    <cellStyle name="40% - Énfasis4 3 15" xfId="5026"/>
    <cellStyle name="40% - Énfasis4 3 15 2" xfId="5027"/>
    <cellStyle name="40% - Énfasis4 3 15 3" xfId="24818"/>
    <cellStyle name="40% - Énfasis4 3 16" xfId="5028"/>
    <cellStyle name="40% - Énfasis4 3 16 2" xfId="5029"/>
    <cellStyle name="40% - Énfasis4 3 16 3" xfId="24819"/>
    <cellStyle name="40% - Énfasis4 3 17" xfId="5030"/>
    <cellStyle name="40% - Énfasis4 3 17 2" xfId="5031"/>
    <cellStyle name="40% - Énfasis4 3 17 3" xfId="24820"/>
    <cellStyle name="40% - Énfasis4 3 2" xfId="148"/>
    <cellStyle name="40% - Énfasis4 3 2 10" xfId="5032"/>
    <cellStyle name="40% - Énfasis4 3 2 11" xfId="5033"/>
    <cellStyle name="40% - Énfasis4 3 2 12" xfId="24821"/>
    <cellStyle name="40% - Énfasis4 3 2 2" xfId="5034"/>
    <cellStyle name="40% - Énfasis4 3 2 3" xfId="5035"/>
    <cellStyle name="40% - Énfasis4 3 2 4" xfId="5036"/>
    <cellStyle name="40% - Énfasis4 3 2 5" xfId="5037"/>
    <cellStyle name="40% - Énfasis4 3 2 6" xfId="5038"/>
    <cellStyle name="40% - Énfasis4 3 2 7" xfId="5039"/>
    <cellStyle name="40% - Énfasis4 3 2 8" xfId="5040"/>
    <cellStyle name="40% - Énfasis4 3 2 9" xfId="5041"/>
    <cellStyle name="40% - Énfasis4 3 3" xfId="149"/>
    <cellStyle name="40% - Énfasis4 3 4" xfId="5042"/>
    <cellStyle name="40% - Énfasis4 3 4 2" xfId="5043"/>
    <cellStyle name="40% - Énfasis4 3 4 2 2" xfId="5044"/>
    <cellStyle name="40% - Énfasis4 3 4 3" xfId="24822"/>
    <cellStyle name="40% - Énfasis4 3 5" xfId="5045"/>
    <cellStyle name="40% - Énfasis4 3 5 2" xfId="5046"/>
    <cellStyle name="40% - Énfasis4 3 5 2 2" xfId="5047"/>
    <cellStyle name="40% - Énfasis4 3 5 3" xfId="24823"/>
    <cellStyle name="40% - Énfasis4 3 6" xfId="5048"/>
    <cellStyle name="40% - Énfasis4 3 6 2" xfId="5049"/>
    <cellStyle name="40% - Énfasis4 3 6 2 2" xfId="5050"/>
    <cellStyle name="40% - Énfasis4 3 6 3" xfId="24824"/>
    <cellStyle name="40% - Énfasis4 3 7" xfId="5051"/>
    <cellStyle name="40% - Énfasis4 3 7 2" xfId="5052"/>
    <cellStyle name="40% - Énfasis4 3 7 2 2" xfId="5053"/>
    <cellStyle name="40% - Énfasis4 3 7 3" xfId="24825"/>
    <cellStyle name="40% - Énfasis4 3 8" xfId="5054"/>
    <cellStyle name="40% - Énfasis4 3 8 2" xfId="5055"/>
    <cellStyle name="40% - Énfasis4 3 8 2 2" xfId="5056"/>
    <cellStyle name="40% - Énfasis4 3 8 3" xfId="24826"/>
    <cellStyle name="40% - Énfasis4 3 9" xfId="5057"/>
    <cellStyle name="40% - Énfasis4 3 9 2" xfId="5058"/>
    <cellStyle name="40% - Énfasis4 3 9 2 2" xfId="5059"/>
    <cellStyle name="40% - Énfasis4 3 9 3" xfId="24827"/>
    <cellStyle name="40% - Énfasis4 30" xfId="5060"/>
    <cellStyle name="40% - Énfasis4 30 2" xfId="5061"/>
    <cellStyle name="40% - Énfasis4 30 3" xfId="24828"/>
    <cellStyle name="40% - Énfasis4 31" xfId="5062"/>
    <cellStyle name="40% - Énfasis4 31 2" xfId="5063"/>
    <cellStyle name="40% - Énfasis4 31 3" xfId="24829"/>
    <cellStyle name="40% - Énfasis4 32" xfId="5064"/>
    <cellStyle name="40% - Énfasis4 32 2" xfId="5065"/>
    <cellStyle name="40% - Énfasis4 32 3" xfId="24830"/>
    <cellStyle name="40% - Énfasis4 33" xfId="5066"/>
    <cellStyle name="40% - Énfasis4 33 2" xfId="5067"/>
    <cellStyle name="40% - Énfasis4 33 3" xfId="24831"/>
    <cellStyle name="40% - Énfasis4 34" xfId="5068"/>
    <cellStyle name="40% - Énfasis4 34 2" xfId="5069"/>
    <cellStyle name="40% - Énfasis4 34 3" xfId="24832"/>
    <cellStyle name="40% - Énfasis4 35" xfId="5070"/>
    <cellStyle name="40% - Énfasis4 35 2" xfId="5071"/>
    <cellStyle name="40% - Énfasis4 35 3" xfId="24833"/>
    <cellStyle name="40% - Énfasis4 36" xfId="5072"/>
    <cellStyle name="40% - Énfasis4 36 2" xfId="5073"/>
    <cellStyle name="40% - Énfasis4 36 3" xfId="24834"/>
    <cellStyle name="40% - Énfasis4 37" xfId="5074"/>
    <cellStyle name="40% - Énfasis4 37 2" xfId="5075"/>
    <cellStyle name="40% - Énfasis4 37 3" xfId="24835"/>
    <cellStyle name="40% - Énfasis4 38" xfId="5076"/>
    <cellStyle name="40% - Énfasis4 38 2" xfId="5077"/>
    <cellStyle name="40% - Énfasis4 38 3" xfId="24836"/>
    <cellStyle name="40% - Énfasis4 39" xfId="143"/>
    <cellStyle name="40% - Énfasis4 4" xfId="150"/>
    <cellStyle name="40% - Énfasis4 4 10" xfId="5078"/>
    <cellStyle name="40% - Énfasis4 4 10 2" xfId="5079"/>
    <cellStyle name="40% - Énfasis4 4 10 3" xfId="24837"/>
    <cellStyle name="40% - Énfasis4 4 11" xfId="5080"/>
    <cellStyle name="40% - Énfasis4 4 11 2" xfId="5081"/>
    <cellStyle name="40% - Énfasis4 4 11 3" xfId="24838"/>
    <cellStyle name="40% - Énfasis4 4 12" xfId="5082"/>
    <cellStyle name="40% - Énfasis4 4 12 2" xfId="5083"/>
    <cellStyle name="40% - Énfasis4 4 12 3" xfId="24839"/>
    <cellStyle name="40% - Énfasis4 4 13" xfId="5084"/>
    <cellStyle name="40% - Énfasis4 4 13 2" xfId="5085"/>
    <cellStyle name="40% - Énfasis4 4 13 3" xfId="24840"/>
    <cellStyle name="40% - Énfasis4 4 14" xfId="5086"/>
    <cellStyle name="40% - Énfasis4 4 14 2" xfId="5087"/>
    <cellStyle name="40% - Énfasis4 4 14 3" xfId="24841"/>
    <cellStyle name="40% - Énfasis4 4 15" xfId="5088"/>
    <cellStyle name="40% - Énfasis4 4 15 2" xfId="5089"/>
    <cellStyle name="40% - Énfasis4 4 15 3" xfId="24842"/>
    <cellStyle name="40% - Énfasis4 4 16" xfId="5090"/>
    <cellStyle name="40% - Énfasis4 4 16 2" xfId="5091"/>
    <cellStyle name="40% - Énfasis4 4 16 3" xfId="24843"/>
    <cellStyle name="40% - Énfasis4 4 17" xfId="5092"/>
    <cellStyle name="40% - Énfasis4 4 17 2" xfId="5093"/>
    <cellStyle name="40% - Énfasis4 4 17 3" xfId="24844"/>
    <cellStyle name="40% - Énfasis4 4 2" xfId="5094"/>
    <cellStyle name="40% - Énfasis4 4 2 2" xfId="5095"/>
    <cellStyle name="40% - Énfasis4 4 2 3" xfId="24845"/>
    <cellStyle name="40% - Énfasis4 4 3" xfId="5096"/>
    <cellStyle name="40% - Énfasis4 4 3 2" xfId="5097"/>
    <cellStyle name="40% - Énfasis4 4 3 3" xfId="24846"/>
    <cellStyle name="40% - Énfasis4 4 4" xfId="5098"/>
    <cellStyle name="40% - Énfasis4 4 4 2" xfId="5099"/>
    <cellStyle name="40% - Énfasis4 4 4 3" xfId="24847"/>
    <cellStyle name="40% - Énfasis4 4 5" xfId="5100"/>
    <cellStyle name="40% - Énfasis4 4 5 2" xfId="5101"/>
    <cellStyle name="40% - Énfasis4 4 5 3" xfId="24848"/>
    <cellStyle name="40% - Énfasis4 4 6" xfId="5102"/>
    <cellStyle name="40% - Énfasis4 4 6 2" xfId="5103"/>
    <cellStyle name="40% - Énfasis4 4 6 3" xfId="24849"/>
    <cellStyle name="40% - Énfasis4 4 7" xfId="5104"/>
    <cellStyle name="40% - Énfasis4 4 7 2" xfId="5105"/>
    <cellStyle name="40% - Énfasis4 4 7 3" xfId="24850"/>
    <cellStyle name="40% - Énfasis4 4 8" xfId="5106"/>
    <cellStyle name="40% - Énfasis4 4 8 2" xfId="5107"/>
    <cellStyle name="40% - Énfasis4 4 8 3" xfId="24851"/>
    <cellStyle name="40% - Énfasis4 4 9" xfId="5108"/>
    <cellStyle name="40% - Énfasis4 4 9 2" xfId="5109"/>
    <cellStyle name="40% - Énfasis4 4 9 3" xfId="24852"/>
    <cellStyle name="40% - Énfasis4 5" xfId="151"/>
    <cellStyle name="40% - Énfasis4 5 10" xfId="5110"/>
    <cellStyle name="40% - Énfasis4 5 10 2" xfId="5111"/>
    <cellStyle name="40% - Énfasis4 5 10 3" xfId="24853"/>
    <cellStyle name="40% - Énfasis4 5 11" xfId="5112"/>
    <cellStyle name="40% - Énfasis4 5 11 2" xfId="5113"/>
    <cellStyle name="40% - Énfasis4 5 11 3" xfId="24854"/>
    <cellStyle name="40% - Énfasis4 5 12" xfId="5114"/>
    <cellStyle name="40% - Énfasis4 5 12 2" xfId="5115"/>
    <cellStyle name="40% - Énfasis4 5 12 3" xfId="24855"/>
    <cellStyle name="40% - Énfasis4 5 13" xfId="5116"/>
    <cellStyle name="40% - Énfasis4 5 13 2" xfId="5117"/>
    <cellStyle name="40% - Énfasis4 5 13 3" xfId="24856"/>
    <cellStyle name="40% - Énfasis4 5 14" xfId="5118"/>
    <cellStyle name="40% - Énfasis4 5 14 2" xfId="5119"/>
    <cellStyle name="40% - Énfasis4 5 14 3" xfId="24857"/>
    <cellStyle name="40% - Énfasis4 5 15" xfId="5120"/>
    <cellStyle name="40% - Énfasis4 5 15 2" xfId="5121"/>
    <cellStyle name="40% - Énfasis4 5 15 3" xfId="24858"/>
    <cellStyle name="40% - Énfasis4 5 16" xfId="5122"/>
    <cellStyle name="40% - Énfasis4 5 16 2" xfId="5123"/>
    <cellStyle name="40% - Énfasis4 5 16 3" xfId="24859"/>
    <cellStyle name="40% - Énfasis4 5 17" xfId="5124"/>
    <cellStyle name="40% - Énfasis4 5 17 2" xfId="5125"/>
    <cellStyle name="40% - Énfasis4 5 17 3" xfId="24860"/>
    <cellStyle name="40% - Énfasis4 5 2" xfId="5126"/>
    <cellStyle name="40% - Énfasis4 5 2 2" xfId="5127"/>
    <cellStyle name="40% - Énfasis4 5 2 3" xfId="24861"/>
    <cellStyle name="40% - Énfasis4 5 3" xfId="5128"/>
    <cellStyle name="40% - Énfasis4 5 3 2" xfId="5129"/>
    <cellStyle name="40% - Énfasis4 5 3 3" xfId="24862"/>
    <cellStyle name="40% - Énfasis4 5 4" xfId="5130"/>
    <cellStyle name="40% - Énfasis4 5 4 2" xfId="5131"/>
    <cellStyle name="40% - Énfasis4 5 4 3" xfId="24863"/>
    <cellStyle name="40% - Énfasis4 5 5" xfId="5132"/>
    <cellStyle name="40% - Énfasis4 5 5 2" xfId="5133"/>
    <cellStyle name="40% - Énfasis4 5 5 3" xfId="24864"/>
    <cellStyle name="40% - Énfasis4 5 6" xfId="5134"/>
    <cellStyle name="40% - Énfasis4 5 6 2" xfId="5135"/>
    <cellStyle name="40% - Énfasis4 5 6 3" xfId="24865"/>
    <cellStyle name="40% - Énfasis4 5 7" xfId="5136"/>
    <cellStyle name="40% - Énfasis4 5 7 2" xfId="5137"/>
    <cellStyle name="40% - Énfasis4 5 7 3" xfId="24866"/>
    <cellStyle name="40% - Énfasis4 5 8" xfId="5138"/>
    <cellStyle name="40% - Énfasis4 5 8 2" xfId="5139"/>
    <cellStyle name="40% - Énfasis4 5 8 3" xfId="24867"/>
    <cellStyle name="40% - Énfasis4 5 9" xfId="5140"/>
    <cellStyle name="40% - Énfasis4 5 9 2" xfId="5141"/>
    <cellStyle name="40% - Énfasis4 5 9 3" xfId="24868"/>
    <cellStyle name="40% - Énfasis4 6" xfId="152"/>
    <cellStyle name="40% - Énfasis4 6 10" xfId="5142"/>
    <cellStyle name="40% - Énfasis4 6 10 2" xfId="5143"/>
    <cellStyle name="40% - Énfasis4 6 10 3" xfId="24869"/>
    <cellStyle name="40% - Énfasis4 6 11" xfId="5144"/>
    <cellStyle name="40% - Énfasis4 6 11 2" xfId="5145"/>
    <cellStyle name="40% - Énfasis4 6 11 3" xfId="24870"/>
    <cellStyle name="40% - Énfasis4 6 12" xfId="5146"/>
    <cellStyle name="40% - Énfasis4 6 12 2" xfId="5147"/>
    <cellStyle name="40% - Énfasis4 6 12 3" xfId="24871"/>
    <cellStyle name="40% - Énfasis4 6 13" xfId="5148"/>
    <cellStyle name="40% - Énfasis4 6 13 2" xfId="5149"/>
    <cellStyle name="40% - Énfasis4 6 13 3" xfId="24872"/>
    <cellStyle name="40% - Énfasis4 6 14" xfId="5150"/>
    <cellStyle name="40% - Énfasis4 6 14 2" xfId="5151"/>
    <cellStyle name="40% - Énfasis4 6 14 3" xfId="24873"/>
    <cellStyle name="40% - Énfasis4 6 15" xfId="5152"/>
    <cellStyle name="40% - Énfasis4 6 15 2" xfId="5153"/>
    <cellStyle name="40% - Énfasis4 6 15 3" xfId="24874"/>
    <cellStyle name="40% - Énfasis4 6 16" xfId="5154"/>
    <cellStyle name="40% - Énfasis4 6 16 2" xfId="5155"/>
    <cellStyle name="40% - Énfasis4 6 16 3" xfId="24875"/>
    <cellStyle name="40% - Énfasis4 6 17" xfId="5156"/>
    <cellStyle name="40% - Énfasis4 6 17 2" xfId="5157"/>
    <cellStyle name="40% - Énfasis4 6 17 3" xfId="24876"/>
    <cellStyle name="40% - Énfasis4 6 2" xfId="5158"/>
    <cellStyle name="40% - Énfasis4 6 2 2" xfId="5159"/>
    <cellStyle name="40% - Énfasis4 6 2 3" xfId="24877"/>
    <cellStyle name="40% - Énfasis4 6 3" xfId="5160"/>
    <cellStyle name="40% - Énfasis4 6 3 2" xfId="5161"/>
    <cellStyle name="40% - Énfasis4 6 3 3" xfId="24878"/>
    <cellStyle name="40% - Énfasis4 6 4" xfId="5162"/>
    <cellStyle name="40% - Énfasis4 6 4 2" xfId="5163"/>
    <cellStyle name="40% - Énfasis4 6 4 3" xfId="24879"/>
    <cellStyle name="40% - Énfasis4 6 5" xfId="5164"/>
    <cellStyle name="40% - Énfasis4 6 5 2" xfId="5165"/>
    <cellStyle name="40% - Énfasis4 6 5 3" xfId="24880"/>
    <cellStyle name="40% - Énfasis4 6 6" xfId="5166"/>
    <cellStyle name="40% - Énfasis4 6 6 2" xfId="5167"/>
    <cellStyle name="40% - Énfasis4 6 6 3" xfId="24881"/>
    <cellStyle name="40% - Énfasis4 6 7" xfId="5168"/>
    <cellStyle name="40% - Énfasis4 6 7 2" xfId="5169"/>
    <cellStyle name="40% - Énfasis4 6 7 3" xfId="24882"/>
    <cellStyle name="40% - Énfasis4 6 8" xfId="5170"/>
    <cellStyle name="40% - Énfasis4 6 8 2" xfId="5171"/>
    <cellStyle name="40% - Énfasis4 6 8 3" xfId="24883"/>
    <cellStyle name="40% - Énfasis4 6 9" xfId="5172"/>
    <cellStyle name="40% - Énfasis4 6 9 2" xfId="5173"/>
    <cellStyle name="40% - Énfasis4 6 9 3" xfId="24884"/>
    <cellStyle name="40% - Énfasis4 7" xfId="5174"/>
    <cellStyle name="40% - Énfasis4 7 10" xfId="5175"/>
    <cellStyle name="40% - Énfasis4 7 10 2" xfId="5176"/>
    <cellStyle name="40% - Énfasis4 7 10 3" xfId="24885"/>
    <cellStyle name="40% - Énfasis4 7 11" xfId="5177"/>
    <cellStyle name="40% - Énfasis4 7 11 2" xfId="5178"/>
    <cellStyle name="40% - Énfasis4 7 11 3" xfId="24886"/>
    <cellStyle name="40% - Énfasis4 7 12" xfId="5179"/>
    <cellStyle name="40% - Énfasis4 7 12 2" xfId="5180"/>
    <cellStyle name="40% - Énfasis4 7 12 3" xfId="24887"/>
    <cellStyle name="40% - Énfasis4 7 13" xfId="5181"/>
    <cellStyle name="40% - Énfasis4 7 13 2" xfId="5182"/>
    <cellStyle name="40% - Énfasis4 7 13 3" xfId="24888"/>
    <cellStyle name="40% - Énfasis4 7 14" xfId="5183"/>
    <cellStyle name="40% - Énfasis4 7 14 2" xfId="5184"/>
    <cellStyle name="40% - Énfasis4 7 14 3" xfId="24889"/>
    <cellStyle name="40% - Énfasis4 7 15" xfId="5185"/>
    <cellStyle name="40% - Énfasis4 7 15 2" xfId="5186"/>
    <cellStyle name="40% - Énfasis4 7 15 3" xfId="24890"/>
    <cellStyle name="40% - Énfasis4 7 16" xfId="5187"/>
    <cellStyle name="40% - Énfasis4 7 16 2" xfId="5188"/>
    <cellStyle name="40% - Énfasis4 7 16 3" xfId="24891"/>
    <cellStyle name="40% - Énfasis4 7 17" xfId="5189"/>
    <cellStyle name="40% - Énfasis4 7 17 2" xfId="5190"/>
    <cellStyle name="40% - Énfasis4 7 17 3" xfId="24892"/>
    <cellStyle name="40% - Énfasis4 7 18" xfId="5191"/>
    <cellStyle name="40% - Énfasis4 7 19" xfId="24893"/>
    <cellStyle name="40% - Énfasis4 7 2" xfId="5192"/>
    <cellStyle name="40% - Énfasis4 7 2 2" xfId="5193"/>
    <cellStyle name="40% - Énfasis4 7 2 3" xfId="24894"/>
    <cellStyle name="40% - Énfasis4 7 3" xfId="5194"/>
    <cellStyle name="40% - Énfasis4 7 3 2" xfId="5195"/>
    <cellStyle name="40% - Énfasis4 7 3 3" xfId="24895"/>
    <cellStyle name="40% - Énfasis4 7 4" xfId="5196"/>
    <cellStyle name="40% - Énfasis4 7 4 2" xfId="5197"/>
    <cellStyle name="40% - Énfasis4 7 4 3" xfId="24896"/>
    <cellStyle name="40% - Énfasis4 7 5" xfId="5198"/>
    <cellStyle name="40% - Énfasis4 7 5 2" xfId="5199"/>
    <cellStyle name="40% - Énfasis4 7 5 3" xfId="24897"/>
    <cellStyle name="40% - Énfasis4 7 6" xfId="5200"/>
    <cellStyle name="40% - Énfasis4 7 6 2" xfId="5201"/>
    <cellStyle name="40% - Énfasis4 7 6 3" xfId="24898"/>
    <cellStyle name="40% - Énfasis4 7 7" xfId="5202"/>
    <cellStyle name="40% - Énfasis4 7 7 2" xfId="5203"/>
    <cellStyle name="40% - Énfasis4 7 7 3" xfId="24899"/>
    <cellStyle name="40% - Énfasis4 7 8" xfId="5204"/>
    <cellStyle name="40% - Énfasis4 7 8 2" xfId="5205"/>
    <cellStyle name="40% - Énfasis4 7 8 3" xfId="24900"/>
    <cellStyle name="40% - Énfasis4 7 9" xfId="5206"/>
    <cellStyle name="40% - Énfasis4 7 9 2" xfId="5207"/>
    <cellStyle name="40% - Énfasis4 7 9 3" xfId="24901"/>
    <cellStyle name="40% - Énfasis4 8" xfId="5208"/>
    <cellStyle name="40% - Énfasis4 8 10" xfId="5209"/>
    <cellStyle name="40% - Énfasis4 8 10 2" xfId="5210"/>
    <cellStyle name="40% - Énfasis4 8 10 3" xfId="24902"/>
    <cellStyle name="40% - Énfasis4 8 11" xfId="5211"/>
    <cellStyle name="40% - Énfasis4 8 11 2" xfId="5212"/>
    <cellStyle name="40% - Énfasis4 8 11 3" xfId="24903"/>
    <cellStyle name="40% - Énfasis4 8 12" xfId="5213"/>
    <cellStyle name="40% - Énfasis4 8 12 2" xfId="5214"/>
    <cellStyle name="40% - Énfasis4 8 12 3" xfId="24904"/>
    <cellStyle name="40% - Énfasis4 8 13" xfId="5215"/>
    <cellStyle name="40% - Énfasis4 8 13 2" xfId="5216"/>
    <cellStyle name="40% - Énfasis4 8 13 3" xfId="24905"/>
    <cellStyle name="40% - Énfasis4 8 14" xfId="5217"/>
    <cellStyle name="40% - Énfasis4 8 14 2" xfId="5218"/>
    <cellStyle name="40% - Énfasis4 8 14 3" xfId="24906"/>
    <cellStyle name="40% - Énfasis4 8 15" xfId="5219"/>
    <cellStyle name="40% - Énfasis4 8 15 2" xfId="5220"/>
    <cellStyle name="40% - Énfasis4 8 15 3" xfId="24907"/>
    <cellStyle name="40% - Énfasis4 8 16" xfId="5221"/>
    <cellStyle name="40% - Énfasis4 8 16 2" xfId="5222"/>
    <cellStyle name="40% - Énfasis4 8 16 3" xfId="24908"/>
    <cellStyle name="40% - Énfasis4 8 17" xfId="5223"/>
    <cellStyle name="40% - Énfasis4 8 17 2" xfId="5224"/>
    <cellStyle name="40% - Énfasis4 8 17 3" xfId="24909"/>
    <cellStyle name="40% - Énfasis4 8 18" xfId="5225"/>
    <cellStyle name="40% - Énfasis4 8 19" xfId="24910"/>
    <cellStyle name="40% - Énfasis4 8 2" xfId="5226"/>
    <cellStyle name="40% - Énfasis4 8 2 2" xfId="5227"/>
    <cellStyle name="40% - Énfasis4 8 2 3" xfId="24911"/>
    <cellStyle name="40% - Énfasis4 8 3" xfId="5228"/>
    <cellStyle name="40% - Énfasis4 8 3 2" xfId="5229"/>
    <cellStyle name="40% - Énfasis4 8 3 3" xfId="24912"/>
    <cellStyle name="40% - Énfasis4 8 4" xfId="5230"/>
    <cellStyle name="40% - Énfasis4 8 4 2" xfId="5231"/>
    <cellStyle name="40% - Énfasis4 8 4 3" xfId="24913"/>
    <cellStyle name="40% - Énfasis4 8 5" xfId="5232"/>
    <cellStyle name="40% - Énfasis4 8 5 2" xfId="5233"/>
    <cellStyle name="40% - Énfasis4 8 5 3" xfId="24914"/>
    <cellStyle name="40% - Énfasis4 8 6" xfId="5234"/>
    <cellStyle name="40% - Énfasis4 8 6 2" xfId="5235"/>
    <cellStyle name="40% - Énfasis4 8 6 3" xfId="24915"/>
    <cellStyle name="40% - Énfasis4 8 7" xfId="5236"/>
    <cellStyle name="40% - Énfasis4 8 7 2" xfId="5237"/>
    <cellStyle name="40% - Énfasis4 8 7 3" xfId="24916"/>
    <cellStyle name="40% - Énfasis4 8 8" xfId="5238"/>
    <cellStyle name="40% - Énfasis4 8 8 2" xfId="5239"/>
    <cellStyle name="40% - Énfasis4 8 8 3" xfId="24917"/>
    <cellStyle name="40% - Énfasis4 8 9" xfId="5240"/>
    <cellStyle name="40% - Énfasis4 8 9 2" xfId="5241"/>
    <cellStyle name="40% - Énfasis4 8 9 3" xfId="24918"/>
    <cellStyle name="40% - Énfasis4 9" xfId="5242"/>
    <cellStyle name="40% - Énfasis4 9 2" xfId="5243"/>
    <cellStyle name="40% - Énfasis4 9 2 2" xfId="5244"/>
    <cellStyle name="40% - Énfasis4 9 2 3" xfId="24919"/>
    <cellStyle name="40% - Énfasis4 9 3" xfId="5245"/>
    <cellStyle name="40% - Énfasis4 9 3 2" xfId="5246"/>
    <cellStyle name="40% - Énfasis4 9 4" xfId="24920"/>
    <cellStyle name="40% - Énfasis5 10" xfId="5247"/>
    <cellStyle name="40% - Énfasis5 10 2" xfId="5248"/>
    <cellStyle name="40% - Énfasis5 10 2 2" xfId="5249"/>
    <cellStyle name="40% - Énfasis5 10 2 3" xfId="24921"/>
    <cellStyle name="40% - Énfasis5 10 3" xfId="5250"/>
    <cellStyle name="40% - Énfasis5 10 3 2" xfId="5251"/>
    <cellStyle name="40% - Énfasis5 10 4" xfId="24922"/>
    <cellStyle name="40% - Énfasis5 11" xfId="5252"/>
    <cellStyle name="40% - Énfasis5 11 2" xfId="5253"/>
    <cellStyle name="40% - Énfasis5 11 2 2" xfId="5254"/>
    <cellStyle name="40% - Énfasis5 11 2 3" xfId="24923"/>
    <cellStyle name="40% - Énfasis5 11 3" xfId="5255"/>
    <cellStyle name="40% - Énfasis5 11 3 2" xfId="5256"/>
    <cellStyle name="40% - Énfasis5 11 4" xfId="24924"/>
    <cellStyle name="40% - Énfasis5 12" xfId="5257"/>
    <cellStyle name="40% - Énfasis5 12 10" xfId="5258"/>
    <cellStyle name="40% - Énfasis5 12 11" xfId="5259"/>
    <cellStyle name="40% - Énfasis5 12 12" xfId="5260"/>
    <cellStyle name="40% - Énfasis5 12 13" xfId="5261"/>
    <cellStyle name="40% - Énfasis5 12 14" xfId="5262"/>
    <cellStyle name="40% - Énfasis5 12 15" xfId="5263"/>
    <cellStyle name="40% - Énfasis5 12 16" xfId="5264"/>
    <cellStyle name="40% - Énfasis5 12 17" xfId="5265"/>
    <cellStyle name="40% - Énfasis5 12 18" xfId="5266"/>
    <cellStyle name="40% - Énfasis5 12 19" xfId="5267"/>
    <cellStyle name="40% - Énfasis5 12 2" xfId="5268"/>
    <cellStyle name="40% - Énfasis5 12 2 2" xfId="5269"/>
    <cellStyle name="40% - Énfasis5 12 2 3" xfId="24925"/>
    <cellStyle name="40% - Énfasis5 12 20" xfId="5270"/>
    <cellStyle name="40% - Énfasis5 12 21" xfId="5271"/>
    <cellStyle name="40% - Énfasis5 12 22" xfId="5272"/>
    <cellStyle name="40% - Énfasis5 12 23" xfId="5273"/>
    <cellStyle name="40% - Énfasis5 12 24" xfId="5274"/>
    <cellStyle name="40% - Énfasis5 12 25" xfId="5275"/>
    <cellStyle name="40% - Énfasis5 12 26" xfId="5276"/>
    <cellStyle name="40% - Énfasis5 12 27" xfId="5277"/>
    <cellStyle name="40% - Énfasis5 12 28" xfId="5278"/>
    <cellStyle name="40% - Énfasis5 12 29" xfId="5279"/>
    <cellStyle name="40% - Énfasis5 12 3" xfId="5280"/>
    <cellStyle name="40% - Énfasis5 12 30" xfId="5281"/>
    <cellStyle name="40% - Énfasis5 12 31" xfId="5282"/>
    <cellStyle name="40% - Énfasis5 12 32" xfId="5283"/>
    <cellStyle name="40% - Énfasis5 12 33" xfId="5284"/>
    <cellStyle name="40% - Énfasis5 12 34" xfId="5285"/>
    <cellStyle name="40% - Énfasis5 12 35" xfId="5286"/>
    <cellStyle name="40% - Énfasis5 12 36" xfId="5287"/>
    <cellStyle name="40% - Énfasis5 12 37" xfId="5288"/>
    <cellStyle name="40% - Énfasis5 12 37 2" xfId="5289"/>
    <cellStyle name="40% - Énfasis5 12 38" xfId="24926"/>
    <cellStyle name="40% - Énfasis5 12 4" xfId="5290"/>
    <cellStyle name="40% - Énfasis5 12 5" xfId="5291"/>
    <cellStyle name="40% - Énfasis5 12 6" xfId="5292"/>
    <cellStyle name="40% - Énfasis5 12 7" xfId="5293"/>
    <cellStyle name="40% - Énfasis5 12 8" xfId="5294"/>
    <cellStyle name="40% - Énfasis5 12 9" xfId="5295"/>
    <cellStyle name="40% - Énfasis5 13" xfId="5296"/>
    <cellStyle name="40% - Énfasis5 13 10" xfId="5297"/>
    <cellStyle name="40% - Énfasis5 13 11" xfId="5298"/>
    <cellStyle name="40% - Énfasis5 13 12" xfId="5299"/>
    <cellStyle name="40% - Énfasis5 13 13" xfId="5300"/>
    <cellStyle name="40% - Énfasis5 13 14" xfId="5301"/>
    <cellStyle name="40% - Énfasis5 13 15" xfId="5302"/>
    <cellStyle name="40% - Énfasis5 13 16" xfId="5303"/>
    <cellStyle name="40% - Énfasis5 13 17" xfId="5304"/>
    <cellStyle name="40% - Énfasis5 13 18" xfId="5305"/>
    <cellStyle name="40% - Énfasis5 13 19" xfId="5306"/>
    <cellStyle name="40% - Énfasis5 13 2" xfId="5307"/>
    <cellStyle name="40% - Énfasis5 13 2 2" xfId="5308"/>
    <cellStyle name="40% - Énfasis5 13 2 3" xfId="24927"/>
    <cellStyle name="40% - Énfasis5 13 20" xfId="5309"/>
    <cellStyle name="40% - Énfasis5 13 21" xfId="5310"/>
    <cellStyle name="40% - Énfasis5 13 22" xfId="5311"/>
    <cellStyle name="40% - Énfasis5 13 23" xfId="5312"/>
    <cellStyle name="40% - Énfasis5 13 24" xfId="5313"/>
    <cellStyle name="40% - Énfasis5 13 25" xfId="5314"/>
    <cellStyle name="40% - Énfasis5 13 26" xfId="5315"/>
    <cellStyle name="40% - Énfasis5 13 27" xfId="5316"/>
    <cellStyle name="40% - Énfasis5 13 28" xfId="5317"/>
    <cellStyle name="40% - Énfasis5 13 29" xfId="5318"/>
    <cellStyle name="40% - Énfasis5 13 3" xfId="5319"/>
    <cellStyle name="40% - Énfasis5 13 30" xfId="5320"/>
    <cellStyle name="40% - Énfasis5 13 31" xfId="5321"/>
    <cellStyle name="40% - Énfasis5 13 32" xfId="5322"/>
    <cellStyle name="40% - Énfasis5 13 33" xfId="5323"/>
    <cellStyle name="40% - Énfasis5 13 34" xfId="5324"/>
    <cellStyle name="40% - Énfasis5 13 35" xfId="5325"/>
    <cellStyle name="40% - Énfasis5 13 36" xfId="5326"/>
    <cellStyle name="40% - Énfasis5 13 37" xfId="5327"/>
    <cellStyle name="40% - Énfasis5 13 37 2" xfId="5328"/>
    <cellStyle name="40% - Énfasis5 13 38" xfId="24928"/>
    <cellStyle name="40% - Énfasis5 13 4" xfId="5329"/>
    <cellStyle name="40% - Énfasis5 13 5" xfId="5330"/>
    <cellStyle name="40% - Énfasis5 13 6" xfId="5331"/>
    <cellStyle name="40% - Énfasis5 13 7" xfId="5332"/>
    <cellStyle name="40% - Énfasis5 13 8" xfId="5333"/>
    <cellStyle name="40% - Énfasis5 13 9" xfId="5334"/>
    <cellStyle name="40% - Énfasis5 14" xfId="5335"/>
    <cellStyle name="40% - Énfasis5 14 2" xfId="5336"/>
    <cellStyle name="40% - Énfasis5 14 2 2" xfId="5337"/>
    <cellStyle name="40% - Énfasis5 14 2 3" xfId="24929"/>
    <cellStyle name="40% - Énfasis5 14 3" xfId="5338"/>
    <cellStyle name="40% - Énfasis5 14 3 2" xfId="5339"/>
    <cellStyle name="40% - Énfasis5 14 4" xfId="24930"/>
    <cellStyle name="40% - Énfasis5 15" xfId="5340"/>
    <cellStyle name="40% - Énfasis5 15 2" xfId="5341"/>
    <cellStyle name="40% - Énfasis5 15 2 2" xfId="5342"/>
    <cellStyle name="40% - Énfasis5 15 2 3" xfId="24931"/>
    <cellStyle name="40% - Énfasis5 15 3" xfId="5343"/>
    <cellStyle name="40% - Énfasis5 15 3 2" xfId="5344"/>
    <cellStyle name="40% - Énfasis5 15 4" xfId="24932"/>
    <cellStyle name="40% - Énfasis5 16" xfId="5345"/>
    <cellStyle name="40% - Énfasis5 16 2" xfId="5346"/>
    <cellStyle name="40% - Énfasis5 16 2 2" xfId="5347"/>
    <cellStyle name="40% - Énfasis5 16 2 3" xfId="24933"/>
    <cellStyle name="40% - Énfasis5 16 3" xfId="5348"/>
    <cellStyle name="40% - Énfasis5 16 3 2" xfId="5349"/>
    <cellStyle name="40% - Énfasis5 16 4" xfId="24934"/>
    <cellStyle name="40% - Énfasis5 17" xfId="5350"/>
    <cellStyle name="40% - Énfasis5 17 2" xfId="5351"/>
    <cellStyle name="40% - Énfasis5 17 2 2" xfId="5352"/>
    <cellStyle name="40% - Énfasis5 17 2 3" xfId="24935"/>
    <cellStyle name="40% - Énfasis5 17 3" xfId="5353"/>
    <cellStyle name="40% - Énfasis5 17 4" xfId="24936"/>
    <cellStyle name="40% - Énfasis5 18" xfId="5354"/>
    <cellStyle name="40% - Énfasis5 18 2" xfId="5355"/>
    <cellStyle name="40% - Énfasis5 18 2 2" xfId="5356"/>
    <cellStyle name="40% - Énfasis5 18 2 3" xfId="24937"/>
    <cellStyle name="40% - Énfasis5 18 3" xfId="5357"/>
    <cellStyle name="40% - Énfasis5 18 4" xfId="24938"/>
    <cellStyle name="40% - Énfasis5 19" xfId="5358"/>
    <cellStyle name="40% - Énfasis5 19 2" xfId="5359"/>
    <cellStyle name="40% - Énfasis5 19 2 2" xfId="5360"/>
    <cellStyle name="40% - Énfasis5 19 2 3" xfId="24939"/>
    <cellStyle name="40% - Énfasis5 19 3" xfId="5361"/>
    <cellStyle name="40% - Énfasis5 19 4" xfId="24940"/>
    <cellStyle name="40% - Énfasis5 2" xfId="154"/>
    <cellStyle name="40% - Énfasis5 2 10" xfId="5362"/>
    <cellStyle name="40% - Énfasis5 2 10 2" xfId="5363"/>
    <cellStyle name="40% - Énfasis5 2 10 2 2" xfId="5364"/>
    <cellStyle name="40% - Énfasis5 2 10 3" xfId="24941"/>
    <cellStyle name="40% - Énfasis5 2 11" xfId="5365"/>
    <cellStyle name="40% - Énfasis5 2 11 2" xfId="5366"/>
    <cellStyle name="40% - Énfasis5 2 11 2 2" xfId="5367"/>
    <cellStyle name="40% - Énfasis5 2 11 3" xfId="24942"/>
    <cellStyle name="40% - Énfasis5 2 12" xfId="5368"/>
    <cellStyle name="40% - Énfasis5 2 12 2" xfId="5369"/>
    <cellStyle name="40% - Énfasis5 2 12 2 2" xfId="5370"/>
    <cellStyle name="40% - Énfasis5 2 12 3" xfId="24943"/>
    <cellStyle name="40% - Énfasis5 2 13" xfId="5371"/>
    <cellStyle name="40% - Énfasis5 2 13 2" xfId="5372"/>
    <cellStyle name="40% - Énfasis5 2 13 3" xfId="24944"/>
    <cellStyle name="40% - Énfasis5 2 14" xfId="5373"/>
    <cellStyle name="40% - Énfasis5 2 14 2" xfId="5374"/>
    <cellStyle name="40% - Énfasis5 2 14 3" xfId="24945"/>
    <cellStyle name="40% - Énfasis5 2 15" xfId="5375"/>
    <cellStyle name="40% - Énfasis5 2 15 2" xfId="5376"/>
    <cellStyle name="40% - Énfasis5 2 15 3" xfId="24946"/>
    <cellStyle name="40% - Énfasis5 2 16" xfId="5377"/>
    <cellStyle name="40% - Énfasis5 2 16 2" xfId="5378"/>
    <cellStyle name="40% - Énfasis5 2 16 3" xfId="24947"/>
    <cellStyle name="40% - Énfasis5 2 17" xfId="5379"/>
    <cellStyle name="40% - Énfasis5 2 17 2" xfId="5380"/>
    <cellStyle name="40% - Énfasis5 2 17 3" xfId="24948"/>
    <cellStyle name="40% - Énfasis5 2 2" xfId="155"/>
    <cellStyle name="40% - Énfasis5 2 2 10" xfId="5381"/>
    <cellStyle name="40% - Énfasis5 2 2 11" xfId="5382"/>
    <cellStyle name="40% - Énfasis5 2 2 12" xfId="24949"/>
    <cellStyle name="40% - Énfasis5 2 2 2" xfId="5383"/>
    <cellStyle name="40% - Énfasis5 2 2 2 2" xfId="29833"/>
    <cellStyle name="40% - Énfasis5 2 2 3" xfId="5384"/>
    <cellStyle name="40% - Énfasis5 2 2 3 2" xfId="29834"/>
    <cellStyle name="40% - Énfasis5 2 2 4" xfId="5385"/>
    <cellStyle name="40% - Énfasis5 2 2 4 2" xfId="29835"/>
    <cellStyle name="40% - Énfasis5 2 2 5" xfId="5386"/>
    <cellStyle name="40% - Énfasis5 2 2 5 2" xfId="29836"/>
    <cellStyle name="40% - Énfasis5 2 2 6" xfId="5387"/>
    <cellStyle name="40% - Énfasis5 2 2 7" xfId="5388"/>
    <cellStyle name="40% - Énfasis5 2 2 8" xfId="5389"/>
    <cellStyle name="40% - Énfasis5 2 2 9" xfId="5390"/>
    <cellStyle name="40% - Énfasis5 2 3" xfId="156"/>
    <cellStyle name="40% - Énfasis5 2 3 2" xfId="29837"/>
    <cellStyle name="40% - Énfasis5 2 4" xfId="5391"/>
    <cellStyle name="40% - Énfasis5 2 4 2" xfId="5392"/>
    <cellStyle name="40% - Énfasis5 2 4 2 2" xfId="5393"/>
    <cellStyle name="40% - Énfasis5 2 4 3" xfId="24950"/>
    <cellStyle name="40% - Énfasis5 2 5" xfId="5394"/>
    <cellStyle name="40% - Énfasis5 2 5 2" xfId="5395"/>
    <cellStyle name="40% - Énfasis5 2 5 2 2" xfId="5396"/>
    <cellStyle name="40% - Énfasis5 2 5 3" xfId="24951"/>
    <cellStyle name="40% - Énfasis5 2 6" xfId="5397"/>
    <cellStyle name="40% - Énfasis5 2 6 2" xfId="5398"/>
    <cellStyle name="40% - Énfasis5 2 6 2 2" xfId="5399"/>
    <cellStyle name="40% - Énfasis5 2 6 3" xfId="24952"/>
    <cellStyle name="40% - Énfasis5 2 7" xfId="5400"/>
    <cellStyle name="40% - Énfasis5 2 7 2" xfId="5401"/>
    <cellStyle name="40% - Énfasis5 2 7 2 2" xfId="5402"/>
    <cellStyle name="40% - Énfasis5 2 7 3" xfId="24953"/>
    <cellStyle name="40% - Énfasis5 2 8" xfId="5403"/>
    <cellStyle name="40% - Énfasis5 2 8 2" xfId="5404"/>
    <cellStyle name="40% - Énfasis5 2 8 2 2" xfId="5405"/>
    <cellStyle name="40% - Énfasis5 2 8 3" xfId="24954"/>
    <cellStyle name="40% - Énfasis5 2 9" xfId="5406"/>
    <cellStyle name="40% - Énfasis5 2 9 2" xfId="5407"/>
    <cellStyle name="40% - Énfasis5 2 9 2 2" xfId="5408"/>
    <cellStyle name="40% - Énfasis5 2 9 3" xfId="24955"/>
    <cellStyle name="40% - Énfasis5 20" xfId="5409"/>
    <cellStyle name="40% - Énfasis5 20 2" xfId="5410"/>
    <cellStyle name="40% - Énfasis5 20 3" xfId="24956"/>
    <cellStyle name="40% - Énfasis5 21" xfId="5411"/>
    <cellStyle name="40% - Énfasis5 21 2" xfId="5412"/>
    <cellStyle name="40% - Énfasis5 21 3" xfId="24957"/>
    <cellStyle name="40% - Énfasis5 22" xfId="5413"/>
    <cellStyle name="40% - Énfasis5 22 2" xfId="5414"/>
    <cellStyle name="40% - Énfasis5 22 3" xfId="24958"/>
    <cellStyle name="40% - Énfasis5 23" xfId="5415"/>
    <cellStyle name="40% - Énfasis5 23 2" xfId="5416"/>
    <cellStyle name="40% - Énfasis5 23 3" xfId="24959"/>
    <cellStyle name="40% - Énfasis5 24" xfId="5417"/>
    <cellStyle name="40% - Énfasis5 24 2" xfId="5418"/>
    <cellStyle name="40% - Énfasis5 24 3" xfId="24960"/>
    <cellStyle name="40% - Énfasis5 25" xfId="5419"/>
    <cellStyle name="40% - Énfasis5 25 2" xfId="5420"/>
    <cellStyle name="40% - Énfasis5 25 3" xfId="24961"/>
    <cellStyle name="40% - Énfasis5 26" xfId="5421"/>
    <cellStyle name="40% - Énfasis5 26 2" xfId="5422"/>
    <cellStyle name="40% - Énfasis5 26 3" xfId="24962"/>
    <cellStyle name="40% - Énfasis5 27" xfId="5423"/>
    <cellStyle name="40% - Énfasis5 27 2" xfId="5424"/>
    <cellStyle name="40% - Énfasis5 27 3" xfId="24963"/>
    <cellStyle name="40% - Énfasis5 28" xfId="5425"/>
    <cellStyle name="40% - Énfasis5 28 2" xfId="5426"/>
    <cellStyle name="40% - Énfasis5 28 3" xfId="24964"/>
    <cellStyle name="40% - Énfasis5 29" xfId="5427"/>
    <cellStyle name="40% - Énfasis5 29 2" xfId="5428"/>
    <cellStyle name="40% - Énfasis5 29 3" xfId="24965"/>
    <cellStyle name="40% - Énfasis5 3" xfId="157"/>
    <cellStyle name="40% - Énfasis5 3 10" xfId="5429"/>
    <cellStyle name="40% - Énfasis5 3 10 2" xfId="5430"/>
    <cellStyle name="40% - Énfasis5 3 10 2 2" xfId="5431"/>
    <cellStyle name="40% - Énfasis5 3 10 3" xfId="24966"/>
    <cellStyle name="40% - Énfasis5 3 11" xfId="5432"/>
    <cellStyle name="40% - Énfasis5 3 11 2" xfId="5433"/>
    <cellStyle name="40% - Énfasis5 3 11 2 2" xfId="5434"/>
    <cellStyle name="40% - Énfasis5 3 11 3" xfId="24967"/>
    <cellStyle name="40% - Énfasis5 3 12" xfId="5435"/>
    <cellStyle name="40% - Énfasis5 3 12 2" xfId="5436"/>
    <cellStyle name="40% - Énfasis5 3 12 2 2" xfId="5437"/>
    <cellStyle name="40% - Énfasis5 3 12 3" xfId="24968"/>
    <cellStyle name="40% - Énfasis5 3 13" xfId="5438"/>
    <cellStyle name="40% - Énfasis5 3 13 2" xfId="5439"/>
    <cellStyle name="40% - Énfasis5 3 13 3" xfId="24969"/>
    <cellStyle name="40% - Énfasis5 3 14" xfId="5440"/>
    <cellStyle name="40% - Énfasis5 3 14 2" xfId="5441"/>
    <cellStyle name="40% - Énfasis5 3 14 3" xfId="24970"/>
    <cellStyle name="40% - Énfasis5 3 15" xfId="5442"/>
    <cellStyle name="40% - Énfasis5 3 15 2" xfId="5443"/>
    <cellStyle name="40% - Énfasis5 3 15 3" xfId="24971"/>
    <cellStyle name="40% - Énfasis5 3 16" xfId="5444"/>
    <cellStyle name="40% - Énfasis5 3 16 2" xfId="5445"/>
    <cellStyle name="40% - Énfasis5 3 16 3" xfId="24972"/>
    <cellStyle name="40% - Énfasis5 3 17" xfId="5446"/>
    <cellStyle name="40% - Énfasis5 3 17 2" xfId="5447"/>
    <cellStyle name="40% - Énfasis5 3 17 3" xfId="24973"/>
    <cellStyle name="40% - Énfasis5 3 2" xfId="158"/>
    <cellStyle name="40% - Énfasis5 3 2 10" xfId="5448"/>
    <cellStyle name="40% - Énfasis5 3 2 11" xfId="5449"/>
    <cellStyle name="40% - Énfasis5 3 2 12" xfId="24974"/>
    <cellStyle name="40% - Énfasis5 3 2 2" xfId="5450"/>
    <cellStyle name="40% - Énfasis5 3 2 3" xfId="5451"/>
    <cellStyle name="40% - Énfasis5 3 2 4" xfId="5452"/>
    <cellStyle name="40% - Énfasis5 3 2 5" xfId="5453"/>
    <cellStyle name="40% - Énfasis5 3 2 6" xfId="5454"/>
    <cellStyle name="40% - Énfasis5 3 2 7" xfId="5455"/>
    <cellStyle name="40% - Énfasis5 3 2 8" xfId="5456"/>
    <cellStyle name="40% - Énfasis5 3 2 9" xfId="5457"/>
    <cellStyle name="40% - Énfasis5 3 3" xfId="159"/>
    <cellStyle name="40% - Énfasis5 3 4" xfId="5458"/>
    <cellStyle name="40% - Énfasis5 3 4 2" xfId="5459"/>
    <cellStyle name="40% - Énfasis5 3 4 2 2" xfId="5460"/>
    <cellStyle name="40% - Énfasis5 3 4 3" xfId="24975"/>
    <cellStyle name="40% - Énfasis5 3 5" xfId="5461"/>
    <cellStyle name="40% - Énfasis5 3 5 2" xfId="5462"/>
    <cellStyle name="40% - Énfasis5 3 5 2 2" xfId="5463"/>
    <cellStyle name="40% - Énfasis5 3 5 3" xfId="24976"/>
    <cellStyle name="40% - Énfasis5 3 6" xfId="5464"/>
    <cellStyle name="40% - Énfasis5 3 6 2" xfId="5465"/>
    <cellStyle name="40% - Énfasis5 3 6 2 2" xfId="5466"/>
    <cellStyle name="40% - Énfasis5 3 6 3" xfId="24977"/>
    <cellStyle name="40% - Énfasis5 3 7" xfId="5467"/>
    <cellStyle name="40% - Énfasis5 3 7 2" xfId="5468"/>
    <cellStyle name="40% - Énfasis5 3 7 2 2" xfId="5469"/>
    <cellStyle name="40% - Énfasis5 3 7 3" xfId="24978"/>
    <cellStyle name="40% - Énfasis5 3 8" xfId="5470"/>
    <cellStyle name="40% - Énfasis5 3 8 2" xfId="5471"/>
    <cellStyle name="40% - Énfasis5 3 8 2 2" xfId="5472"/>
    <cellStyle name="40% - Énfasis5 3 8 3" xfId="24979"/>
    <cellStyle name="40% - Énfasis5 3 9" xfId="5473"/>
    <cellStyle name="40% - Énfasis5 3 9 2" xfId="5474"/>
    <cellStyle name="40% - Énfasis5 3 9 2 2" xfId="5475"/>
    <cellStyle name="40% - Énfasis5 3 9 3" xfId="24980"/>
    <cellStyle name="40% - Énfasis5 30" xfId="5476"/>
    <cellStyle name="40% - Énfasis5 30 2" xfId="5477"/>
    <cellStyle name="40% - Énfasis5 30 3" xfId="24981"/>
    <cellStyle name="40% - Énfasis5 31" xfId="5478"/>
    <cellStyle name="40% - Énfasis5 31 2" xfId="5479"/>
    <cellStyle name="40% - Énfasis5 31 3" xfId="24982"/>
    <cellStyle name="40% - Énfasis5 32" xfId="5480"/>
    <cellStyle name="40% - Énfasis5 32 2" xfId="5481"/>
    <cellStyle name="40% - Énfasis5 32 3" xfId="24983"/>
    <cellStyle name="40% - Énfasis5 33" xfId="5482"/>
    <cellStyle name="40% - Énfasis5 33 2" xfId="5483"/>
    <cellStyle name="40% - Énfasis5 33 3" xfId="24984"/>
    <cellStyle name="40% - Énfasis5 34" xfId="5484"/>
    <cellStyle name="40% - Énfasis5 34 2" xfId="5485"/>
    <cellStyle name="40% - Énfasis5 34 3" xfId="24985"/>
    <cellStyle name="40% - Énfasis5 35" xfId="5486"/>
    <cellStyle name="40% - Énfasis5 35 2" xfId="5487"/>
    <cellStyle name="40% - Énfasis5 35 3" xfId="24986"/>
    <cellStyle name="40% - Énfasis5 36" xfId="5488"/>
    <cellStyle name="40% - Énfasis5 36 2" xfId="5489"/>
    <cellStyle name="40% - Énfasis5 36 3" xfId="24987"/>
    <cellStyle name="40% - Énfasis5 37" xfId="5490"/>
    <cellStyle name="40% - Énfasis5 37 2" xfId="5491"/>
    <cellStyle name="40% - Énfasis5 37 3" xfId="24988"/>
    <cellStyle name="40% - Énfasis5 38" xfId="5492"/>
    <cellStyle name="40% - Énfasis5 38 2" xfId="5493"/>
    <cellStyle name="40% - Énfasis5 38 3" xfId="24989"/>
    <cellStyle name="40% - Énfasis5 39" xfId="153"/>
    <cellStyle name="40% - Énfasis5 4" xfId="160"/>
    <cellStyle name="40% - Énfasis5 4 10" xfId="5494"/>
    <cellStyle name="40% - Énfasis5 4 10 2" xfId="5495"/>
    <cellStyle name="40% - Énfasis5 4 10 3" xfId="24990"/>
    <cellStyle name="40% - Énfasis5 4 11" xfId="5496"/>
    <cellStyle name="40% - Énfasis5 4 11 2" xfId="5497"/>
    <cellStyle name="40% - Énfasis5 4 11 3" xfId="24991"/>
    <cellStyle name="40% - Énfasis5 4 12" xfId="5498"/>
    <cellStyle name="40% - Énfasis5 4 12 2" xfId="5499"/>
    <cellStyle name="40% - Énfasis5 4 12 3" xfId="24992"/>
    <cellStyle name="40% - Énfasis5 4 13" xfId="5500"/>
    <cellStyle name="40% - Énfasis5 4 13 2" xfId="5501"/>
    <cellStyle name="40% - Énfasis5 4 13 3" xfId="24993"/>
    <cellStyle name="40% - Énfasis5 4 14" xfId="5502"/>
    <cellStyle name="40% - Énfasis5 4 14 2" xfId="5503"/>
    <cellStyle name="40% - Énfasis5 4 14 3" xfId="24994"/>
    <cellStyle name="40% - Énfasis5 4 15" xfId="5504"/>
    <cellStyle name="40% - Énfasis5 4 15 2" xfId="5505"/>
    <cellStyle name="40% - Énfasis5 4 15 3" xfId="24995"/>
    <cellStyle name="40% - Énfasis5 4 16" xfId="5506"/>
    <cellStyle name="40% - Énfasis5 4 16 2" xfId="5507"/>
    <cellStyle name="40% - Énfasis5 4 16 3" xfId="24996"/>
    <cellStyle name="40% - Énfasis5 4 17" xfId="5508"/>
    <cellStyle name="40% - Énfasis5 4 17 2" xfId="5509"/>
    <cellStyle name="40% - Énfasis5 4 17 3" xfId="24997"/>
    <cellStyle name="40% - Énfasis5 4 2" xfId="5510"/>
    <cellStyle name="40% - Énfasis5 4 2 2" xfId="5511"/>
    <cellStyle name="40% - Énfasis5 4 2 3" xfId="24998"/>
    <cellStyle name="40% - Énfasis5 4 3" xfId="5512"/>
    <cellStyle name="40% - Énfasis5 4 3 2" xfId="5513"/>
    <cellStyle name="40% - Énfasis5 4 3 3" xfId="24999"/>
    <cellStyle name="40% - Énfasis5 4 4" xfId="5514"/>
    <cellStyle name="40% - Énfasis5 4 4 2" xfId="5515"/>
    <cellStyle name="40% - Énfasis5 4 4 3" xfId="25000"/>
    <cellStyle name="40% - Énfasis5 4 5" xfId="5516"/>
    <cellStyle name="40% - Énfasis5 4 5 2" xfId="5517"/>
    <cellStyle name="40% - Énfasis5 4 5 3" xfId="25001"/>
    <cellStyle name="40% - Énfasis5 4 6" xfId="5518"/>
    <cellStyle name="40% - Énfasis5 4 6 2" xfId="5519"/>
    <cellStyle name="40% - Énfasis5 4 6 3" xfId="25002"/>
    <cellStyle name="40% - Énfasis5 4 7" xfId="5520"/>
    <cellStyle name="40% - Énfasis5 4 7 2" xfId="5521"/>
    <cellStyle name="40% - Énfasis5 4 7 3" xfId="25003"/>
    <cellStyle name="40% - Énfasis5 4 8" xfId="5522"/>
    <cellStyle name="40% - Énfasis5 4 8 2" xfId="5523"/>
    <cellStyle name="40% - Énfasis5 4 8 3" xfId="25004"/>
    <cellStyle name="40% - Énfasis5 4 9" xfId="5524"/>
    <cellStyle name="40% - Énfasis5 4 9 2" xfId="5525"/>
    <cellStyle name="40% - Énfasis5 4 9 3" xfId="25005"/>
    <cellStyle name="40% - Énfasis5 5" xfId="161"/>
    <cellStyle name="40% - Énfasis5 5 10" xfId="5526"/>
    <cellStyle name="40% - Énfasis5 5 10 2" xfId="5527"/>
    <cellStyle name="40% - Énfasis5 5 10 3" xfId="25006"/>
    <cellStyle name="40% - Énfasis5 5 11" xfId="5528"/>
    <cellStyle name="40% - Énfasis5 5 11 2" xfId="5529"/>
    <cellStyle name="40% - Énfasis5 5 11 3" xfId="25007"/>
    <cellStyle name="40% - Énfasis5 5 12" xfId="5530"/>
    <cellStyle name="40% - Énfasis5 5 12 2" xfId="5531"/>
    <cellStyle name="40% - Énfasis5 5 12 3" xfId="25008"/>
    <cellStyle name="40% - Énfasis5 5 13" xfId="5532"/>
    <cellStyle name="40% - Énfasis5 5 13 2" xfId="5533"/>
    <cellStyle name="40% - Énfasis5 5 13 3" xfId="25009"/>
    <cellStyle name="40% - Énfasis5 5 14" xfId="5534"/>
    <cellStyle name="40% - Énfasis5 5 14 2" xfId="5535"/>
    <cellStyle name="40% - Énfasis5 5 14 3" xfId="25010"/>
    <cellStyle name="40% - Énfasis5 5 15" xfId="5536"/>
    <cellStyle name="40% - Énfasis5 5 15 2" xfId="5537"/>
    <cellStyle name="40% - Énfasis5 5 15 3" xfId="25011"/>
    <cellStyle name="40% - Énfasis5 5 16" xfId="5538"/>
    <cellStyle name="40% - Énfasis5 5 16 2" xfId="5539"/>
    <cellStyle name="40% - Énfasis5 5 16 3" xfId="25012"/>
    <cellStyle name="40% - Énfasis5 5 17" xfId="5540"/>
    <cellStyle name="40% - Énfasis5 5 17 2" xfId="5541"/>
    <cellStyle name="40% - Énfasis5 5 17 3" xfId="25013"/>
    <cellStyle name="40% - Énfasis5 5 2" xfId="5542"/>
    <cellStyle name="40% - Énfasis5 5 2 2" xfId="5543"/>
    <cellStyle name="40% - Énfasis5 5 2 3" xfId="25014"/>
    <cellStyle name="40% - Énfasis5 5 3" xfId="5544"/>
    <cellStyle name="40% - Énfasis5 5 3 2" xfId="5545"/>
    <cellStyle name="40% - Énfasis5 5 3 3" xfId="25015"/>
    <cellStyle name="40% - Énfasis5 5 4" xfId="5546"/>
    <cellStyle name="40% - Énfasis5 5 4 2" xfId="5547"/>
    <cellStyle name="40% - Énfasis5 5 4 3" xfId="25016"/>
    <cellStyle name="40% - Énfasis5 5 5" xfId="5548"/>
    <cellStyle name="40% - Énfasis5 5 5 2" xfId="5549"/>
    <cellStyle name="40% - Énfasis5 5 5 3" xfId="25017"/>
    <cellStyle name="40% - Énfasis5 5 6" xfId="5550"/>
    <cellStyle name="40% - Énfasis5 5 6 2" xfId="5551"/>
    <cellStyle name="40% - Énfasis5 5 6 3" xfId="25018"/>
    <cellStyle name="40% - Énfasis5 5 7" xfId="5552"/>
    <cellStyle name="40% - Énfasis5 5 7 2" xfId="5553"/>
    <cellStyle name="40% - Énfasis5 5 7 3" xfId="25019"/>
    <cellStyle name="40% - Énfasis5 5 8" xfId="5554"/>
    <cellStyle name="40% - Énfasis5 5 8 2" xfId="5555"/>
    <cellStyle name="40% - Énfasis5 5 8 3" xfId="25020"/>
    <cellStyle name="40% - Énfasis5 5 9" xfId="5556"/>
    <cellStyle name="40% - Énfasis5 5 9 2" xfId="5557"/>
    <cellStyle name="40% - Énfasis5 5 9 3" xfId="25021"/>
    <cellStyle name="40% - Énfasis5 6" xfId="162"/>
    <cellStyle name="40% - Énfasis5 6 10" xfId="5558"/>
    <cellStyle name="40% - Énfasis5 6 10 2" xfId="5559"/>
    <cellStyle name="40% - Énfasis5 6 10 3" xfId="25022"/>
    <cellStyle name="40% - Énfasis5 6 11" xfId="5560"/>
    <cellStyle name="40% - Énfasis5 6 11 2" xfId="5561"/>
    <cellStyle name="40% - Énfasis5 6 11 3" xfId="25023"/>
    <cellStyle name="40% - Énfasis5 6 12" xfId="5562"/>
    <cellStyle name="40% - Énfasis5 6 12 2" xfId="5563"/>
    <cellStyle name="40% - Énfasis5 6 12 3" xfId="25024"/>
    <cellStyle name="40% - Énfasis5 6 13" xfId="5564"/>
    <cellStyle name="40% - Énfasis5 6 13 2" xfId="5565"/>
    <cellStyle name="40% - Énfasis5 6 13 3" xfId="25025"/>
    <cellStyle name="40% - Énfasis5 6 14" xfId="5566"/>
    <cellStyle name="40% - Énfasis5 6 14 2" xfId="5567"/>
    <cellStyle name="40% - Énfasis5 6 14 3" xfId="25026"/>
    <cellStyle name="40% - Énfasis5 6 15" xfId="5568"/>
    <cellStyle name="40% - Énfasis5 6 15 2" xfId="5569"/>
    <cellStyle name="40% - Énfasis5 6 15 3" xfId="25027"/>
    <cellStyle name="40% - Énfasis5 6 16" xfId="5570"/>
    <cellStyle name="40% - Énfasis5 6 16 2" xfId="5571"/>
    <cellStyle name="40% - Énfasis5 6 16 3" xfId="25028"/>
    <cellStyle name="40% - Énfasis5 6 17" xfId="5572"/>
    <cellStyle name="40% - Énfasis5 6 17 2" xfId="5573"/>
    <cellStyle name="40% - Énfasis5 6 17 3" xfId="25029"/>
    <cellStyle name="40% - Énfasis5 6 2" xfId="5574"/>
    <cellStyle name="40% - Énfasis5 6 2 2" xfId="5575"/>
    <cellStyle name="40% - Énfasis5 6 2 3" xfId="25030"/>
    <cellStyle name="40% - Énfasis5 6 3" xfId="5576"/>
    <cellStyle name="40% - Énfasis5 6 3 2" xfId="5577"/>
    <cellStyle name="40% - Énfasis5 6 3 3" xfId="25031"/>
    <cellStyle name="40% - Énfasis5 6 4" xfId="5578"/>
    <cellStyle name="40% - Énfasis5 6 4 2" xfId="5579"/>
    <cellStyle name="40% - Énfasis5 6 4 3" xfId="25032"/>
    <cellStyle name="40% - Énfasis5 6 5" xfId="5580"/>
    <cellStyle name="40% - Énfasis5 6 5 2" xfId="5581"/>
    <cellStyle name="40% - Énfasis5 6 5 3" xfId="25033"/>
    <cellStyle name="40% - Énfasis5 6 6" xfId="5582"/>
    <cellStyle name="40% - Énfasis5 6 6 2" xfId="5583"/>
    <cellStyle name="40% - Énfasis5 6 6 3" xfId="25034"/>
    <cellStyle name="40% - Énfasis5 6 7" xfId="5584"/>
    <cellStyle name="40% - Énfasis5 6 7 2" xfId="5585"/>
    <cellStyle name="40% - Énfasis5 6 7 3" xfId="25035"/>
    <cellStyle name="40% - Énfasis5 6 8" xfId="5586"/>
    <cellStyle name="40% - Énfasis5 6 8 2" xfId="5587"/>
    <cellStyle name="40% - Énfasis5 6 8 3" xfId="25036"/>
    <cellStyle name="40% - Énfasis5 6 9" xfId="5588"/>
    <cellStyle name="40% - Énfasis5 6 9 2" xfId="5589"/>
    <cellStyle name="40% - Énfasis5 6 9 3" xfId="25037"/>
    <cellStyle name="40% - Énfasis5 7" xfId="5590"/>
    <cellStyle name="40% - Énfasis5 7 10" xfId="5591"/>
    <cellStyle name="40% - Énfasis5 7 10 2" xfId="5592"/>
    <cellStyle name="40% - Énfasis5 7 10 3" xfId="25038"/>
    <cellStyle name="40% - Énfasis5 7 11" xfId="5593"/>
    <cellStyle name="40% - Énfasis5 7 11 2" xfId="5594"/>
    <cellStyle name="40% - Énfasis5 7 11 3" xfId="25039"/>
    <cellStyle name="40% - Énfasis5 7 12" xfId="5595"/>
    <cellStyle name="40% - Énfasis5 7 12 2" xfId="5596"/>
    <cellStyle name="40% - Énfasis5 7 12 3" xfId="25040"/>
    <cellStyle name="40% - Énfasis5 7 13" xfId="5597"/>
    <cellStyle name="40% - Énfasis5 7 13 2" xfId="5598"/>
    <cellStyle name="40% - Énfasis5 7 13 3" xfId="25041"/>
    <cellStyle name="40% - Énfasis5 7 14" xfId="5599"/>
    <cellStyle name="40% - Énfasis5 7 14 2" xfId="5600"/>
    <cellStyle name="40% - Énfasis5 7 14 3" xfId="25042"/>
    <cellStyle name="40% - Énfasis5 7 15" xfId="5601"/>
    <cellStyle name="40% - Énfasis5 7 15 2" xfId="5602"/>
    <cellStyle name="40% - Énfasis5 7 15 3" xfId="25043"/>
    <cellStyle name="40% - Énfasis5 7 16" xfId="5603"/>
    <cellStyle name="40% - Énfasis5 7 16 2" xfId="5604"/>
    <cellStyle name="40% - Énfasis5 7 16 3" xfId="25044"/>
    <cellStyle name="40% - Énfasis5 7 17" xfId="5605"/>
    <cellStyle name="40% - Énfasis5 7 17 2" xfId="5606"/>
    <cellStyle name="40% - Énfasis5 7 17 3" xfId="25045"/>
    <cellStyle name="40% - Énfasis5 7 18" xfId="5607"/>
    <cellStyle name="40% - Énfasis5 7 19" xfId="25046"/>
    <cellStyle name="40% - Énfasis5 7 2" xfId="5608"/>
    <cellStyle name="40% - Énfasis5 7 2 2" xfId="5609"/>
    <cellStyle name="40% - Énfasis5 7 2 3" xfId="25047"/>
    <cellStyle name="40% - Énfasis5 7 3" xfId="5610"/>
    <cellStyle name="40% - Énfasis5 7 3 2" xfId="5611"/>
    <cellStyle name="40% - Énfasis5 7 3 3" xfId="25048"/>
    <cellStyle name="40% - Énfasis5 7 4" xfId="5612"/>
    <cellStyle name="40% - Énfasis5 7 4 2" xfId="5613"/>
    <cellStyle name="40% - Énfasis5 7 4 3" xfId="25049"/>
    <cellStyle name="40% - Énfasis5 7 5" xfId="5614"/>
    <cellStyle name="40% - Énfasis5 7 5 2" xfId="5615"/>
    <cellStyle name="40% - Énfasis5 7 5 3" xfId="25050"/>
    <cellStyle name="40% - Énfasis5 7 6" xfId="5616"/>
    <cellStyle name="40% - Énfasis5 7 6 2" xfId="5617"/>
    <cellStyle name="40% - Énfasis5 7 6 3" xfId="25051"/>
    <cellStyle name="40% - Énfasis5 7 7" xfId="5618"/>
    <cellStyle name="40% - Énfasis5 7 7 2" xfId="5619"/>
    <cellStyle name="40% - Énfasis5 7 7 3" xfId="25052"/>
    <cellStyle name="40% - Énfasis5 7 8" xfId="5620"/>
    <cellStyle name="40% - Énfasis5 7 8 2" xfId="5621"/>
    <cellStyle name="40% - Énfasis5 7 8 3" xfId="25053"/>
    <cellStyle name="40% - Énfasis5 7 9" xfId="5622"/>
    <cellStyle name="40% - Énfasis5 7 9 2" xfId="5623"/>
    <cellStyle name="40% - Énfasis5 7 9 3" xfId="25054"/>
    <cellStyle name="40% - Énfasis5 8" xfId="5624"/>
    <cellStyle name="40% - Énfasis5 8 10" xfId="5625"/>
    <cellStyle name="40% - Énfasis5 8 10 2" xfId="5626"/>
    <cellStyle name="40% - Énfasis5 8 10 3" xfId="25055"/>
    <cellStyle name="40% - Énfasis5 8 11" xfId="5627"/>
    <cellStyle name="40% - Énfasis5 8 11 2" xfId="5628"/>
    <cellStyle name="40% - Énfasis5 8 11 3" xfId="25056"/>
    <cellStyle name="40% - Énfasis5 8 12" xfId="5629"/>
    <cellStyle name="40% - Énfasis5 8 12 2" xfId="5630"/>
    <cellStyle name="40% - Énfasis5 8 12 3" xfId="25057"/>
    <cellStyle name="40% - Énfasis5 8 13" xfId="5631"/>
    <cellStyle name="40% - Énfasis5 8 13 2" xfId="5632"/>
    <cellStyle name="40% - Énfasis5 8 13 3" xfId="25058"/>
    <cellStyle name="40% - Énfasis5 8 14" xfId="5633"/>
    <cellStyle name="40% - Énfasis5 8 14 2" xfId="5634"/>
    <cellStyle name="40% - Énfasis5 8 14 3" xfId="25059"/>
    <cellStyle name="40% - Énfasis5 8 15" xfId="5635"/>
    <cellStyle name="40% - Énfasis5 8 15 2" xfId="5636"/>
    <cellStyle name="40% - Énfasis5 8 15 3" xfId="25060"/>
    <cellStyle name="40% - Énfasis5 8 16" xfId="5637"/>
    <cellStyle name="40% - Énfasis5 8 16 2" xfId="5638"/>
    <cellStyle name="40% - Énfasis5 8 16 3" xfId="25061"/>
    <cellStyle name="40% - Énfasis5 8 17" xfId="5639"/>
    <cellStyle name="40% - Énfasis5 8 17 2" xfId="5640"/>
    <cellStyle name="40% - Énfasis5 8 17 3" xfId="25062"/>
    <cellStyle name="40% - Énfasis5 8 18" xfId="5641"/>
    <cellStyle name="40% - Énfasis5 8 19" xfId="25063"/>
    <cellStyle name="40% - Énfasis5 8 2" xfId="5642"/>
    <cellStyle name="40% - Énfasis5 8 2 2" xfId="5643"/>
    <cellStyle name="40% - Énfasis5 8 2 3" xfId="25064"/>
    <cellStyle name="40% - Énfasis5 8 3" xfId="5644"/>
    <cellStyle name="40% - Énfasis5 8 3 2" xfId="5645"/>
    <cellStyle name="40% - Énfasis5 8 3 3" xfId="25065"/>
    <cellStyle name="40% - Énfasis5 8 4" xfId="5646"/>
    <cellStyle name="40% - Énfasis5 8 4 2" xfId="5647"/>
    <cellStyle name="40% - Énfasis5 8 4 3" xfId="25066"/>
    <cellStyle name="40% - Énfasis5 8 5" xfId="5648"/>
    <cellStyle name="40% - Énfasis5 8 5 2" xfId="5649"/>
    <cellStyle name="40% - Énfasis5 8 5 3" xfId="25067"/>
    <cellStyle name="40% - Énfasis5 8 6" xfId="5650"/>
    <cellStyle name="40% - Énfasis5 8 6 2" xfId="5651"/>
    <cellStyle name="40% - Énfasis5 8 6 3" xfId="25068"/>
    <cellStyle name="40% - Énfasis5 8 7" xfId="5652"/>
    <cellStyle name="40% - Énfasis5 8 7 2" xfId="5653"/>
    <cellStyle name="40% - Énfasis5 8 7 3" xfId="25069"/>
    <cellStyle name="40% - Énfasis5 8 8" xfId="5654"/>
    <cellStyle name="40% - Énfasis5 8 8 2" xfId="5655"/>
    <cellStyle name="40% - Énfasis5 8 8 3" xfId="25070"/>
    <cellStyle name="40% - Énfasis5 8 9" xfId="5656"/>
    <cellStyle name="40% - Énfasis5 8 9 2" xfId="5657"/>
    <cellStyle name="40% - Énfasis5 8 9 3" xfId="25071"/>
    <cellStyle name="40% - Énfasis5 9" xfId="5658"/>
    <cellStyle name="40% - Énfasis5 9 2" xfId="5659"/>
    <cellStyle name="40% - Énfasis5 9 2 2" xfId="5660"/>
    <cellStyle name="40% - Énfasis5 9 2 3" xfId="25072"/>
    <cellStyle name="40% - Énfasis5 9 3" xfId="5661"/>
    <cellStyle name="40% - Énfasis5 9 3 2" xfId="5662"/>
    <cellStyle name="40% - Énfasis5 9 4" xfId="25073"/>
    <cellStyle name="40% - Énfasis6 10" xfId="5663"/>
    <cellStyle name="40% - Énfasis6 10 2" xfId="5664"/>
    <cellStyle name="40% - Énfasis6 10 2 2" xfId="5665"/>
    <cellStyle name="40% - Énfasis6 10 2 3" xfId="25074"/>
    <cellStyle name="40% - Énfasis6 10 3" xfId="5666"/>
    <cellStyle name="40% - Énfasis6 10 3 2" xfId="5667"/>
    <cellStyle name="40% - Énfasis6 10 4" xfId="25075"/>
    <cellStyle name="40% - Énfasis6 11" xfId="5668"/>
    <cellStyle name="40% - Énfasis6 11 2" xfId="5669"/>
    <cellStyle name="40% - Énfasis6 11 2 2" xfId="5670"/>
    <cellStyle name="40% - Énfasis6 11 2 3" xfId="25076"/>
    <cellStyle name="40% - Énfasis6 11 3" xfId="5671"/>
    <cellStyle name="40% - Énfasis6 11 3 2" xfId="5672"/>
    <cellStyle name="40% - Énfasis6 11 4" xfId="25077"/>
    <cellStyle name="40% - Énfasis6 12" xfId="5673"/>
    <cellStyle name="40% - Énfasis6 12 10" xfId="5674"/>
    <cellStyle name="40% - Énfasis6 12 11" xfId="5675"/>
    <cellStyle name="40% - Énfasis6 12 12" xfId="5676"/>
    <cellStyle name="40% - Énfasis6 12 13" xfId="5677"/>
    <cellStyle name="40% - Énfasis6 12 14" xfId="5678"/>
    <cellStyle name="40% - Énfasis6 12 15" xfId="5679"/>
    <cellStyle name="40% - Énfasis6 12 16" xfId="5680"/>
    <cellStyle name="40% - Énfasis6 12 17" xfId="5681"/>
    <cellStyle name="40% - Énfasis6 12 18" xfId="5682"/>
    <cellStyle name="40% - Énfasis6 12 19" xfId="5683"/>
    <cellStyle name="40% - Énfasis6 12 2" xfId="5684"/>
    <cellStyle name="40% - Énfasis6 12 2 2" xfId="5685"/>
    <cellStyle name="40% - Énfasis6 12 2 3" xfId="25078"/>
    <cellStyle name="40% - Énfasis6 12 20" xfId="5686"/>
    <cellStyle name="40% - Énfasis6 12 21" xfId="5687"/>
    <cellStyle name="40% - Énfasis6 12 22" xfId="5688"/>
    <cellStyle name="40% - Énfasis6 12 23" xfId="5689"/>
    <cellStyle name="40% - Énfasis6 12 24" xfId="5690"/>
    <cellStyle name="40% - Énfasis6 12 25" xfId="5691"/>
    <cellStyle name="40% - Énfasis6 12 26" xfId="5692"/>
    <cellStyle name="40% - Énfasis6 12 27" xfId="5693"/>
    <cellStyle name="40% - Énfasis6 12 28" xfId="5694"/>
    <cellStyle name="40% - Énfasis6 12 29" xfId="5695"/>
    <cellStyle name="40% - Énfasis6 12 3" xfId="5696"/>
    <cellStyle name="40% - Énfasis6 12 30" xfId="5697"/>
    <cellStyle name="40% - Énfasis6 12 31" xfId="5698"/>
    <cellStyle name="40% - Énfasis6 12 32" xfId="5699"/>
    <cellStyle name="40% - Énfasis6 12 33" xfId="5700"/>
    <cellStyle name="40% - Énfasis6 12 34" xfId="5701"/>
    <cellStyle name="40% - Énfasis6 12 35" xfId="5702"/>
    <cellStyle name="40% - Énfasis6 12 36" xfId="5703"/>
    <cellStyle name="40% - Énfasis6 12 37" xfId="5704"/>
    <cellStyle name="40% - Énfasis6 12 37 2" xfId="5705"/>
    <cellStyle name="40% - Énfasis6 12 38" xfId="25079"/>
    <cellStyle name="40% - Énfasis6 12 4" xfId="5706"/>
    <cellStyle name="40% - Énfasis6 12 5" xfId="5707"/>
    <cellStyle name="40% - Énfasis6 12 6" xfId="5708"/>
    <cellStyle name="40% - Énfasis6 12 7" xfId="5709"/>
    <cellStyle name="40% - Énfasis6 12 8" xfId="5710"/>
    <cellStyle name="40% - Énfasis6 12 9" xfId="5711"/>
    <cellStyle name="40% - Énfasis6 13" xfId="5712"/>
    <cellStyle name="40% - Énfasis6 13 10" xfId="5713"/>
    <cellStyle name="40% - Énfasis6 13 11" xfId="5714"/>
    <cellStyle name="40% - Énfasis6 13 12" xfId="5715"/>
    <cellStyle name="40% - Énfasis6 13 13" xfId="5716"/>
    <cellStyle name="40% - Énfasis6 13 14" xfId="5717"/>
    <cellStyle name="40% - Énfasis6 13 15" xfId="5718"/>
    <cellStyle name="40% - Énfasis6 13 16" xfId="5719"/>
    <cellStyle name="40% - Énfasis6 13 17" xfId="5720"/>
    <cellStyle name="40% - Énfasis6 13 18" xfId="5721"/>
    <cellStyle name="40% - Énfasis6 13 19" xfId="5722"/>
    <cellStyle name="40% - Énfasis6 13 2" xfId="5723"/>
    <cellStyle name="40% - Énfasis6 13 2 2" xfId="5724"/>
    <cellStyle name="40% - Énfasis6 13 2 3" xfId="25080"/>
    <cellStyle name="40% - Énfasis6 13 20" xfId="5725"/>
    <cellStyle name="40% - Énfasis6 13 21" xfId="5726"/>
    <cellStyle name="40% - Énfasis6 13 22" xfId="5727"/>
    <cellStyle name="40% - Énfasis6 13 23" xfId="5728"/>
    <cellStyle name="40% - Énfasis6 13 24" xfId="5729"/>
    <cellStyle name="40% - Énfasis6 13 25" xfId="5730"/>
    <cellStyle name="40% - Énfasis6 13 26" xfId="5731"/>
    <cellStyle name="40% - Énfasis6 13 27" xfId="5732"/>
    <cellStyle name="40% - Énfasis6 13 28" xfId="5733"/>
    <cellStyle name="40% - Énfasis6 13 29" xfId="5734"/>
    <cellStyle name="40% - Énfasis6 13 3" xfId="5735"/>
    <cellStyle name="40% - Énfasis6 13 30" xfId="5736"/>
    <cellStyle name="40% - Énfasis6 13 31" xfId="5737"/>
    <cellStyle name="40% - Énfasis6 13 32" xfId="5738"/>
    <cellStyle name="40% - Énfasis6 13 33" xfId="5739"/>
    <cellStyle name="40% - Énfasis6 13 34" xfId="5740"/>
    <cellStyle name="40% - Énfasis6 13 35" xfId="5741"/>
    <cellStyle name="40% - Énfasis6 13 36" xfId="5742"/>
    <cellStyle name="40% - Énfasis6 13 37" xfId="5743"/>
    <cellStyle name="40% - Énfasis6 13 37 2" xfId="5744"/>
    <cellStyle name="40% - Énfasis6 13 38" xfId="25081"/>
    <cellStyle name="40% - Énfasis6 13 4" xfId="5745"/>
    <cellStyle name="40% - Énfasis6 13 5" xfId="5746"/>
    <cellStyle name="40% - Énfasis6 13 6" xfId="5747"/>
    <cellStyle name="40% - Énfasis6 13 7" xfId="5748"/>
    <cellStyle name="40% - Énfasis6 13 8" xfId="5749"/>
    <cellStyle name="40% - Énfasis6 13 9" xfId="5750"/>
    <cellStyle name="40% - Énfasis6 14" xfId="5751"/>
    <cellStyle name="40% - Énfasis6 14 2" xfId="5752"/>
    <cellStyle name="40% - Énfasis6 14 2 2" xfId="5753"/>
    <cellStyle name="40% - Énfasis6 14 2 3" xfId="25082"/>
    <cellStyle name="40% - Énfasis6 14 3" xfId="5754"/>
    <cellStyle name="40% - Énfasis6 14 3 2" xfId="5755"/>
    <cellStyle name="40% - Énfasis6 14 4" xfId="25083"/>
    <cellStyle name="40% - Énfasis6 15" xfId="5756"/>
    <cellStyle name="40% - Énfasis6 15 2" xfId="5757"/>
    <cellStyle name="40% - Énfasis6 15 2 2" xfId="5758"/>
    <cellStyle name="40% - Énfasis6 15 2 3" xfId="25084"/>
    <cellStyle name="40% - Énfasis6 15 3" xfId="5759"/>
    <cellStyle name="40% - Énfasis6 15 3 2" xfId="5760"/>
    <cellStyle name="40% - Énfasis6 15 4" xfId="25085"/>
    <cellStyle name="40% - Énfasis6 16" xfId="5761"/>
    <cellStyle name="40% - Énfasis6 16 2" xfId="5762"/>
    <cellStyle name="40% - Énfasis6 16 2 2" xfId="5763"/>
    <cellStyle name="40% - Énfasis6 16 2 3" xfId="25086"/>
    <cellStyle name="40% - Énfasis6 16 3" xfId="5764"/>
    <cellStyle name="40% - Énfasis6 16 3 2" xfId="5765"/>
    <cellStyle name="40% - Énfasis6 16 4" xfId="25087"/>
    <cellStyle name="40% - Énfasis6 17" xfId="5766"/>
    <cellStyle name="40% - Énfasis6 17 2" xfId="5767"/>
    <cellStyle name="40% - Énfasis6 17 2 2" xfId="5768"/>
    <cellStyle name="40% - Énfasis6 17 2 3" xfId="25088"/>
    <cellStyle name="40% - Énfasis6 17 3" xfId="5769"/>
    <cellStyle name="40% - Énfasis6 17 4" xfId="25089"/>
    <cellStyle name="40% - Énfasis6 18" xfId="5770"/>
    <cellStyle name="40% - Énfasis6 18 2" xfId="5771"/>
    <cellStyle name="40% - Énfasis6 18 2 2" xfId="5772"/>
    <cellStyle name="40% - Énfasis6 18 2 3" xfId="25090"/>
    <cellStyle name="40% - Énfasis6 18 3" xfId="5773"/>
    <cellStyle name="40% - Énfasis6 18 4" xfId="25091"/>
    <cellStyle name="40% - Énfasis6 19" xfId="5774"/>
    <cellStyle name="40% - Énfasis6 19 2" xfId="5775"/>
    <cellStyle name="40% - Énfasis6 19 2 2" xfId="5776"/>
    <cellStyle name="40% - Énfasis6 19 2 3" xfId="25092"/>
    <cellStyle name="40% - Énfasis6 19 3" xfId="5777"/>
    <cellStyle name="40% - Énfasis6 19 4" xfId="25093"/>
    <cellStyle name="40% - Énfasis6 2" xfId="164"/>
    <cellStyle name="40% - Énfasis6 2 10" xfId="5778"/>
    <cellStyle name="40% - Énfasis6 2 10 2" xfId="5779"/>
    <cellStyle name="40% - Énfasis6 2 10 2 2" xfId="5780"/>
    <cellStyle name="40% - Énfasis6 2 10 3" xfId="25094"/>
    <cellStyle name="40% - Énfasis6 2 11" xfId="5781"/>
    <cellStyle name="40% - Énfasis6 2 11 2" xfId="5782"/>
    <cellStyle name="40% - Énfasis6 2 11 2 2" xfId="5783"/>
    <cellStyle name="40% - Énfasis6 2 11 3" xfId="25095"/>
    <cellStyle name="40% - Énfasis6 2 12" xfId="5784"/>
    <cellStyle name="40% - Énfasis6 2 12 2" xfId="5785"/>
    <cellStyle name="40% - Énfasis6 2 12 2 2" xfId="5786"/>
    <cellStyle name="40% - Énfasis6 2 12 3" xfId="25096"/>
    <cellStyle name="40% - Énfasis6 2 13" xfId="5787"/>
    <cellStyle name="40% - Énfasis6 2 13 2" xfId="5788"/>
    <cellStyle name="40% - Énfasis6 2 13 3" xfId="25097"/>
    <cellStyle name="40% - Énfasis6 2 14" xfId="5789"/>
    <cellStyle name="40% - Énfasis6 2 14 2" xfId="5790"/>
    <cellStyle name="40% - Énfasis6 2 14 3" xfId="25098"/>
    <cellStyle name="40% - Énfasis6 2 15" xfId="5791"/>
    <cellStyle name="40% - Énfasis6 2 15 2" xfId="5792"/>
    <cellStyle name="40% - Énfasis6 2 15 3" xfId="25099"/>
    <cellStyle name="40% - Énfasis6 2 16" xfId="5793"/>
    <cellStyle name="40% - Énfasis6 2 16 2" xfId="5794"/>
    <cellStyle name="40% - Énfasis6 2 16 3" xfId="25100"/>
    <cellStyle name="40% - Énfasis6 2 17" xfId="5795"/>
    <cellStyle name="40% - Énfasis6 2 17 2" xfId="5796"/>
    <cellStyle name="40% - Énfasis6 2 17 3" xfId="25101"/>
    <cellStyle name="40% - Énfasis6 2 2" xfId="165"/>
    <cellStyle name="40% - Énfasis6 2 2 10" xfId="5797"/>
    <cellStyle name="40% - Énfasis6 2 2 11" xfId="5798"/>
    <cellStyle name="40% - Énfasis6 2 2 12" xfId="25102"/>
    <cellStyle name="40% - Énfasis6 2 2 2" xfId="5799"/>
    <cellStyle name="40% - Énfasis6 2 2 2 2" xfId="29838"/>
    <cellStyle name="40% - Énfasis6 2 2 3" xfId="5800"/>
    <cellStyle name="40% - Énfasis6 2 2 3 2" xfId="29839"/>
    <cellStyle name="40% - Énfasis6 2 2 4" xfId="5801"/>
    <cellStyle name="40% - Énfasis6 2 2 4 2" xfId="29840"/>
    <cellStyle name="40% - Énfasis6 2 2 5" xfId="5802"/>
    <cellStyle name="40% - Énfasis6 2 2 5 2" xfId="29841"/>
    <cellStyle name="40% - Énfasis6 2 2 6" xfId="5803"/>
    <cellStyle name="40% - Énfasis6 2 2 7" xfId="5804"/>
    <cellStyle name="40% - Énfasis6 2 2 8" xfId="5805"/>
    <cellStyle name="40% - Énfasis6 2 2 9" xfId="5806"/>
    <cellStyle name="40% - Énfasis6 2 3" xfId="166"/>
    <cellStyle name="40% - Énfasis6 2 3 2" xfId="29842"/>
    <cellStyle name="40% - Énfasis6 2 4" xfId="5807"/>
    <cellStyle name="40% - Énfasis6 2 4 2" xfId="5808"/>
    <cellStyle name="40% - Énfasis6 2 4 2 2" xfId="5809"/>
    <cellStyle name="40% - Énfasis6 2 4 3" xfId="25103"/>
    <cellStyle name="40% - Énfasis6 2 5" xfId="5810"/>
    <cellStyle name="40% - Énfasis6 2 5 2" xfId="5811"/>
    <cellStyle name="40% - Énfasis6 2 5 2 2" xfId="5812"/>
    <cellStyle name="40% - Énfasis6 2 5 3" xfId="25104"/>
    <cellStyle name="40% - Énfasis6 2 6" xfId="5813"/>
    <cellStyle name="40% - Énfasis6 2 6 2" xfId="5814"/>
    <cellStyle name="40% - Énfasis6 2 6 2 2" xfId="5815"/>
    <cellStyle name="40% - Énfasis6 2 6 3" xfId="25105"/>
    <cellStyle name="40% - Énfasis6 2 7" xfId="5816"/>
    <cellStyle name="40% - Énfasis6 2 7 2" xfId="5817"/>
    <cellStyle name="40% - Énfasis6 2 7 2 2" xfId="5818"/>
    <cellStyle name="40% - Énfasis6 2 7 3" xfId="25106"/>
    <cellStyle name="40% - Énfasis6 2 8" xfId="5819"/>
    <cellStyle name="40% - Énfasis6 2 8 2" xfId="5820"/>
    <cellStyle name="40% - Énfasis6 2 8 2 2" xfId="5821"/>
    <cellStyle name="40% - Énfasis6 2 8 3" xfId="25107"/>
    <cellStyle name="40% - Énfasis6 2 9" xfId="5822"/>
    <cellStyle name="40% - Énfasis6 2 9 2" xfId="5823"/>
    <cellStyle name="40% - Énfasis6 2 9 2 2" xfId="5824"/>
    <cellStyle name="40% - Énfasis6 2 9 3" xfId="25108"/>
    <cellStyle name="40% - Énfasis6 20" xfId="5825"/>
    <cellStyle name="40% - Énfasis6 20 2" xfId="5826"/>
    <cellStyle name="40% - Énfasis6 20 3" xfId="25109"/>
    <cellStyle name="40% - Énfasis6 21" xfId="5827"/>
    <cellStyle name="40% - Énfasis6 21 2" xfId="5828"/>
    <cellStyle name="40% - Énfasis6 21 3" xfId="25110"/>
    <cellStyle name="40% - Énfasis6 22" xfId="5829"/>
    <cellStyle name="40% - Énfasis6 22 2" xfId="5830"/>
    <cellStyle name="40% - Énfasis6 22 3" xfId="25111"/>
    <cellStyle name="40% - Énfasis6 23" xfId="5831"/>
    <cellStyle name="40% - Énfasis6 23 2" xfId="5832"/>
    <cellStyle name="40% - Énfasis6 23 3" xfId="25112"/>
    <cellStyle name="40% - Énfasis6 24" xfId="5833"/>
    <cellStyle name="40% - Énfasis6 24 2" xfId="5834"/>
    <cellStyle name="40% - Énfasis6 24 3" xfId="25113"/>
    <cellStyle name="40% - Énfasis6 25" xfId="5835"/>
    <cellStyle name="40% - Énfasis6 25 2" xfId="5836"/>
    <cellStyle name="40% - Énfasis6 25 3" xfId="25114"/>
    <cellStyle name="40% - Énfasis6 26" xfId="5837"/>
    <cellStyle name="40% - Énfasis6 26 2" xfId="5838"/>
    <cellStyle name="40% - Énfasis6 26 3" xfId="25115"/>
    <cellStyle name="40% - Énfasis6 27" xfId="5839"/>
    <cellStyle name="40% - Énfasis6 27 2" xfId="5840"/>
    <cellStyle name="40% - Énfasis6 27 3" xfId="25116"/>
    <cellStyle name="40% - Énfasis6 28" xfId="5841"/>
    <cellStyle name="40% - Énfasis6 28 2" xfId="5842"/>
    <cellStyle name="40% - Énfasis6 28 3" xfId="25117"/>
    <cellStyle name="40% - Énfasis6 29" xfId="5843"/>
    <cellStyle name="40% - Énfasis6 29 2" xfId="5844"/>
    <cellStyle name="40% - Énfasis6 29 3" xfId="25118"/>
    <cellStyle name="40% - Énfasis6 3" xfId="167"/>
    <cellStyle name="40% - Énfasis6 3 10" xfId="5845"/>
    <cellStyle name="40% - Énfasis6 3 10 2" xfId="5846"/>
    <cellStyle name="40% - Énfasis6 3 10 2 2" xfId="5847"/>
    <cellStyle name="40% - Énfasis6 3 10 3" xfId="25119"/>
    <cellStyle name="40% - Énfasis6 3 11" xfId="5848"/>
    <cellStyle name="40% - Énfasis6 3 11 2" xfId="5849"/>
    <cellStyle name="40% - Énfasis6 3 11 2 2" xfId="5850"/>
    <cellStyle name="40% - Énfasis6 3 11 3" xfId="25120"/>
    <cellStyle name="40% - Énfasis6 3 12" xfId="5851"/>
    <cellStyle name="40% - Énfasis6 3 12 2" xfId="5852"/>
    <cellStyle name="40% - Énfasis6 3 12 2 2" xfId="5853"/>
    <cellStyle name="40% - Énfasis6 3 12 3" xfId="25121"/>
    <cellStyle name="40% - Énfasis6 3 13" xfId="5854"/>
    <cellStyle name="40% - Énfasis6 3 13 2" xfId="5855"/>
    <cellStyle name="40% - Énfasis6 3 13 3" xfId="25122"/>
    <cellStyle name="40% - Énfasis6 3 14" xfId="5856"/>
    <cellStyle name="40% - Énfasis6 3 14 2" xfId="5857"/>
    <cellStyle name="40% - Énfasis6 3 14 3" xfId="25123"/>
    <cellStyle name="40% - Énfasis6 3 15" xfId="5858"/>
    <cellStyle name="40% - Énfasis6 3 15 2" xfId="5859"/>
    <cellStyle name="40% - Énfasis6 3 15 3" xfId="25124"/>
    <cellStyle name="40% - Énfasis6 3 16" xfId="5860"/>
    <cellStyle name="40% - Énfasis6 3 16 2" xfId="5861"/>
    <cellStyle name="40% - Énfasis6 3 16 3" xfId="25125"/>
    <cellStyle name="40% - Énfasis6 3 17" xfId="5862"/>
    <cellStyle name="40% - Énfasis6 3 17 2" xfId="5863"/>
    <cellStyle name="40% - Énfasis6 3 17 3" xfId="25126"/>
    <cellStyle name="40% - Énfasis6 3 2" xfId="168"/>
    <cellStyle name="40% - Énfasis6 3 2 10" xfId="5864"/>
    <cellStyle name="40% - Énfasis6 3 2 11" xfId="5865"/>
    <cellStyle name="40% - Énfasis6 3 2 12" xfId="25127"/>
    <cellStyle name="40% - Énfasis6 3 2 2" xfId="5866"/>
    <cellStyle name="40% - Énfasis6 3 2 3" xfId="5867"/>
    <cellStyle name="40% - Énfasis6 3 2 4" xfId="5868"/>
    <cellStyle name="40% - Énfasis6 3 2 5" xfId="5869"/>
    <cellStyle name="40% - Énfasis6 3 2 6" xfId="5870"/>
    <cellStyle name="40% - Énfasis6 3 2 7" xfId="5871"/>
    <cellStyle name="40% - Énfasis6 3 2 8" xfId="5872"/>
    <cellStyle name="40% - Énfasis6 3 2 9" xfId="5873"/>
    <cellStyle name="40% - Énfasis6 3 3" xfId="169"/>
    <cellStyle name="40% - Énfasis6 3 4" xfId="5874"/>
    <cellStyle name="40% - Énfasis6 3 4 2" xfId="5875"/>
    <cellStyle name="40% - Énfasis6 3 4 2 2" xfId="5876"/>
    <cellStyle name="40% - Énfasis6 3 4 3" xfId="25128"/>
    <cellStyle name="40% - Énfasis6 3 5" xfId="5877"/>
    <cellStyle name="40% - Énfasis6 3 5 2" xfId="5878"/>
    <cellStyle name="40% - Énfasis6 3 5 2 2" xfId="5879"/>
    <cellStyle name="40% - Énfasis6 3 5 3" xfId="25129"/>
    <cellStyle name="40% - Énfasis6 3 6" xfId="5880"/>
    <cellStyle name="40% - Énfasis6 3 6 2" xfId="5881"/>
    <cellStyle name="40% - Énfasis6 3 6 2 2" xfId="5882"/>
    <cellStyle name="40% - Énfasis6 3 6 3" xfId="25130"/>
    <cellStyle name="40% - Énfasis6 3 7" xfId="5883"/>
    <cellStyle name="40% - Énfasis6 3 7 2" xfId="5884"/>
    <cellStyle name="40% - Énfasis6 3 7 2 2" xfId="5885"/>
    <cellStyle name="40% - Énfasis6 3 7 3" xfId="25131"/>
    <cellStyle name="40% - Énfasis6 3 8" xfId="5886"/>
    <cellStyle name="40% - Énfasis6 3 8 2" xfId="5887"/>
    <cellStyle name="40% - Énfasis6 3 8 2 2" xfId="5888"/>
    <cellStyle name="40% - Énfasis6 3 8 3" xfId="25132"/>
    <cellStyle name="40% - Énfasis6 3 9" xfId="5889"/>
    <cellStyle name="40% - Énfasis6 3 9 2" xfId="5890"/>
    <cellStyle name="40% - Énfasis6 3 9 2 2" xfId="5891"/>
    <cellStyle name="40% - Énfasis6 3 9 3" xfId="25133"/>
    <cellStyle name="40% - Énfasis6 30" xfId="5892"/>
    <cellStyle name="40% - Énfasis6 30 2" xfId="5893"/>
    <cellStyle name="40% - Énfasis6 30 3" xfId="25134"/>
    <cellStyle name="40% - Énfasis6 31" xfId="5894"/>
    <cellStyle name="40% - Énfasis6 31 2" xfId="5895"/>
    <cellStyle name="40% - Énfasis6 31 3" xfId="25135"/>
    <cellStyle name="40% - Énfasis6 32" xfId="5896"/>
    <cellStyle name="40% - Énfasis6 32 2" xfId="5897"/>
    <cellStyle name="40% - Énfasis6 32 3" xfId="25136"/>
    <cellStyle name="40% - Énfasis6 33" xfId="5898"/>
    <cellStyle name="40% - Énfasis6 33 2" xfId="5899"/>
    <cellStyle name="40% - Énfasis6 33 3" xfId="25137"/>
    <cellStyle name="40% - Énfasis6 34" xfId="5900"/>
    <cellStyle name="40% - Énfasis6 34 2" xfId="5901"/>
    <cellStyle name="40% - Énfasis6 34 3" xfId="25138"/>
    <cellStyle name="40% - Énfasis6 35" xfId="5902"/>
    <cellStyle name="40% - Énfasis6 35 2" xfId="5903"/>
    <cellStyle name="40% - Énfasis6 35 3" xfId="25139"/>
    <cellStyle name="40% - Énfasis6 36" xfId="5904"/>
    <cellStyle name="40% - Énfasis6 36 2" xfId="5905"/>
    <cellStyle name="40% - Énfasis6 36 3" xfId="25140"/>
    <cellStyle name="40% - Énfasis6 37" xfId="5906"/>
    <cellStyle name="40% - Énfasis6 37 2" xfId="5907"/>
    <cellStyle name="40% - Énfasis6 37 3" xfId="25141"/>
    <cellStyle name="40% - Énfasis6 38" xfId="5908"/>
    <cellStyle name="40% - Énfasis6 38 2" xfId="5909"/>
    <cellStyle name="40% - Énfasis6 38 3" xfId="25142"/>
    <cellStyle name="40% - Énfasis6 39" xfId="163"/>
    <cellStyle name="40% - Énfasis6 4" xfId="170"/>
    <cellStyle name="40% - Énfasis6 4 10" xfId="5910"/>
    <cellStyle name="40% - Énfasis6 4 10 2" xfId="5911"/>
    <cellStyle name="40% - Énfasis6 4 10 3" xfId="25143"/>
    <cellStyle name="40% - Énfasis6 4 11" xfId="5912"/>
    <cellStyle name="40% - Énfasis6 4 11 2" xfId="5913"/>
    <cellStyle name="40% - Énfasis6 4 11 3" xfId="25144"/>
    <cellStyle name="40% - Énfasis6 4 12" xfId="5914"/>
    <cellStyle name="40% - Énfasis6 4 12 2" xfId="5915"/>
    <cellStyle name="40% - Énfasis6 4 12 3" xfId="25145"/>
    <cellStyle name="40% - Énfasis6 4 13" xfId="5916"/>
    <cellStyle name="40% - Énfasis6 4 13 2" xfId="5917"/>
    <cellStyle name="40% - Énfasis6 4 13 3" xfId="25146"/>
    <cellStyle name="40% - Énfasis6 4 14" xfId="5918"/>
    <cellStyle name="40% - Énfasis6 4 14 2" xfId="5919"/>
    <cellStyle name="40% - Énfasis6 4 14 3" xfId="25147"/>
    <cellStyle name="40% - Énfasis6 4 15" xfId="5920"/>
    <cellStyle name="40% - Énfasis6 4 15 2" xfId="5921"/>
    <cellStyle name="40% - Énfasis6 4 15 3" xfId="25148"/>
    <cellStyle name="40% - Énfasis6 4 16" xfId="5922"/>
    <cellStyle name="40% - Énfasis6 4 16 2" xfId="5923"/>
    <cellStyle name="40% - Énfasis6 4 16 3" xfId="25149"/>
    <cellStyle name="40% - Énfasis6 4 17" xfId="5924"/>
    <cellStyle name="40% - Énfasis6 4 17 2" xfId="5925"/>
    <cellStyle name="40% - Énfasis6 4 17 3" xfId="25150"/>
    <cellStyle name="40% - Énfasis6 4 2" xfId="5926"/>
    <cellStyle name="40% - Énfasis6 4 2 2" xfId="5927"/>
    <cellStyle name="40% - Énfasis6 4 2 3" xfId="25151"/>
    <cellStyle name="40% - Énfasis6 4 3" xfId="5928"/>
    <cellStyle name="40% - Énfasis6 4 3 2" xfId="5929"/>
    <cellStyle name="40% - Énfasis6 4 3 3" xfId="25152"/>
    <cellStyle name="40% - Énfasis6 4 4" xfId="5930"/>
    <cellStyle name="40% - Énfasis6 4 4 2" xfId="5931"/>
    <cellStyle name="40% - Énfasis6 4 4 3" xfId="25153"/>
    <cellStyle name="40% - Énfasis6 4 5" xfId="5932"/>
    <cellStyle name="40% - Énfasis6 4 5 2" xfId="5933"/>
    <cellStyle name="40% - Énfasis6 4 5 3" xfId="25154"/>
    <cellStyle name="40% - Énfasis6 4 6" xfId="5934"/>
    <cellStyle name="40% - Énfasis6 4 6 2" xfId="5935"/>
    <cellStyle name="40% - Énfasis6 4 6 3" xfId="25155"/>
    <cellStyle name="40% - Énfasis6 4 7" xfId="5936"/>
    <cellStyle name="40% - Énfasis6 4 7 2" xfId="5937"/>
    <cellStyle name="40% - Énfasis6 4 7 3" xfId="25156"/>
    <cellStyle name="40% - Énfasis6 4 8" xfId="5938"/>
    <cellStyle name="40% - Énfasis6 4 8 2" xfId="5939"/>
    <cellStyle name="40% - Énfasis6 4 8 3" xfId="25157"/>
    <cellStyle name="40% - Énfasis6 4 9" xfId="5940"/>
    <cellStyle name="40% - Énfasis6 4 9 2" xfId="5941"/>
    <cellStyle name="40% - Énfasis6 4 9 3" xfId="25158"/>
    <cellStyle name="40% - Énfasis6 5" xfId="171"/>
    <cellStyle name="40% - Énfasis6 5 10" xfId="5942"/>
    <cellStyle name="40% - Énfasis6 5 10 2" xfId="5943"/>
    <cellStyle name="40% - Énfasis6 5 10 3" xfId="25159"/>
    <cellStyle name="40% - Énfasis6 5 11" xfId="5944"/>
    <cellStyle name="40% - Énfasis6 5 11 2" xfId="5945"/>
    <cellStyle name="40% - Énfasis6 5 11 3" xfId="25160"/>
    <cellStyle name="40% - Énfasis6 5 12" xfId="5946"/>
    <cellStyle name="40% - Énfasis6 5 12 2" xfId="5947"/>
    <cellStyle name="40% - Énfasis6 5 12 3" xfId="25161"/>
    <cellStyle name="40% - Énfasis6 5 13" xfId="5948"/>
    <cellStyle name="40% - Énfasis6 5 13 2" xfId="5949"/>
    <cellStyle name="40% - Énfasis6 5 13 3" xfId="25162"/>
    <cellStyle name="40% - Énfasis6 5 14" xfId="5950"/>
    <cellStyle name="40% - Énfasis6 5 14 2" xfId="5951"/>
    <cellStyle name="40% - Énfasis6 5 14 3" xfId="25163"/>
    <cellStyle name="40% - Énfasis6 5 15" xfId="5952"/>
    <cellStyle name="40% - Énfasis6 5 15 2" xfId="5953"/>
    <cellStyle name="40% - Énfasis6 5 15 3" xfId="25164"/>
    <cellStyle name="40% - Énfasis6 5 16" xfId="5954"/>
    <cellStyle name="40% - Énfasis6 5 16 2" xfId="5955"/>
    <cellStyle name="40% - Énfasis6 5 16 3" xfId="25165"/>
    <cellStyle name="40% - Énfasis6 5 17" xfId="5956"/>
    <cellStyle name="40% - Énfasis6 5 17 2" xfId="5957"/>
    <cellStyle name="40% - Énfasis6 5 17 3" xfId="25166"/>
    <cellStyle name="40% - Énfasis6 5 2" xfId="5958"/>
    <cellStyle name="40% - Énfasis6 5 2 2" xfId="5959"/>
    <cellStyle name="40% - Énfasis6 5 2 3" xfId="25167"/>
    <cellStyle name="40% - Énfasis6 5 3" xfId="5960"/>
    <cellStyle name="40% - Énfasis6 5 3 2" xfId="5961"/>
    <cellStyle name="40% - Énfasis6 5 3 3" xfId="25168"/>
    <cellStyle name="40% - Énfasis6 5 4" xfId="5962"/>
    <cellStyle name="40% - Énfasis6 5 4 2" xfId="5963"/>
    <cellStyle name="40% - Énfasis6 5 4 3" xfId="25169"/>
    <cellStyle name="40% - Énfasis6 5 5" xfId="5964"/>
    <cellStyle name="40% - Énfasis6 5 5 2" xfId="5965"/>
    <cellStyle name="40% - Énfasis6 5 5 3" xfId="25170"/>
    <cellStyle name="40% - Énfasis6 5 6" xfId="5966"/>
    <cellStyle name="40% - Énfasis6 5 6 2" xfId="5967"/>
    <cellStyle name="40% - Énfasis6 5 6 3" xfId="25171"/>
    <cellStyle name="40% - Énfasis6 5 7" xfId="5968"/>
    <cellStyle name="40% - Énfasis6 5 7 2" xfId="5969"/>
    <cellStyle name="40% - Énfasis6 5 7 3" xfId="25172"/>
    <cellStyle name="40% - Énfasis6 5 8" xfId="5970"/>
    <cellStyle name="40% - Énfasis6 5 8 2" xfId="5971"/>
    <cellStyle name="40% - Énfasis6 5 8 3" xfId="25173"/>
    <cellStyle name="40% - Énfasis6 5 9" xfId="5972"/>
    <cellStyle name="40% - Énfasis6 5 9 2" xfId="5973"/>
    <cellStyle name="40% - Énfasis6 5 9 3" xfId="25174"/>
    <cellStyle name="40% - Énfasis6 6" xfId="172"/>
    <cellStyle name="40% - Énfasis6 6 10" xfId="5974"/>
    <cellStyle name="40% - Énfasis6 6 10 2" xfId="5975"/>
    <cellStyle name="40% - Énfasis6 6 10 3" xfId="25175"/>
    <cellStyle name="40% - Énfasis6 6 11" xfId="5976"/>
    <cellStyle name="40% - Énfasis6 6 11 2" xfId="5977"/>
    <cellStyle name="40% - Énfasis6 6 11 3" xfId="25176"/>
    <cellStyle name="40% - Énfasis6 6 12" xfId="5978"/>
    <cellStyle name="40% - Énfasis6 6 12 2" xfId="5979"/>
    <cellStyle name="40% - Énfasis6 6 12 3" xfId="25177"/>
    <cellStyle name="40% - Énfasis6 6 13" xfId="5980"/>
    <cellStyle name="40% - Énfasis6 6 13 2" xfId="5981"/>
    <cellStyle name="40% - Énfasis6 6 13 3" xfId="25178"/>
    <cellStyle name="40% - Énfasis6 6 14" xfId="5982"/>
    <cellStyle name="40% - Énfasis6 6 14 2" xfId="5983"/>
    <cellStyle name="40% - Énfasis6 6 14 3" xfId="25179"/>
    <cellStyle name="40% - Énfasis6 6 15" xfId="5984"/>
    <cellStyle name="40% - Énfasis6 6 15 2" xfId="5985"/>
    <cellStyle name="40% - Énfasis6 6 15 3" xfId="25180"/>
    <cellStyle name="40% - Énfasis6 6 16" xfId="5986"/>
    <cellStyle name="40% - Énfasis6 6 16 2" xfId="5987"/>
    <cellStyle name="40% - Énfasis6 6 16 3" xfId="25181"/>
    <cellStyle name="40% - Énfasis6 6 17" xfId="5988"/>
    <cellStyle name="40% - Énfasis6 6 17 2" xfId="5989"/>
    <cellStyle name="40% - Énfasis6 6 17 3" xfId="25182"/>
    <cellStyle name="40% - Énfasis6 6 2" xfId="5990"/>
    <cellStyle name="40% - Énfasis6 6 2 2" xfId="5991"/>
    <cellStyle name="40% - Énfasis6 6 2 3" xfId="25183"/>
    <cellStyle name="40% - Énfasis6 6 3" xfId="5992"/>
    <cellStyle name="40% - Énfasis6 6 3 2" xfId="5993"/>
    <cellStyle name="40% - Énfasis6 6 3 3" xfId="25184"/>
    <cellStyle name="40% - Énfasis6 6 4" xfId="5994"/>
    <cellStyle name="40% - Énfasis6 6 4 2" xfId="5995"/>
    <cellStyle name="40% - Énfasis6 6 4 3" xfId="25185"/>
    <cellStyle name="40% - Énfasis6 6 5" xfId="5996"/>
    <cellStyle name="40% - Énfasis6 6 5 2" xfId="5997"/>
    <cellStyle name="40% - Énfasis6 6 5 3" xfId="25186"/>
    <cellStyle name="40% - Énfasis6 6 6" xfId="5998"/>
    <cellStyle name="40% - Énfasis6 6 6 2" xfId="5999"/>
    <cellStyle name="40% - Énfasis6 6 6 3" xfId="25187"/>
    <cellStyle name="40% - Énfasis6 6 7" xfId="6000"/>
    <cellStyle name="40% - Énfasis6 6 7 2" xfId="6001"/>
    <cellStyle name="40% - Énfasis6 6 7 3" xfId="25188"/>
    <cellStyle name="40% - Énfasis6 6 8" xfId="6002"/>
    <cellStyle name="40% - Énfasis6 6 8 2" xfId="6003"/>
    <cellStyle name="40% - Énfasis6 6 8 3" xfId="25189"/>
    <cellStyle name="40% - Énfasis6 6 9" xfId="6004"/>
    <cellStyle name="40% - Énfasis6 6 9 2" xfId="6005"/>
    <cellStyle name="40% - Énfasis6 6 9 3" xfId="25190"/>
    <cellStyle name="40% - Énfasis6 7" xfId="6006"/>
    <cellStyle name="40% - Énfasis6 7 10" xfId="6007"/>
    <cellStyle name="40% - Énfasis6 7 10 2" xfId="6008"/>
    <cellStyle name="40% - Énfasis6 7 10 3" xfId="25191"/>
    <cellStyle name="40% - Énfasis6 7 11" xfId="6009"/>
    <cellStyle name="40% - Énfasis6 7 11 2" xfId="6010"/>
    <cellStyle name="40% - Énfasis6 7 11 3" xfId="25192"/>
    <cellStyle name="40% - Énfasis6 7 12" xfId="6011"/>
    <cellStyle name="40% - Énfasis6 7 12 2" xfId="6012"/>
    <cellStyle name="40% - Énfasis6 7 12 3" xfId="25193"/>
    <cellStyle name="40% - Énfasis6 7 13" xfId="6013"/>
    <cellStyle name="40% - Énfasis6 7 13 2" xfId="6014"/>
    <cellStyle name="40% - Énfasis6 7 13 3" xfId="25194"/>
    <cellStyle name="40% - Énfasis6 7 14" xfId="6015"/>
    <cellStyle name="40% - Énfasis6 7 14 2" xfId="6016"/>
    <cellStyle name="40% - Énfasis6 7 14 3" xfId="25195"/>
    <cellStyle name="40% - Énfasis6 7 15" xfId="6017"/>
    <cellStyle name="40% - Énfasis6 7 15 2" xfId="6018"/>
    <cellStyle name="40% - Énfasis6 7 15 3" xfId="25196"/>
    <cellStyle name="40% - Énfasis6 7 16" xfId="6019"/>
    <cellStyle name="40% - Énfasis6 7 16 2" xfId="6020"/>
    <cellStyle name="40% - Énfasis6 7 16 3" xfId="25197"/>
    <cellStyle name="40% - Énfasis6 7 17" xfId="6021"/>
    <cellStyle name="40% - Énfasis6 7 17 2" xfId="6022"/>
    <cellStyle name="40% - Énfasis6 7 17 3" xfId="25198"/>
    <cellStyle name="40% - Énfasis6 7 18" xfId="6023"/>
    <cellStyle name="40% - Énfasis6 7 19" xfId="25199"/>
    <cellStyle name="40% - Énfasis6 7 2" xfId="6024"/>
    <cellStyle name="40% - Énfasis6 7 2 2" xfId="6025"/>
    <cellStyle name="40% - Énfasis6 7 2 3" xfId="25200"/>
    <cellStyle name="40% - Énfasis6 7 3" xfId="6026"/>
    <cellStyle name="40% - Énfasis6 7 3 2" xfId="6027"/>
    <cellStyle name="40% - Énfasis6 7 3 3" xfId="25201"/>
    <cellStyle name="40% - Énfasis6 7 4" xfId="6028"/>
    <cellStyle name="40% - Énfasis6 7 4 2" xfId="6029"/>
    <cellStyle name="40% - Énfasis6 7 4 3" xfId="25202"/>
    <cellStyle name="40% - Énfasis6 7 5" xfId="6030"/>
    <cellStyle name="40% - Énfasis6 7 5 2" xfId="6031"/>
    <cellStyle name="40% - Énfasis6 7 5 3" xfId="25203"/>
    <cellStyle name="40% - Énfasis6 7 6" xfId="6032"/>
    <cellStyle name="40% - Énfasis6 7 6 2" xfId="6033"/>
    <cellStyle name="40% - Énfasis6 7 6 3" xfId="25204"/>
    <cellStyle name="40% - Énfasis6 7 7" xfId="6034"/>
    <cellStyle name="40% - Énfasis6 7 7 2" xfId="6035"/>
    <cellStyle name="40% - Énfasis6 7 7 3" xfId="25205"/>
    <cellStyle name="40% - Énfasis6 7 8" xfId="6036"/>
    <cellStyle name="40% - Énfasis6 7 8 2" xfId="6037"/>
    <cellStyle name="40% - Énfasis6 7 8 3" xfId="25206"/>
    <cellStyle name="40% - Énfasis6 7 9" xfId="6038"/>
    <cellStyle name="40% - Énfasis6 7 9 2" xfId="6039"/>
    <cellStyle name="40% - Énfasis6 7 9 3" xfId="25207"/>
    <cellStyle name="40% - Énfasis6 8" xfId="6040"/>
    <cellStyle name="40% - Énfasis6 8 10" xfId="6041"/>
    <cellStyle name="40% - Énfasis6 8 10 2" xfId="6042"/>
    <cellStyle name="40% - Énfasis6 8 10 3" xfId="25208"/>
    <cellStyle name="40% - Énfasis6 8 11" xfId="6043"/>
    <cellStyle name="40% - Énfasis6 8 11 2" xfId="6044"/>
    <cellStyle name="40% - Énfasis6 8 11 3" xfId="25209"/>
    <cellStyle name="40% - Énfasis6 8 12" xfId="6045"/>
    <cellStyle name="40% - Énfasis6 8 12 2" xfId="6046"/>
    <cellStyle name="40% - Énfasis6 8 12 3" xfId="25210"/>
    <cellStyle name="40% - Énfasis6 8 13" xfId="6047"/>
    <cellStyle name="40% - Énfasis6 8 13 2" xfId="6048"/>
    <cellStyle name="40% - Énfasis6 8 13 3" xfId="25211"/>
    <cellStyle name="40% - Énfasis6 8 14" xfId="6049"/>
    <cellStyle name="40% - Énfasis6 8 14 2" xfId="6050"/>
    <cellStyle name="40% - Énfasis6 8 14 3" xfId="25212"/>
    <cellStyle name="40% - Énfasis6 8 15" xfId="6051"/>
    <cellStyle name="40% - Énfasis6 8 15 2" xfId="6052"/>
    <cellStyle name="40% - Énfasis6 8 15 3" xfId="25213"/>
    <cellStyle name="40% - Énfasis6 8 16" xfId="6053"/>
    <cellStyle name="40% - Énfasis6 8 16 2" xfId="6054"/>
    <cellStyle name="40% - Énfasis6 8 16 3" xfId="25214"/>
    <cellStyle name="40% - Énfasis6 8 17" xfId="6055"/>
    <cellStyle name="40% - Énfasis6 8 17 2" xfId="6056"/>
    <cellStyle name="40% - Énfasis6 8 17 3" xfId="25215"/>
    <cellStyle name="40% - Énfasis6 8 18" xfId="6057"/>
    <cellStyle name="40% - Énfasis6 8 19" xfId="25216"/>
    <cellStyle name="40% - Énfasis6 8 2" xfId="6058"/>
    <cellStyle name="40% - Énfasis6 8 2 2" xfId="6059"/>
    <cellStyle name="40% - Énfasis6 8 2 3" xfId="25217"/>
    <cellStyle name="40% - Énfasis6 8 3" xfId="6060"/>
    <cellStyle name="40% - Énfasis6 8 3 2" xfId="6061"/>
    <cellStyle name="40% - Énfasis6 8 3 3" xfId="25218"/>
    <cellStyle name="40% - Énfasis6 8 4" xfId="6062"/>
    <cellStyle name="40% - Énfasis6 8 4 2" xfId="6063"/>
    <cellStyle name="40% - Énfasis6 8 4 3" xfId="25219"/>
    <cellStyle name="40% - Énfasis6 8 5" xfId="6064"/>
    <cellStyle name="40% - Énfasis6 8 5 2" xfId="6065"/>
    <cellStyle name="40% - Énfasis6 8 5 3" xfId="25220"/>
    <cellStyle name="40% - Énfasis6 8 6" xfId="6066"/>
    <cellStyle name="40% - Énfasis6 8 6 2" xfId="6067"/>
    <cellStyle name="40% - Énfasis6 8 6 3" xfId="25221"/>
    <cellStyle name="40% - Énfasis6 8 7" xfId="6068"/>
    <cellStyle name="40% - Énfasis6 8 7 2" xfId="6069"/>
    <cellStyle name="40% - Énfasis6 8 7 3" xfId="25222"/>
    <cellStyle name="40% - Énfasis6 8 8" xfId="6070"/>
    <cellStyle name="40% - Énfasis6 8 8 2" xfId="6071"/>
    <cellStyle name="40% - Énfasis6 8 8 3" xfId="25223"/>
    <cellStyle name="40% - Énfasis6 8 9" xfId="6072"/>
    <cellStyle name="40% - Énfasis6 8 9 2" xfId="6073"/>
    <cellStyle name="40% - Énfasis6 8 9 3" xfId="25224"/>
    <cellStyle name="40% - Énfasis6 9" xfId="6074"/>
    <cellStyle name="40% - Énfasis6 9 2" xfId="6075"/>
    <cellStyle name="40% - Énfasis6 9 2 2" xfId="6076"/>
    <cellStyle name="40% - Énfasis6 9 2 3" xfId="25225"/>
    <cellStyle name="40% - Énfasis6 9 3" xfId="6077"/>
    <cellStyle name="40% - Énfasis6 9 3 2" xfId="6078"/>
    <cellStyle name="40% - Énfasis6 9 4" xfId="25226"/>
    <cellStyle name="60% - Accent1" xfId="173"/>
    <cellStyle name="60% - Accent1 2" xfId="6079"/>
    <cellStyle name="60% - Accent1 3" xfId="25227"/>
    <cellStyle name="60% - Accent1 4" xfId="25228"/>
    <cellStyle name="60% - Accent1 5" xfId="29843"/>
    <cellStyle name="60% - Accent2" xfId="174"/>
    <cellStyle name="60% - Accent2 2" xfId="6080"/>
    <cellStyle name="60% - Accent2 3" xfId="25229"/>
    <cellStyle name="60% - Accent2 4" xfId="25230"/>
    <cellStyle name="60% - Accent2 5" xfId="29844"/>
    <cellStyle name="60% - Accent3" xfId="175"/>
    <cellStyle name="60% - Accent3 2" xfId="6081"/>
    <cellStyle name="60% - Accent3 3" xfId="25231"/>
    <cellStyle name="60% - Accent3 4" xfId="25232"/>
    <cellStyle name="60% - Accent3 5" xfId="29845"/>
    <cellStyle name="60% - Accent4" xfId="176"/>
    <cellStyle name="60% - Accent4 2" xfId="6082"/>
    <cellStyle name="60% - Accent4 3" xfId="25233"/>
    <cellStyle name="60% - Accent4 4" xfId="25234"/>
    <cellStyle name="60% - Accent4 5" xfId="29846"/>
    <cellStyle name="60% - Accent5" xfId="177"/>
    <cellStyle name="60% - Accent5 2" xfId="6083"/>
    <cellStyle name="60% - Accent5 3" xfId="25235"/>
    <cellStyle name="60% - Accent5 4" xfId="25236"/>
    <cellStyle name="60% - Accent5 5" xfId="29847"/>
    <cellStyle name="60% - Accent6" xfId="178"/>
    <cellStyle name="60% - Accent6 2" xfId="6084"/>
    <cellStyle name="60% - Accent6 3" xfId="25237"/>
    <cellStyle name="60% - Accent6 4" xfId="25238"/>
    <cellStyle name="60% - Accent6 5" xfId="29848"/>
    <cellStyle name="60% - akcent 1" xfId="179"/>
    <cellStyle name="60% - akcent 2" xfId="180"/>
    <cellStyle name="60% - akcent 3" xfId="181"/>
    <cellStyle name="60% - akcent 4" xfId="182"/>
    <cellStyle name="60% - akcent 5" xfId="183"/>
    <cellStyle name="60% - akcent 6" xfId="184"/>
    <cellStyle name="60% - Ênfase1" xfId="6085"/>
    <cellStyle name="60% - Ênfase2" xfId="6086"/>
    <cellStyle name="60% - Ênfase3" xfId="6087"/>
    <cellStyle name="60% - Ênfase4" xfId="6088"/>
    <cellStyle name="60% - Ênfase5" xfId="6089"/>
    <cellStyle name="60% - Ênfase6" xfId="6090"/>
    <cellStyle name="60% - Énfasis1 10" xfId="6091"/>
    <cellStyle name="60% - Énfasis1 10 10" xfId="6092"/>
    <cellStyle name="60% - Énfasis1 10 11" xfId="6093"/>
    <cellStyle name="60% - Énfasis1 10 12" xfId="6094"/>
    <cellStyle name="60% - Énfasis1 10 13" xfId="6095"/>
    <cellStyle name="60% - Énfasis1 10 14" xfId="6096"/>
    <cellStyle name="60% - Énfasis1 10 15" xfId="6097"/>
    <cellStyle name="60% - Énfasis1 10 16" xfId="6098"/>
    <cellStyle name="60% - Énfasis1 10 17" xfId="6099"/>
    <cellStyle name="60% - Énfasis1 10 18" xfId="6100"/>
    <cellStyle name="60% - Énfasis1 10 19" xfId="6101"/>
    <cellStyle name="60% - Énfasis1 10 2" xfId="6102"/>
    <cellStyle name="60% - Énfasis1 10 20" xfId="6103"/>
    <cellStyle name="60% - Énfasis1 10 21" xfId="6104"/>
    <cellStyle name="60% - Énfasis1 10 22" xfId="6105"/>
    <cellStyle name="60% - Énfasis1 10 23" xfId="6106"/>
    <cellStyle name="60% - Énfasis1 10 24" xfId="6107"/>
    <cellStyle name="60% - Énfasis1 10 25" xfId="6108"/>
    <cellStyle name="60% - Énfasis1 10 26" xfId="6109"/>
    <cellStyle name="60% - Énfasis1 10 27" xfId="6110"/>
    <cellStyle name="60% - Énfasis1 10 28" xfId="6111"/>
    <cellStyle name="60% - Énfasis1 10 29" xfId="6112"/>
    <cellStyle name="60% - Énfasis1 10 3" xfId="6113"/>
    <cellStyle name="60% - Énfasis1 10 30" xfId="6114"/>
    <cellStyle name="60% - Énfasis1 10 31" xfId="6115"/>
    <cellStyle name="60% - Énfasis1 10 32" xfId="6116"/>
    <cellStyle name="60% - Énfasis1 10 33" xfId="6117"/>
    <cellStyle name="60% - Énfasis1 10 34" xfId="6118"/>
    <cellStyle name="60% - Énfasis1 10 35" xfId="6119"/>
    <cellStyle name="60% - Énfasis1 10 36" xfId="6120"/>
    <cellStyle name="60% - Énfasis1 10 37" xfId="6121"/>
    <cellStyle name="60% - Énfasis1 10 38" xfId="25239"/>
    <cellStyle name="60% - Énfasis1 10 4" xfId="6122"/>
    <cellStyle name="60% - Énfasis1 10 5" xfId="6123"/>
    <cellStyle name="60% - Énfasis1 10 6" xfId="6124"/>
    <cellStyle name="60% - Énfasis1 10 7" xfId="6125"/>
    <cellStyle name="60% - Énfasis1 10 8" xfId="6126"/>
    <cellStyle name="60% - Énfasis1 10 9" xfId="6127"/>
    <cellStyle name="60% - Énfasis1 11" xfId="6128"/>
    <cellStyle name="60% - Énfasis1 11 2" xfId="6129"/>
    <cellStyle name="60% - Énfasis1 11 3" xfId="25240"/>
    <cellStyle name="60% - Énfasis1 12" xfId="6130"/>
    <cellStyle name="60% - Énfasis1 12 2" xfId="6131"/>
    <cellStyle name="60% - Énfasis1 12 3" xfId="25241"/>
    <cellStyle name="60% - Énfasis1 13" xfId="6132"/>
    <cellStyle name="60% - Énfasis1 13 2" xfId="6133"/>
    <cellStyle name="60% - Énfasis1 13 3" xfId="25242"/>
    <cellStyle name="60% - Énfasis1 14" xfId="6134"/>
    <cellStyle name="60% - Énfasis1 14 2" xfId="6135"/>
    <cellStyle name="60% - Énfasis1 14 3" xfId="25243"/>
    <cellStyle name="60% - Énfasis1 15" xfId="6136"/>
    <cellStyle name="60% - Énfasis1 15 2" xfId="6137"/>
    <cellStyle name="60% - Énfasis1 15 3" xfId="25244"/>
    <cellStyle name="60% - Énfasis1 16" xfId="6138"/>
    <cellStyle name="60% - Énfasis1 16 2" xfId="6139"/>
    <cellStyle name="60% - Énfasis1 16 3" xfId="25245"/>
    <cellStyle name="60% - Énfasis1 17" xfId="6140"/>
    <cellStyle name="60% - Énfasis1 18" xfId="6141"/>
    <cellStyle name="60% - Énfasis1 19" xfId="6142"/>
    <cellStyle name="60% - Énfasis1 2" xfId="186"/>
    <cellStyle name="60% - Énfasis1 2 10" xfId="6143"/>
    <cellStyle name="60% - Énfasis1 2 10 2" xfId="6144"/>
    <cellStyle name="60% - Énfasis1 2 10 3" xfId="25246"/>
    <cellStyle name="60% - Énfasis1 2 11" xfId="6145"/>
    <cellStyle name="60% - Énfasis1 2 11 2" xfId="6146"/>
    <cellStyle name="60% - Énfasis1 2 11 3" xfId="25247"/>
    <cellStyle name="60% - Énfasis1 2 12" xfId="6147"/>
    <cellStyle name="60% - Énfasis1 2 12 2" xfId="6148"/>
    <cellStyle name="60% - Énfasis1 2 12 3" xfId="25248"/>
    <cellStyle name="60% - Énfasis1 2 13" xfId="6149"/>
    <cellStyle name="60% - Énfasis1 2 14" xfId="6150"/>
    <cellStyle name="60% - Énfasis1 2 15" xfId="6151"/>
    <cellStyle name="60% - Énfasis1 2 16" xfId="6152"/>
    <cellStyle name="60% - Énfasis1 2 17" xfId="6153"/>
    <cellStyle name="60% - Énfasis1 2 2" xfId="187"/>
    <cellStyle name="60% - Énfasis1 2 2 10" xfId="6154"/>
    <cellStyle name="60% - Énfasis1 2 2 11" xfId="6155"/>
    <cellStyle name="60% - Énfasis1 2 2 12" xfId="25249"/>
    <cellStyle name="60% - Énfasis1 2 2 2" xfId="6156"/>
    <cellStyle name="60% - Énfasis1 2 2 2 2" xfId="29849"/>
    <cellStyle name="60% - Énfasis1 2 2 3" xfId="6157"/>
    <cellStyle name="60% - Énfasis1 2 2 3 2" xfId="29850"/>
    <cellStyle name="60% - Énfasis1 2 2 4" xfId="6158"/>
    <cellStyle name="60% - Énfasis1 2 2 4 2" xfId="29851"/>
    <cellStyle name="60% - Énfasis1 2 2 5" xfId="6159"/>
    <cellStyle name="60% - Énfasis1 2 2 5 2" xfId="29852"/>
    <cellStyle name="60% - Énfasis1 2 2 6" xfId="6160"/>
    <cellStyle name="60% - Énfasis1 2 2 7" xfId="6161"/>
    <cellStyle name="60% - Énfasis1 2 2 8" xfId="6162"/>
    <cellStyle name="60% - Énfasis1 2 2 9" xfId="6163"/>
    <cellStyle name="60% - Énfasis1 2 3" xfId="188"/>
    <cellStyle name="60% - Énfasis1 2 3 2" xfId="29853"/>
    <cellStyle name="60% - Énfasis1 2 4" xfId="6164"/>
    <cellStyle name="60% - Énfasis1 2 4 2" xfId="6165"/>
    <cellStyle name="60% - Énfasis1 2 4 3" xfId="25250"/>
    <cellStyle name="60% - Énfasis1 2 5" xfId="6166"/>
    <cellStyle name="60% - Énfasis1 2 5 2" xfId="6167"/>
    <cellStyle name="60% - Énfasis1 2 5 3" xfId="25251"/>
    <cellStyle name="60% - Énfasis1 2 6" xfId="6168"/>
    <cellStyle name="60% - Énfasis1 2 6 2" xfId="6169"/>
    <cellStyle name="60% - Énfasis1 2 6 3" xfId="25252"/>
    <cellStyle name="60% - Énfasis1 2 7" xfId="6170"/>
    <cellStyle name="60% - Énfasis1 2 7 2" xfId="6171"/>
    <cellStyle name="60% - Énfasis1 2 7 3" xfId="25253"/>
    <cellStyle name="60% - Énfasis1 2 8" xfId="6172"/>
    <cellStyle name="60% - Énfasis1 2 8 2" xfId="6173"/>
    <cellStyle name="60% - Énfasis1 2 8 3" xfId="25254"/>
    <cellStyle name="60% - Énfasis1 2 9" xfId="6174"/>
    <cellStyle name="60% - Énfasis1 2 9 2" xfId="6175"/>
    <cellStyle name="60% - Énfasis1 2 9 3" xfId="25255"/>
    <cellStyle name="60% - Énfasis1 20" xfId="6176"/>
    <cellStyle name="60% - Énfasis1 21" xfId="6177"/>
    <cellStyle name="60% - Énfasis1 22" xfId="6178"/>
    <cellStyle name="60% - Énfasis1 23" xfId="6179"/>
    <cellStyle name="60% - Énfasis1 24" xfId="6180"/>
    <cellStyle name="60% - Énfasis1 25" xfId="6181"/>
    <cellStyle name="60% - Énfasis1 26" xfId="6182"/>
    <cellStyle name="60% - Énfasis1 27" xfId="185"/>
    <cellStyle name="60% - Énfasis1 3" xfId="189"/>
    <cellStyle name="60% - Énfasis1 3 10" xfId="6183"/>
    <cellStyle name="60% - Énfasis1 3 11" xfId="6184"/>
    <cellStyle name="60% - Énfasis1 3 12" xfId="6185"/>
    <cellStyle name="60% - Énfasis1 3 2" xfId="190"/>
    <cellStyle name="60% - Énfasis1 3 2 10" xfId="6186"/>
    <cellStyle name="60% - Énfasis1 3 2 11" xfId="6187"/>
    <cellStyle name="60% - Énfasis1 3 2 12" xfId="25256"/>
    <cellStyle name="60% - Énfasis1 3 2 2" xfId="6188"/>
    <cellStyle name="60% - Énfasis1 3 2 3" xfId="6189"/>
    <cellStyle name="60% - Énfasis1 3 2 4" xfId="6190"/>
    <cellStyle name="60% - Énfasis1 3 2 5" xfId="6191"/>
    <cellStyle name="60% - Énfasis1 3 2 6" xfId="6192"/>
    <cellStyle name="60% - Énfasis1 3 2 7" xfId="6193"/>
    <cellStyle name="60% - Énfasis1 3 2 8" xfId="6194"/>
    <cellStyle name="60% - Énfasis1 3 2 9" xfId="6195"/>
    <cellStyle name="60% - Énfasis1 3 3" xfId="191"/>
    <cellStyle name="60% - Énfasis1 3 4" xfId="6196"/>
    <cellStyle name="60% - Énfasis1 3 5" xfId="6197"/>
    <cellStyle name="60% - Énfasis1 3 6" xfId="6198"/>
    <cellStyle name="60% - Énfasis1 3 7" xfId="6199"/>
    <cellStyle name="60% - Énfasis1 3 8" xfId="6200"/>
    <cellStyle name="60% - Énfasis1 3 9" xfId="6201"/>
    <cellStyle name="60% - Énfasis1 4" xfId="192"/>
    <cellStyle name="60% - Énfasis1 5" xfId="193"/>
    <cellStyle name="60% - Énfasis1 6" xfId="194"/>
    <cellStyle name="60% - Énfasis1 7" xfId="6202"/>
    <cellStyle name="60% - Énfasis1 7 2" xfId="6203"/>
    <cellStyle name="60% - Énfasis1 7 3" xfId="25257"/>
    <cellStyle name="60% - Énfasis1 8" xfId="6204"/>
    <cellStyle name="60% - Énfasis1 8 2" xfId="6205"/>
    <cellStyle name="60% - Énfasis1 8 3" xfId="25258"/>
    <cellStyle name="60% - Énfasis1 9" xfId="6206"/>
    <cellStyle name="60% - Énfasis1 9 10" xfId="6207"/>
    <cellStyle name="60% - Énfasis1 9 11" xfId="6208"/>
    <cellStyle name="60% - Énfasis1 9 12" xfId="6209"/>
    <cellStyle name="60% - Énfasis1 9 13" xfId="6210"/>
    <cellStyle name="60% - Énfasis1 9 14" xfId="6211"/>
    <cellStyle name="60% - Énfasis1 9 15" xfId="6212"/>
    <cellStyle name="60% - Énfasis1 9 16" xfId="6213"/>
    <cellStyle name="60% - Énfasis1 9 17" xfId="6214"/>
    <cellStyle name="60% - Énfasis1 9 18" xfId="6215"/>
    <cellStyle name="60% - Énfasis1 9 19" xfId="6216"/>
    <cellStyle name="60% - Énfasis1 9 2" xfId="6217"/>
    <cellStyle name="60% - Énfasis1 9 20" xfId="6218"/>
    <cellStyle name="60% - Énfasis1 9 21" xfId="6219"/>
    <cellStyle name="60% - Énfasis1 9 22" xfId="6220"/>
    <cellStyle name="60% - Énfasis1 9 23" xfId="6221"/>
    <cellStyle name="60% - Énfasis1 9 24" xfId="6222"/>
    <cellStyle name="60% - Énfasis1 9 25" xfId="6223"/>
    <cellStyle name="60% - Énfasis1 9 26" xfId="6224"/>
    <cellStyle name="60% - Énfasis1 9 27" xfId="6225"/>
    <cellStyle name="60% - Énfasis1 9 28" xfId="6226"/>
    <cellStyle name="60% - Énfasis1 9 29" xfId="6227"/>
    <cellStyle name="60% - Énfasis1 9 3" xfId="6228"/>
    <cellStyle name="60% - Énfasis1 9 30" xfId="6229"/>
    <cellStyle name="60% - Énfasis1 9 31" xfId="6230"/>
    <cellStyle name="60% - Énfasis1 9 32" xfId="6231"/>
    <cellStyle name="60% - Énfasis1 9 33" xfId="6232"/>
    <cellStyle name="60% - Énfasis1 9 34" xfId="6233"/>
    <cellStyle name="60% - Énfasis1 9 35" xfId="6234"/>
    <cellStyle name="60% - Énfasis1 9 36" xfId="6235"/>
    <cellStyle name="60% - Énfasis1 9 37" xfId="6236"/>
    <cellStyle name="60% - Énfasis1 9 38" xfId="25259"/>
    <cellStyle name="60% - Énfasis1 9 4" xfId="6237"/>
    <cellStyle name="60% - Énfasis1 9 5" xfId="6238"/>
    <cellStyle name="60% - Énfasis1 9 6" xfId="6239"/>
    <cellStyle name="60% - Énfasis1 9 7" xfId="6240"/>
    <cellStyle name="60% - Énfasis1 9 8" xfId="6241"/>
    <cellStyle name="60% - Énfasis1 9 9" xfId="6242"/>
    <cellStyle name="60% - Énfasis2 10" xfId="6243"/>
    <cellStyle name="60% - Énfasis2 10 10" xfId="6244"/>
    <cellStyle name="60% - Énfasis2 10 11" xfId="6245"/>
    <cellStyle name="60% - Énfasis2 10 12" xfId="6246"/>
    <cellStyle name="60% - Énfasis2 10 13" xfId="6247"/>
    <cellStyle name="60% - Énfasis2 10 14" xfId="6248"/>
    <cellStyle name="60% - Énfasis2 10 15" xfId="6249"/>
    <cellStyle name="60% - Énfasis2 10 16" xfId="6250"/>
    <cellStyle name="60% - Énfasis2 10 17" xfId="6251"/>
    <cellStyle name="60% - Énfasis2 10 18" xfId="6252"/>
    <cellStyle name="60% - Énfasis2 10 19" xfId="6253"/>
    <cellStyle name="60% - Énfasis2 10 2" xfId="6254"/>
    <cellStyle name="60% - Énfasis2 10 20" xfId="6255"/>
    <cellStyle name="60% - Énfasis2 10 21" xfId="6256"/>
    <cellStyle name="60% - Énfasis2 10 22" xfId="6257"/>
    <cellStyle name="60% - Énfasis2 10 23" xfId="6258"/>
    <cellStyle name="60% - Énfasis2 10 24" xfId="6259"/>
    <cellStyle name="60% - Énfasis2 10 25" xfId="6260"/>
    <cellStyle name="60% - Énfasis2 10 26" xfId="6261"/>
    <cellStyle name="60% - Énfasis2 10 27" xfId="6262"/>
    <cellStyle name="60% - Énfasis2 10 28" xfId="6263"/>
    <cellStyle name="60% - Énfasis2 10 29" xfId="6264"/>
    <cellStyle name="60% - Énfasis2 10 3" xfId="6265"/>
    <cellStyle name="60% - Énfasis2 10 30" xfId="6266"/>
    <cellStyle name="60% - Énfasis2 10 31" xfId="6267"/>
    <cellStyle name="60% - Énfasis2 10 32" xfId="6268"/>
    <cellStyle name="60% - Énfasis2 10 33" xfId="6269"/>
    <cellStyle name="60% - Énfasis2 10 34" xfId="6270"/>
    <cellStyle name="60% - Énfasis2 10 35" xfId="6271"/>
    <cellStyle name="60% - Énfasis2 10 36" xfId="6272"/>
    <cellStyle name="60% - Énfasis2 10 37" xfId="6273"/>
    <cellStyle name="60% - Énfasis2 10 38" xfId="25260"/>
    <cellStyle name="60% - Énfasis2 10 4" xfId="6274"/>
    <cellStyle name="60% - Énfasis2 10 5" xfId="6275"/>
    <cellStyle name="60% - Énfasis2 10 6" xfId="6276"/>
    <cellStyle name="60% - Énfasis2 10 7" xfId="6277"/>
    <cellStyle name="60% - Énfasis2 10 8" xfId="6278"/>
    <cellStyle name="60% - Énfasis2 10 9" xfId="6279"/>
    <cellStyle name="60% - Énfasis2 11" xfId="6280"/>
    <cellStyle name="60% - Énfasis2 11 2" xfId="6281"/>
    <cellStyle name="60% - Énfasis2 11 3" xfId="25261"/>
    <cellStyle name="60% - Énfasis2 12" xfId="6282"/>
    <cellStyle name="60% - Énfasis2 12 2" xfId="6283"/>
    <cellStyle name="60% - Énfasis2 12 3" xfId="25262"/>
    <cellStyle name="60% - Énfasis2 13" xfId="6284"/>
    <cellStyle name="60% - Énfasis2 13 2" xfId="6285"/>
    <cellStyle name="60% - Énfasis2 13 3" xfId="25263"/>
    <cellStyle name="60% - Énfasis2 14" xfId="6286"/>
    <cellStyle name="60% - Énfasis2 14 2" xfId="6287"/>
    <cellStyle name="60% - Énfasis2 14 3" xfId="25264"/>
    <cellStyle name="60% - Énfasis2 15" xfId="6288"/>
    <cellStyle name="60% - Énfasis2 15 2" xfId="6289"/>
    <cellStyle name="60% - Énfasis2 15 3" xfId="25265"/>
    <cellStyle name="60% - Énfasis2 16" xfId="6290"/>
    <cellStyle name="60% - Énfasis2 16 2" xfId="6291"/>
    <cellStyle name="60% - Énfasis2 16 3" xfId="25266"/>
    <cellStyle name="60% - Énfasis2 17" xfId="6292"/>
    <cellStyle name="60% - Énfasis2 18" xfId="6293"/>
    <cellStyle name="60% - Énfasis2 19" xfId="6294"/>
    <cellStyle name="60% - Énfasis2 2" xfId="196"/>
    <cellStyle name="60% - Énfasis2 2 10" xfId="6295"/>
    <cellStyle name="60% - Énfasis2 2 10 2" xfId="6296"/>
    <cellStyle name="60% - Énfasis2 2 10 3" xfId="25267"/>
    <cellStyle name="60% - Énfasis2 2 11" xfId="6297"/>
    <cellStyle name="60% - Énfasis2 2 11 2" xfId="6298"/>
    <cellStyle name="60% - Énfasis2 2 11 3" xfId="25268"/>
    <cellStyle name="60% - Énfasis2 2 12" xfId="6299"/>
    <cellStyle name="60% - Énfasis2 2 12 2" xfId="6300"/>
    <cellStyle name="60% - Énfasis2 2 12 3" xfId="25269"/>
    <cellStyle name="60% - Énfasis2 2 13" xfId="6301"/>
    <cellStyle name="60% - Énfasis2 2 14" xfId="6302"/>
    <cellStyle name="60% - Énfasis2 2 15" xfId="6303"/>
    <cellStyle name="60% - Énfasis2 2 16" xfId="6304"/>
    <cellStyle name="60% - Énfasis2 2 17" xfId="6305"/>
    <cellStyle name="60% - Énfasis2 2 2" xfId="197"/>
    <cellStyle name="60% - Énfasis2 2 2 10" xfId="6306"/>
    <cellStyle name="60% - Énfasis2 2 2 11" xfId="6307"/>
    <cellStyle name="60% - Énfasis2 2 2 12" xfId="25270"/>
    <cellStyle name="60% - Énfasis2 2 2 2" xfId="6308"/>
    <cellStyle name="60% - Énfasis2 2 2 2 2" xfId="29854"/>
    <cellStyle name="60% - Énfasis2 2 2 3" xfId="6309"/>
    <cellStyle name="60% - Énfasis2 2 2 3 2" xfId="29855"/>
    <cellStyle name="60% - Énfasis2 2 2 4" xfId="6310"/>
    <cellStyle name="60% - Énfasis2 2 2 4 2" xfId="29856"/>
    <cellStyle name="60% - Énfasis2 2 2 5" xfId="6311"/>
    <cellStyle name="60% - Énfasis2 2 2 5 2" xfId="29857"/>
    <cellStyle name="60% - Énfasis2 2 2 6" xfId="6312"/>
    <cellStyle name="60% - Énfasis2 2 2 7" xfId="6313"/>
    <cellStyle name="60% - Énfasis2 2 2 8" xfId="6314"/>
    <cellStyle name="60% - Énfasis2 2 2 9" xfId="6315"/>
    <cellStyle name="60% - Énfasis2 2 3" xfId="198"/>
    <cellStyle name="60% - Énfasis2 2 3 2" xfId="29858"/>
    <cellStyle name="60% - Énfasis2 2 4" xfId="6316"/>
    <cellStyle name="60% - Énfasis2 2 4 2" xfId="6317"/>
    <cellStyle name="60% - Énfasis2 2 4 3" xfId="25271"/>
    <cellStyle name="60% - Énfasis2 2 5" xfId="6318"/>
    <cellStyle name="60% - Énfasis2 2 5 2" xfId="6319"/>
    <cellStyle name="60% - Énfasis2 2 5 3" xfId="25272"/>
    <cellStyle name="60% - Énfasis2 2 6" xfId="6320"/>
    <cellStyle name="60% - Énfasis2 2 6 2" xfId="6321"/>
    <cellStyle name="60% - Énfasis2 2 6 3" xfId="25273"/>
    <cellStyle name="60% - Énfasis2 2 7" xfId="6322"/>
    <cellStyle name="60% - Énfasis2 2 7 2" xfId="6323"/>
    <cellStyle name="60% - Énfasis2 2 7 3" xfId="25274"/>
    <cellStyle name="60% - Énfasis2 2 8" xfId="6324"/>
    <cellStyle name="60% - Énfasis2 2 8 2" xfId="6325"/>
    <cellStyle name="60% - Énfasis2 2 8 3" xfId="25275"/>
    <cellStyle name="60% - Énfasis2 2 9" xfId="6326"/>
    <cellStyle name="60% - Énfasis2 2 9 2" xfId="6327"/>
    <cellStyle name="60% - Énfasis2 2 9 3" xfId="25276"/>
    <cellStyle name="60% - Énfasis2 20" xfId="6328"/>
    <cellStyle name="60% - Énfasis2 21" xfId="6329"/>
    <cellStyle name="60% - Énfasis2 22" xfId="6330"/>
    <cellStyle name="60% - Énfasis2 23" xfId="6331"/>
    <cellStyle name="60% - Énfasis2 24" xfId="6332"/>
    <cellStyle name="60% - Énfasis2 25" xfId="6333"/>
    <cellStyle name="60% - Énfasis2 26" xfId="6334"/>
    <cellStyle name="60% - Énfasis2 27" xfId="195"/>
    <cellStyle name="60% - Énfasis2 3" xfId="199"/>
    <cellStyle name="60% - Énfasis2 3 10" xfId="6335"/>
    <cellStyle name="60% - Énfasis2 3 11" xfId="6336"/>
    <cellStyle name="60% - Énfasis2 3 12" xfId="6337"/>
    <cellStyle name="60% - Énfasis2 3 2" xfId="200"/>
    <cellStyle name="60% - Énfasis2 3 2 10" xfId="6338"/>
    <cellStyle name="60% - Énfasis2 3 2 11" xfId="6339"/>
    <cellStyle name="60% - Énfasis2 3 2 12" xfId="25277"/>
    <cellStyle name="60% - Énfasis2 3 2 2" xfId="6340"/>
    <cellStyle name="60% - Énfasis2 3 2 3" xfId="6341"/>
    <cellStyle name="60% - Énfasis2 3 2 4" xfId="6342"/>
    <cellStyle name="60% - Énfasis2 3 2 5" xfId="6343"/>
    <cellStyle name="60% - Énfasis2 3 2 6" xfId="6344"/>
    <cellStyle name="60% - Énfasis2 3 2 7" xfId="6345"/>
    <cellStyle name="60% - Énfasis2 3 2 8" xfId="6346"/>
    <cellStyle name="60% - Énfasis2 3 2 9" xfId="6347"/>
    <cellStyle name="60% - Énfasis2 3 3" xfId="201"/>
    <cellStyle name="60% - Énfasis2 3 4" xfId="6348"/>
    <cellStyle name="60% - Énfasis2 3 5" xfId="6349"/>
    <cellStyle name="60% - Énfasis2 3 6" xfId="6350"/>
    <cellStyle name="60% - Énfasis2 3 7" xfId="6351"/>
    <cellStyle name="60% - Énfasis2 3 8" xfId="6352"/>
    <cellStyle name="60% - Énfasis2 3 9" xfId="6353"/>
    <cellStyle name="60% - Énfasis2 4" xfId="202"/>
    <cellStyle name="60% - Énfasis2 5" xfId="203"/>
    <cellStyle name="60% - Énfasis2 6" xfId="204"/>
    <cellStyle name="60% - Énfasis2 7" xfId="6354"/>
    <cellStyle name="60% - Énfasis2 7 2" xfId="6355"/>
    <cellStyle name="60% - Énfasis2 7 3" xfId="25278"/>
    <cellStyle name="60% - Énfasis2 8" xfId="6356"/>
    <cellStyle name="60% - Énfasis2 8 2" xfId="6357"/>
    <cellStyle name="60% - Énfasis2 8 3" xfId="25279"/>
    <cellStyle name="60% - Énfasis2 9" xfId="6358"/>
    <cellStyle name="60% - Énfasis2 9 10" xfId="6359"/>
    <cellStyle name="60% - Énfasis2 9 11" xfId="6360"/>
    <cellStyle name="60% - Énfasis2 9 12" xfId="6361"/>
    <cellStyle name="60% - Énfasis2 9 13" xfId="6362"/>
    <cellStyle name="60% - Énfasis2 9 14" xfId="6363"/>
    <cellStyle name="60% - Énfasis2 9 15" xfId="6364"/>
    <cellStyle name="60% - Énfasis2 9 16" xfId="6365"/>
    <cellStyle name="60% - Énfasis2 9 17" xfId="6366"/>
    <cellStyle name="60% - Énfasis2 9 18" xfId="6367"/>
    <cellStyle name="60% - Énfasis2 9 19" xfId="6368"/>
    <cellStyle name="60% - Énfasis2 9 2" xfId="6369"/>
    <cellStyle name="60% - Énfasis2 9 20" xfId="6370"/>
    <cellStyle name="60% - Énfasis2 9 21" xfId="6371"/>
    <cellStyle name="60% - Énfasis2 9 22" xfId="6372"/>
    <cellStyle name="60% - Énfasis2 9 23" xfId="6373"/>
    <cellStyle name="60% - Énfasis2 9 24" xfId="6374"/>
    <cellStyle name="60% - Énfasis2 9 25" xfId="6375"/>
    <cellStyle name="60% - Énfasis2 9 26" xfId="6376"/>
    <cellStyle name="60% - Énfasis2 9 27" xfId="6377"/>
    <cellStyle name="60% - Énfasis2 9 28" xfId="6378"/>
    <cellStyle name="60% - Énfasis2 9 29" xfId="6379"/>
    <cellStyle name="60% - Énfasis2 9 3" xfId="6380"/>
    <cellStyle name="60% - Énfasis2 9 30" xfId="6381"/>
    <cellStyle name="60% - Énfasis2 9 31" xfId="6382"/>
    <cellStyle name="60% - Énfasis2 9 32" xfId="6383"/>
    <cellStyle name="60% - Énfasis2 9 33" xfId="6384"/>
    <cellStyle name="60% - Énfasis2 9 34" xfId="6385"/>
    <cellStyle name="60% - Énfasis2 9 35" xfId="6386"/>
    <cellStyle name="60% - Énfasis2 9 36" xfId="6387"/>
    <cellStyle name="60% - Énfasis2 9 37" xfId="6388"/>
    <cellStyle name="60% - Énfasis2 9 38" xfId="25280"/>
    <cellStyle name="60% - Énfasis2 9 4" xfId="6389"/>
    <cellStyle name="60% - Énfasis2 9 5" xfId="6390"/>
    <cellStyle name="60% - Énfasis2 9 6" xfId="6391"/>
    <cellStyle name="60% - Énfasis2 9 7" xfId="6392"/>
    <cellStyle name="60% - Énfasis2 9 8" xfId="6393"/>
    <cellStyle name="60% - Énfasis2 9 9" xfId="6394"/>
    <cellStyle name="60% - Énfasis3 10" xfId="6395"/>
    <cellStyle name="60% - Énfasis3 10 10" xfId="6396"/>
    <cellStyle name="60% - Énfasis3 10 11" xfId="6397"/>
    <cellStyle name="60% - Énfasis3 10 12" xfId="6398"/>
    <cellStyle name="60% - Énfasis3 10 13" xfId="6399"/>
    <cellStyle name="60% - Énfasis3 10 14" xfId="6400"/>
    <cellStyle name="60% - Énfasis3 10 15" xfId="6401"/>
    <cellStyle name="60% - Énfasis3 10 16" xfId="6402"/>
    <cellStyle name="60% - Énfasis3 10 17" xfId="6403"/>
    <cellStyle name="60% - Énfasis3 10 18" xfId="6404"/>
    <cellStyle name="60% - Énfasis3 10 19" xfId="6405"/>
    <cellStyle name="60% - Énfasis3 10 2" xfId="6406"/>
    <cellStyle name="60% - Énfasis3 10 20" xfId="6407"/>
    <cellStyle name="60% - Énfasis3 10 21" xfId="6408"/>
    <cellStyle name="60% - Énfasis3 10 22" xfId="6409"/>
    <cellStyle name="60% - Énfasis3 10 23" xfId="6410"/>
    <cellStyle name="60% - Énfasis3 10 24" xfId="6411"/>
    <cellStyle name="60% - Énfasis3 10 25" xfId="6412"/>
    <cellStyle name="60% - Énfasis3 10 26" xfId="6413"/>
    <cellStyle name="60% - Énfasis3 10 27" xfId="6414"/>
    <cellStyle name="60% - Énfasis3 10 28" xfId="6415"/>
    <cellStyle name="60% - Énfasis3 10 29" xfId="6416"/>
    <cellStyle name="60% - Énfasis3 10 3" xfId="6417"/>
    <cellStyle name="60% - Énfasis3 10 30" xfId="6418"/>
    <cellStyle name="60% - Énfasis3 10 31" xfId="6419"/>
    <cellStyle name="60% - Énfasis3 10 32" xfId="6420"/>
    <cellStyle name="60% - Énfasis3 10 33" xfId="6421"/>
    <cellStyle name="60% - Énfasis3 10 34" xfId="6422"/>
    <cellStyle name="60% - Énfasis3 10 35" xfId="6423"/>
    <cellStyle name="60% - Énfasis3 10 36" xfId="6424"/>
    <cellStyle name="60% - Énfasis3 10 37" xfId="6425"/>
    <cellStyle name="60% - Énfasis3 10 38" xfId="25281"/>
    <cellStyle name="60% - Énfasis3 10 4" xfId="6426"/>
    <cellStyle name="60% - Énfasis3 10 5" xfId="6427"/>
    <cellStyle name="60% - Énfasis3 10 6" xfId="6428"/>
    <cellStyle name="60% - Énfasis3 10 7" xfId="6429"/>
    <cellStyle name="60% - Énfasis3 10 8" xfId="6430"/>
    <cellStyle name="60% - Énfasis3 10 9" xfId="6431"/>
    <cellStyle name="60% - Énfasis3 11" xfId="6432"/>
    <cellStyle name="60% - Énfasis3 11 2" xfId="6433"/>
    <cellStyle name="60% - Énfasis3 11 3" xfId="25282"/>
    <cellStyle name="60% - Énfasis3 12" xfId="6434"/>
    <cellStyle name="60% - Énfasis3 12 2" xfId="6435"/>
    <cellStyle name="60% - Énfasis3 12 3" xfId="25283"/>
    <cellStyle name="60% - Énfasis3 13" xfId="6436"/>
    <cellStyle name="60% - Énfasis3 13 2" xfId="6437"/>
    <cellStyle name="60% - Énfasis3 13 3" xfId="25284"/>
    <cellStyle name="60% - Énfasis3 14" xfId="6438"/>
    <cellStyle name="60% - Énfasis3 14 2" xfId="6439"/>
    <cellStyle name="60% - Énfasis3 14 3" xfId="25285"/>
    <cellStyle name="60% - Énfasis3 15" xfId="6440"/>
    <cellStyle name="60% - Énfasis3 15 2" xfId="6441"/>
    <cellStyle name="60% - Énfasis3 15 3" xfId="25286"/>
    <cellStyle name="60% - Énfasis3 16" xfId="6442"/>
    <cellStyle name="60% - Énfasis3 16 2" xfId="6443"/>
    <cellStyle name="60% - Énfasis3 16 3" xfId="25287"/>
    <cellStyle name="60% - Énfasis3 17" xfId="6444"/>
    <cellStyle name="60% - Énfasis3 18" xfId="6445"/>
    <cellStyle name="60% - Énfasis3 19" xfId="6446"/>
    <cellStyle name="60% - Énfasis3 2" xfId="206"/>
    <cellStyle name="60% - Énfasis3 2 10" xfId="6447"/>
    <cellStyle name="60% - Énfasis3 2 10 2" xfId="6448"/>
    <cellStyle name="60% - Énfasis3 2 10 3" xfId="25288"/>
    <cellStyle name="60% - Énfasis3 2 11" xfId="6449"/>
    <cellStyle name="60% - Énfasis3 2 11 2" xfId="6450"/>
    <cellStyle name="60% - Énfasis3 2 11 3" xfId="25289"/>
    <cellStyle name="60% - Énfasis3 2 12" xfId="6451"/>
    <cellStyle name="60% - Énfasis3 2 12 2" xfId="6452"/>
    <cellStyle name="60% - Énfasis3 2 12 3" xfId="25290"/>
    <cellStyle name="60% - Énfasis3 2 13" xfId="6453"/>
    <cellStyle name="60% - Énfasis3 2 14" xfId="6454"/>
    <cellStyle name="60% - Énfasis3 2 15" xfId="6455"/>
    <cellStyle name="60% - Énfasis3 2 16" xfId="6456"/>
    <cellStyle name="60% - Énfasis3 2 17" xfId="6457"/>
    <cellStyle name="60% - Énfasis3 2 2" xfId="207"/>
    <cellStyle name="60% - Énfasis3 2 2 10" xfId="6458"/>
    <cellStyle name="60% - Énfasis3 2 2 11" xfId="6459"/>
    <cellStyle name="60% - Énfasis3 2 2 12" xfId="25291"/>
    <cellStyle name="60% - Énfasis3 2 2 2" xfId="6460"/>
    <cellStyle name="60% - Énfasis3 2 2 2 2" xfId="29859"/>
    <cellStyle name="60% - Énfasis3 2 2 3" xfId="6461"/>
    <cellStyle name="60% - Énfasis3 2 2 3 2" xfId="29860"/>
    <cellStyle name="60% - Énfasis3 2 2 4" xfId="6462"/>
    <cellStyle name="60% - Énfasis3 2 2 4 2" xfId="29861"/>
    <cellStyle name="60% - Énfasis3 2 2 5" xfId="6463"/>
    <cellStyle name="60% - Énfasis3 2 2 5 2" xfId="29862"/>
    <cellStyle name="60% - Énfasis3 2 2 6" xfId="6464"/>
    <cellStyle name="60% - Énfasis3 2 2 7" xfId="6465"/>
    <cellStyle name="60% - Énfasis3 2 2 8" xfId="6466"/>
    <cellStyle name="60% - Énfasis3 2 2 9" xfId="6467"/>
    <cellStyle name="60% - Énfasis3 2 3" xfId="208"/>
    <cellStyle name="60% - Énfasis3 2 3 2" xfId="29863"/>
    <cellStyle name="60% - Énfasis3 2 4" xfId="6468"/>
    <cellStyle name="60% - Énfasis3 2 4 2" xfId="6469"/>
    <cellStyle name="60% - Énfasis3 2 4 3" xfId="25292"/>
    <cellStyle name="60% - Énfasis3 2 5" xfId="6470"/>
    <cellStyle name="60% - Énfasis3 2 5 2" xfId="6471"/>
    <cellStyle name="60% - Énfasis3 2 5 3" xfId="25293"/>
    <cellStyle name="60% - Énfasis3 2 6" xfId="6472"/>
    <cellStyle name="60% - Énfasis3 2 6 2" xfId="6473"/>
    <cellStyle name="60% - Énfasis3 2 6 3" xfId="25294"/>
    <cellStyle name="60% - Énfasis3 2 7" xfId="6474"/>
    <cellStyle name="60% - Énfasis3 2 7 2" xfId="6475"/>
    <cellStyle name="60% - Énfasis3 2 7 3" xfId="25295"/>
    <cellStyle name="60% - Énfasis3 2 8" xfId="6476"/>
    <cellStyle name="60% - Énfasis3 2 8 2" xfId="6477"/>
    <cellStyle name="60% - Énfasis3 2 8 3" xfId="25296"/>
    <cellStyle name="60% - Énfasis3 2 9" xfId="6478"/>
    <cellStyle name="60% - Énfasis3 2 9 2" xfId="6479"/>
    <cellStyle name="60% - Énfasis3 2 9 3" xfId="25297"/>
    <cellStyle name="60% - Énfasis3 20" xfId="6480"/>
    <cellStyle name="60% - Énfasis3 21" xfId="6481"/>
    <cellStyle name="60% - Énfasis3 22" xfId="6482"/>
    <cellStyle name="60% - Énfasis3 23" xfId="6483"/>
    <cellStyle name="60% - Énfasis3 24" xfId="6484"/>
    <cellStyle name="60% - Énfasis3 25" xfId="6485"/>
    <cellStyle name="60% - Énfasis3 26" xfId="6486"/>
    <cellStyle name="60% - Énfasis3 27" xfId="205"/>
    <cellStyle name="60% - Énfasis3 3" xfId="209"/>
    <cellStyle name="60% - Énfasis3 3 10" xfId="6487"/>
    <cellStyle name="60% - Énfasis3 3 11" xfId="6488"/>
    <cellStyle name="60% - Énfasis3 3 12" xfId="6489"/>
    <cellStyle name="60% - Énfasis3 3 2" xfId="210"/>
    <cellStyle name="60% - Énfasis3 3 2 10" xfId="6490"/>
    <cellStyle name="60% - Énfasis3 3 2 11" xfId="6491"/>
    <cellStyle name="60% - Énfasis3 3 2 12" xfId="25298"/>
    <cellStyle name="60% - Énfasis3 3 2 2" xfId="6492"/>
    <cellStyle name="60% - Énfasis3 3 2 3" xfId="6493"/>
    <cellStyle name="60% - Énfasis3 3 2 4" xfId="6494"/>
    <cellStyle name="60% - Énfasis3 3 2 5" xfId="6495"/>
    <cellStyle name="60% - Énfasis3 3 2 6" xfId="6496"/>
    <cellStyle name="60% - Énfasis3 3 2 7" xfId="6497"/>
    <cellStyle name="60% - Énfasis3 3 2 8" xfId="6498"/>
    <cellStyle name="60% - Énfasis3 3 2 9" xfId="6499"/>
    <cellStyle name="60% - Énfasis3 3 3" xfId="211"/>
    <cellStyle name="60% - Énfasis3 3 4" xfId="6500"/>
    <cellStyle name="60% - Énfasis3 3 5" xfId="6501"/>
    <cellStyle name="60% - Énfasis3 3 6" xfId="6502"/>
    <cellStyle name="60% - Énfasis3 3 7" xfId="6503"/>
    <cellStyle name="60% - Énfasis3 3 8" xfId="6504"/>
    <cellStyle name="60% - Énfasis3 3 9" xfId="6505"/>
    <cellStyle name="60% - Énfasis3 4" xfId="212"/>
    <cellStyle name="60% - Énfasis3 5" xfId="213"/>
    <cellStyle name="60% - Énfasis3 6" xfId="214"/>
    <cellStyle name="60% - Énfasis3 7" xfId="6506"/>
    <cellStyle name="60% - Énfasis3 7 2" xfId="6507"/>
    <cellStyle name="60% - Énfasis3 7 3" xfId="25299"/>
    <cellStyle name="60% - Énfasis3 8" xfId="6508"/>
    <cellStyle name="60% - Énfasis3 8 2" xfId="6509"/>
    <cellStyle name="60% - Énfasis3 8 3" xfId="25300"/>
    <cellStyle name="60% - Énfasis3 9" xfId="6510"/>
    <cellStyle name="60% - Énfasis3 9 10" xfId="6511"/>
    <cellStyle name="60% - Énfasis3 9 11" xfId="6512"/>
    <cellStyle name="60% - Énfasis3 9 12" xfId="6513"/>
    <cellStyle name="60% - Énfasis3 9 13" xfId="6514"/>
    <cellStyle name="60% - Énfasis3 9 14" xfId="6515"/>
    <cellStyle name="60% - Énfasis3 9 15" xfId="6516"/>
    <cellStyle name="60% - Énfasis3 9 16" xfId="6517"/>
    <cellStyle name="60% - Énfasis3 9 17" xfId="6518"/>
    <cellStyle name="60% - Énfasis3 9 18" xfId="6519"/>
    <cellStyle name="60% - Énfasis3 9 19" xfId="6520"/>
    <cellStyle name="60% - Énfasis3 9 2" xfId="6521"/>
    <cellStyle name="60% - Énfasis3 9 20" xfId="6522"/>
    <cellStyle name="60% - Énfasis3 9 21" xfId="6523"/>
    <cellStyle name="60% - Énfasis3 9 22" xfId="6524"/>
    <cellStyle name="60% - Énfasis3 9 23" xfId="6525"/>
    <cellStyle name="60% - Énfasis3 9 24" xfId="6526"/>
    <cellStyle name="60% - Énfasis3 9 25" xfId="6527"/>
    <cellStyle name="60% - Énfasis3 9 26" xfId="6528"/>
    <cellStyle name="60% - Énfasis3 9 27" xfId="6529"/>
    <cellStyle name="60% - Énfasis3 9 28" xfId="6530"/>
    <cellStyle name="60% - Énfasis3 9 29" xfId="6531"/>
    <cellStyle name="60% - Énfasis3 9 3" xfId="6532"/>
    <cellStyle name="60% - Énfasis3 9 30" xfId="6533"/>
    <cellStyle name="60% - Énfasis3 9 31" xfId="6534"/>
    <cellStyle name="60% - Énfasis3 9 32" xfId="6535"/>
    <cellStyle name="60% - Énfasis3 9 33" xfId="6536"/>
    <cellStyle name="60% - Énfasis3 9 34" xfId="6537"/>
    <cellStyle name="60% - Énfasis3 9 35" xfId="6538"/>
    <cellStyle name="60% - Énfasis3 9 36" xfId="6539"/>
    <cellStyle name="60% - Énfasis3 9 37" xfId="6540"/>
    <cellStyle name="60% - Énfasis3 9 38" xfId="25301"/>
    <cellStyle name="60% - Énfasis3 9 4" xfId="6541"/>
    <cellStyle name="60% - Énfasis3 9 5" xfId="6542"/>
    <cellStyle name="60% - Énfasis3 9 6" xfId="6543"/>
    <cellStyle name="60% - Énfasis3 9 7" xfId="6544"/>
    <cellStyle name="60% - Énfasis3 9 8" xfId="6545"/>
    <cellStyle name="60% - Énfasis3 9 9" xfId="6546"/>
    <cellStyle name="60% - Énfasis4 10" xfId="6547"/>
    <cellStyle name="60% - Énfasis4 10 10" xfId="6548"/>
    <cellStyle name="60% - Énfasis4 10 11" xfId="6549"/>
    <cellStyle name="60% - Énfasis4 10 12" xfId="6550"/>
    <cellStyle name="60% - Énfasis4 10 13" xfId="6551"/>
    <cellStyle name="60% - Énfasis4 10 14" xfId="6552"/>
    <cellStyle name="60% - Énfasis4 10 15" xfId="6553"/>
    <cellStyle name="60% - Énfasis4 10 16" xfId="6554"/>
    <cellStyle name="60% - Énfasis4 10 17" xfId="6555"/>
    <cellStyle name="60% - Énfasis4 10 18" xfId="6556"/>
    <cellStyle name="60% - Énfasis4 10 19" xfId="6557"/>
    <cellStyle name="60% - Énfasis4 10 2" xfId="6558"/>
    <cellStyle name="60% - Énfasis4 10 20" xfId="6559"/>
    <cellStyle name="60% - Énfasis4 10 21" xfId="6560"/>
    <cellStyle name="60% - Énfasis4 10 22" xfId="6561"/>
    <cellStyle name="60% - Énfasis4 10 23" xfId="6562"/>
    <cellStyle name="60% - Énfasis4 10 24" xfId="6563"/>
    <cellStyle name="60% - Énfasis4 10 25" xfId="6564"/>
    <cellStyle name="60% - Énfasis4 10 26" xfId="6565"/>
    <cellStyle name="60% - Énfasis4 10 27" xfId="6566"/>
    <cellStyle name="60% - Énfasis4 10 28" xfId="6567"/>
    <cellStyle name="60% - Énfasis4 10 29" xfId="6568"/>
    <cellStyle name="60% - Énfasis4 10 3" xfId="6569"/>
    <cellStyle name="60% - Énfasis4 10 30" xfId="6570"/>
    <cellStyle name="60% - Énfasis4 10 31" xfId="6571"/>
    <cellStyle name="60% - Énfasis4 10 32" xfId="6572"/>
    <cellStyle name="60% - Énfasis4 10 33" xfId="6573"/>
    <cellStyle name="60% - Énfasis4 10 34" xfId="6574"/>
    <cellStyle name="60% - Énfasis4 10 35" xfId="6575"/>
    <cellStyle name="60% - Énfasis4 10 36" xfId="6576"/>
    <cellStyle name="60% - Énfasis4 10 37" xfId="6577"/>
    <cellStyle name="60% - Énfasis4 10 38" xfId="25302"/>
    <cellStyle name="60% - Énfasis4 10 4" xfId="6578"/>
    <cellStyle name="60% - Énfasis4 10 5" xfId="6579"/>
    <cellStyle name="60% - Énfasis4 10 6" xfId="6580"/>
    <cellStyle name="60% - Énfasis4 10 7" xfId="6581"/>
    <cellStyle name="60% - Énfasis4 10 8" xfId="6582"/>
    <cellStyle name="60% - Énfasis4 10 9" xfId="6583"/>
    <cellStyle name="60% - Énfasis4 11" xfId="6584"/>
    <cellStyle name="60% - Énfasis4 11 2" xfId="6585"/>
    <cellStyle name="60% - Énfasis4 11 3" xfId="25303"/>
    <cellStyle name="60% - Énfasis4 12" xfId="6586"/>
    <cellStyle name="60% - Énfasis4 12 2" xfId="6587"/>
    <cellStyle name="60% - Énfasis4 12 3" xfId="25304"/>
    <cellStyle name="60% - Énfasis4 13" xfId="6588"/>
    <cellStyle name="60% - Énfasis4 13 2" xfId="6589"/>
    <cellStyle name="60% - Énfasis4 13 3" xfId="25305"/>
    <cellStyle name="60% - Énfasis4 14" xfId="6590"/>
    <cellStyle name="60% - Énfasis4 14 2" xfId="6591"/>
    <cellStyle name="60% - Énfasis4 14 3" xfId="25306"/>
    <cellStyle name="60% - Énfasis4 15" xfId="6592"/>
    <cellStyle name="60% - Énfasis4 15 2" xfId="6593"/>
    <cellStyle name="60% - Énfasis4 15 3" xfId="25307"/>
    <cellStyle name="60% - Énfasis4 16" xfId="6594"/>
    <cellStyle name="60% - Énfasis4 16 2" xfId="6595"/>
    <cellStyle name="60% - Énfasis4 16 3" xfId="25308"/>
    <cellStyle name="60% - Énfasis4 17" xfId="6596"/>
    <cellStyle name="60% - Énfasis4 18" xfId="6597"/>
    <cellStyle name="60% - Énfasis4 19" xfId="6598"/>
    <cellStyle name="60% - Énfasis4 2" xfId="216"/>
    <cellStyle name="60% - Énfasis4 2 10" xfId="6599"/>
    <cellStyle name="60% - Énfasis4 2 10 2" xfId="6600"/>
    <cellStyle name="60% - Énfasis4 2 10 3" xfId="25309"/>
    <cellStyle name="60% - Énfasis4 2 11" xfId="6601"/>
    <cellStyle name="60% - Énfasis4 2 11 2" xfId="6602"/>
    <cellStyle name="60% - Énfasis4 2 11 3" xfId="25310"/>
    <cellStyle name="60% - Énfasis4 2 12" xfId="6603"/>
    <cellStyle name="60% - Énfasis4 2 12 2" xfId="6604"/>
    <cellStyle name="60% - Énfasis4 2 12 3" xfId="25311"/>
    <cellStyle name="60% - Énfasis4 2 13" xfId="6605"/>
    <cellStyle name="60% - Énfasis4 2 14" xfId="6606"/>
    <cellStyle name="60% - Énfasis4 2 15" xfId="6607"/>
    <cellStyle name="60% - Énfasis4 2 16" xfId="6608"/>
    <cellStyle name="60% - Énfasis4 2 17" xfId="6609"/>
    <cellStyle name="60% - Énfasis4 2 2" xfId="217"/>
    <cellStyle name="60% - Énfasis4 2 2 10" xfId="6610"/>
    <cellStyle name="60% - Énfasis4 2 2 11" xfId="6611"/>
    <cellStyle name="60% - Énfasis4 2 2 12" xfId="25312"/>
    <cellStyle name="60% - Énfasis4 2 2 2" xfId="6612"/>
    <cellStyle name="60% - Énfasis4 2 2 2 2" xfId="29864"/>
    <cellStyle name="60% - Énfasis4 2 2 3" xfId="6613"/>
    <cellStyle name="60% - Énfasis4 2 2 3 2" xfId="29865"/>
    <cellStyle name="60% - Énfasis4 2 2 4" xfId="6614"/>
    <cellStyle name="60% - Énfasis4 2 2 4 2" xfId="29866"/>
    <cellStyle name="60% - Énfasis4 2 2 5" xfId="6615"/>
    <cellStyle name="60% - Énfasis4 2 2 5 2" xfId="29867"/>
    <cellStyle name="60% - Énfasis4 2 2 6" xfId="6616"/>
    <cellStyle name="60% - Énfasis4 2 2 7" xfId="6617"/>
    <cellStyle name="60% - Énfasis4 2 2 8" xfId="6618"/>
    <cellStyle name="60% - Énfasis4 2 2 9" xfId="6619"/>
    <cellStyle name="60% - Énfasis4 2 3" xfId="218"/>
    <cellStyle name="60% - Énfasis4 2 3 2" xfId="29868"/>
    <cellStyle name="60% - Énfasis4 2 4" xfId="6620"/>
    <cellStyle name="60% - Énfasis4 2 4 2" xfId="6621"/>
    <cellStyle name="60% - Énfasis4 2 4 3" xfId="25313"/>
    <cellStyle name="60% - Énfasis4 2 5" xfId="6622"/>
    <cellStyle name="60% - Énfasis4 2 5 2" xfId="6623"/>
    <cellStyle name="60% - Énfasis4 2 5 3" xfId="25314"/>
    <cellStyle name="60% - Énfasis4 2 6" xfId="6624"/>
    <cellStyle name="60% - Énfasis4 2 6 2" xfId="6625"/>
    <cellStyle name="60% - Énfasis4 2 6 3" xfId="25315"/>
    <cellStyle name="60% - Énfasis4 2 7" xfId="6626"/>
    <cellStyle name="60% - Énfasis4 2 7 2" xfId="6627"/>
    <cellStyle name="60% - Énfasis4 2 7 3" xfId="25316"/>
    <cellStyle name="60% - Énfasis4 2 8" xfId="6628"/>
    <cellStyle name="60% - Énfasis4 2 8 2" xfId="6629"/>
    <cellStyle name="60% - Énfasis4 2 8 3" xfId="25317"/>
    <cellStyle name="60% - Énfasis4 2 9" xfId="6630"/>
    <cellStyle name="60% - Énfasis4 2 9 2" xfId="6631"/>
    <cellStyle name="60% - Énfasis4 2 9 3" xfId="25318"/>
    <cellStyle name="60% - Énfasis4 20" xfId="6632"/>
    <cellStyle name="60% - Énfasis4 21" xfId="6633"/>
    <cellStyle name="60% - Énfasis4 22" xfId="6634"/>
    <cellStyle name="60% - Énfasis4 23" xfId="6635"/>
    <cellStyle name="60% - Énfasis4 24" xfId="6636"/>
    <cellStyle name="60% - Énfasis4 25" xfId="6637"/>
    <cellStyle name="60% - Énfasis4 26" xfId="6638"/>
    <cellStyle name="60% - Énfasis4 27" xfId="215"/>
    <cellStyle name="60% - Énfasis4 3" xfId="219"/>
    <cellStyle name="60% - Énfasis4 3 10" xfId="6639"/>
    <cellStyle name="60% - Énfasis4 3 11" xfId="6640"/>
    <cellStyle name="60% - Énfasis4 3 12" xfId="6641"/>
    <cellStyle name="60% - Énfasis4 3 2" xfId="220"/>
    <cellStyle name="60% - Énfasis4 3 2 10" xfId="6642"/>
    <cellStyle name="60% - Énfasis4 3 2 11" xfId="6643"/>
    <cellStyle name="60% - Énfasis4 3 2 12" xfId="25319"/>
    <cellStyle name="60% - Énfasis4 3 2 2" xfId="6644"/>
    <cellStyle name="60% - Énfasis4 3 2 3" xfId="6645"/>
    <cellStyle name="60% - Énfasis4 3 2 4" xfId="6646"/>
    <cellStyle name="60% - Énfasis4 3 2 5" xfId="6647"/>
    <cellStyle name="60% - Énfasis4 3 2 6" xfId="6648"/>
    <cellStyle name="60% - Énfasis4 3 2 7" xfId="6649"/>
    <cellStyle name="60% - Énfasis4 3 2 8" xfId="6650"/>
    <cellStyle name="60% - Énfasis4 3 2 9" xfId="6651"/>
    <cellStyle name="60% - Énfasis4 3 3" xfId="221"/>
    <cellStyle name="60% - Énfasis4 3 4" xfId="6652"/>
    <cellStyle name="60% - Énfasis4 3 5" xfId="6653"/>
    <cellStyle name="60% - Énfasis4 3 6" xfId="6654"/>
    <cellStyle name="60% - Énfasis4 3 7" xfId="6655"/>
    <cellStyle name="60% - Énfasis4 3 8" xfId="6656"/>
    <cellStyle name="60% - Énfasis4 3 9" xfId="6657"/>
    <cellStyle name="60% - Énfasis4 4" xfId="222"/>
    <cellStyle name="60% - Énfasis4 5" xfId="223"/>
    <cellStyle name="60% - Énfasis4 6" xfId="224"/>
    <cellStyle name="60% - Énfasis4 7" xfId="6658"/>
    <cellStyle name="60% - Énfasis4 7 2" xfId="6659"/>
    <cellStyle name="60% - Énfasis4 7 3" xfId="25320"/>
    <cellStyle name="60% - Énfasis4 8" xfId="6660"/>
    <cellStyle name="60% - Énfasis4 8 2" xfId="6661"/>
    <cellStyle name="60% - Énfasis4 8 3" xfId="25321"/>
    <cellStyle name="60% - Énfasis4 9" xfId="6662"/>
    <cellStyle name="60% - Énfasis4 9 10" xfId="6663"/>
    <cellStyle name="60% - Énfasis4 9 11" xfId="6664"/>
    <cellStyle name="60% - Énfasis4 9 12" xfId="6665"/>
    <cellStyle name="60% - Énfasis4 9 13" xfId="6666"/>
    <cellStyle name="60% - Énfasis4 9 14" xfId="6667"/>
    <cellStyle name="60% - Énfasis4 9 15" xfId="6668"/>
    <cellStyle name="60% - Énfasis4 9 16" xfId="6669"/>
    <cellStyle name="60% - Énfasis4 9 17" xfId="6670"/>
    <cellStyle name="60% - Énfasis4 9 18" xfId="6671"/>
    <cellStyle name="60% - Énfasis4 9 19" xfId="6672"/>
    <cellStyle name="60% - Énfasis4 9 2" xfId="6673"/>
    <cellStyle name="60% - Énfasis4 9 20" xfId="6674"/>
    <cellStyle name="60% - Énfasis4 9 21" xfId="6675"/>
    <cellStyle name="60% - Énfasis4 9 22" xfId="6676"/>
    <cellStyle name="60% - Énfasis4 9 23" xfId="6677"/>
    <cellStyle name="60% - Énfasis4 9 24" xfId="6678"/>
    <cellStyle name="60% - Énfasis4 9 25" xfId="6679"/>
    <cellStyle name="60% - Énfasis4 9 26" xfId="6680"/>
    <cellStyle name="60% - Énfasis4 9 27" xfId="6681"/>
    <cellStyle name="60% - Énfasis4 9 28" xfId="6682"/>
    <cellStyle name="60% - Énfasis4 9 29" xfId="6683"/>
    <cellStyle name="60% - Énfasis4 9 3" xfId="6684"/>
    <cellStyle name="60% - Énfasis4 9 30" xfId="6685"/>
    <cellStyle name="60% - Énfasis4 9 31" xfId="6686"/>
    <cellStyle name="60% - Énfasis4 9 32" xfId="6687"/>
    <cellStyle name="60% - Énfasis4 9 33" xfId="6688"/>
    <cellStyle name="60% - Énfasis4 9 34" xfId="6689"/>
    <cellStyle name="60% - Énfasis4 9 35" xfId="6690"/>
    <cellStyle name="60% - Énfasis4 9 36" xfId="6691"/>
    <cellStyle name="60% - Énfasis4 9 37" xfId="6692"/>
    <cellStyle name="60% - Énfasis4 9 38" xfId="25322"/>
    <cellStyle name="60% - Énfasis4 9 4" xfId="6693"/>
    <cellStyle name="60% - Énfasis4 9 5" xfId="6694"/>
    <cellStyle name="60% - Énfasis4 9 6" xfId="6695"/>
    <cellStyle name="60% - Énfasis4 9 7" xfId="6696"/>
    <cellStyle name="60% - Énfasis4 9 8" xfId="6697"/>
    <cellStyle name="60% - Énfasis4 9 9" xfId="6698"/>
    <cellStyle name="60% - Énfasis5 10" xfId="6699"/>
    <cellStyle name="60% - Énfasis5 10 10" xfId="6700"/>
    <cellStyle name="60% - Énfasis5 10 11" xfId="6701"/>
    <cellStyle name="60% - Énfasis5 10 12" xfId="6702"/>
    <cellStyle name="60% - Énfasis5 10 13" xfId="6703"/>
    <cellStyle name="60% - Énfasis5 10 14" xfId="6704"/>
    <cellStyle name="60% - Énfasis5 10 15" xfId="6705"/>
    <cellStyle name="60% - Énfasis5 10 16" xfId="6706"/>
    <cellStyle name="60% - Énfasis5 10 17" xfId="6707"/>
    <cellStyle name="60% - Énfasis5 10 18" xfId="6708"/>
    <cellStyle name="60% - Énfasis5 10 19" xfId="6709"/>
    <cellStyle name="60% - Énfasis5 10 2" xfId="6710"/>
    <cellStyle name="60% - Énfasis5 10 20" xfId="6711"/>
    <cellStyle name="60% - Énfasis5 10 21" xfId="6712"/>
    <cellStyle name="60% - Énfasis5 10 22" xfId="6713"/>
    <cellStyle name="60% - Énfasis5 10 23" xfId="6714"/>
    <cellStyle name="60% - Énfasis5 10 24" xfId="6715"/>
    <cellStyle name="60% - Énfasis5 10 25" xfId="6716"/>
    <cellStyle name="60% - Énfasis5 10 26" xfId="6717"/>
    <cellStyle name="60% - Énfasis5 10 27" xfId="6718"/>
    <cellStyle name="60% - Énfasis5 10 28" xfId="6719"/>
    <cellStyle name="60% - Énfasis5 10 29" xfId="6720"/>
    <cellStyle name="60% - Énfasis5 10 3" xfId="6721"/>
    <cellStyle name="60% - Énfasis5 10 30" xfId="6722"/>
    <cellStyle name="60% - Énfasis5 10 31" xfId="6723"/>
    <cellStyle name="60% - Énfasis5 10 32" xfId="6724"/>
    <cellStyle name="60% - Énfasis5 10 33" xfId="6725"/>
    <cellStyle name="60% - Énfasis5 10 34" xfId="6726"/>
    <cellStyle name="60% - Énfasis5 10 35" xfId="6727"/>
    <cellStyle name="60% - Énfasis5 10 36" xfId="6728"/>
    <cellStyle name="60% - Énfasis5 10 37" xfId="6729"/>
    <cellStyle name="60% - Énfasis5 10 38" xfId="25323"/>
    <cellStyle name="60% - Énfasis5 10 4" xfId="6730"/>
    <cellStyle name="60% - Énfasis5 10 5" xfId="6731"/>
    <cellStyle name="60% - Énfasis5 10 6" xfId="6732"/>
    <cellStyle name="60% - Énfasis5 10 7" xfId="6733"/>
    <cellStyle name="60% - Énfasis5 10 8" xfId="6734"/>
    <cellStyle name="60% - Énfasis5 10 9" xfId="6735"/>
    <cellStyle name="60% - Énfasis5 11" xfId="6736"/>
    <cellStyle name="60% - Énfasis5 11 2" xfId="6737"/>
    <cellStyle name="60% - Énfasis5 11 3" xfId="25324"/>
    <cellStyle name="60% - Énfasis5 12" xfId="6738"/>
    <cellStyle name="60% - Énfasis5 12 2" xfId="6739"/>
    <cellStyle name="60% - Énfasis5 12 3" xfId="25325"/>
    <cellStyle name="60% - Énfasis5 13" xfId="6740"/>
    <cellStyle name="60% - Énfasis5 13 2" xfId="6741"/>
    <cellStyle name="60% - Énfasis5 13 3" xfId="25326"/>
    <cellStyle name="60% - Énfasis5 14" xfId="6742"/>
    <cellStyle name="60% - Énfasis5 14 2" xfId="6743"/>
    <cellStyle name="60% - Énfasis5 14 3" xfId="25327"/>
    <cellStyle name="60% - Énfasis5 15" xfId="6744"/>
    <cellStyle name="60% - Énfasis5 15 2" xfId="6745"/>
    <cellStyle name="60% - Énfasis5 15 3" xfId="25328"/>
    <cellStyle name="60% - Énfasis5 16" xfId="6746"/>
    <cellStyle name="60% - Énfasis5 16 2" xfId="6747"/>
    <cellStyle name="60% - Énfasis5 16 3" xfId="25329"/>
    <cellStyle name="60% - Énfasis5 17" xfId="6748"/>
    <cellStyle name="60% - Énfasis5 18" xfId="6749"/>
    <cellStyle name="60% - Énfasis5 19" xfId="6750"/>
    <cellStyle name="60% - Énfasis5 2" xfId="226"/>
    <cellStyle name="60% - Énfasis5 2 10" xfId="6751"/>
    <cellStyle name="60% - Énfasis5 2 10 2" xfId="6752"/>
    <cellStyle name="60% - Énfasis5 2 10 3" xfId="25330"/>
    <cellStyle name="60% - Énfasis5 2 11" xfId="6753"/>
    <cellStyle name="60% - Énfasis5 2 11 2" xfId="6754"/>
    <cellStyle name="60% - Énfasis5 2 11 3" xfId="25331"/>
    <cellStyle name="60% - Énfasis5 2 12" xfId="6755"/>
    <cellStyle name="60% - Énfasis5 2 12 2" xfId="6756"/>
    <cellStyle name="60% - Énfasis5 2 12 3" xfId="25332"/>
    <cellStyle name="60% - Énfasis5 2 13" xfId="6757"/>
    <cellStyle name="60% - Énfasis5 2 14" xfId="6758"/>
    <cellStyle name="60% - Énfasis5 2 15" xfId="6759"/>
    <cellStyle name="60% - Énfasis5 2 16" xfId="6760"/>
    <cellStyle name="60% - Énfasis5 2 17" xfId="6761"/>
    <cellStyle name="60% - Énfasis5 2 2" xfId="227"/>
    <cellStyle name="60% - Énfasis5 2 2 10" xfId="6762"/>
    <cellStyle name="60% - Énfasis5 2 2 11" xfId="6763"/>
    <cellStyle name="60% - Énfasis5 2 2 12" xfId="25333"/>
    <cellStyle name="60% - Énfasis5 2 2 2" xfId="6764"/>
    <cellStyle name="60% - Énfasis5 2 2 2 2" xfId="29869"/>
    <cellStyle name="60% - Énfasis5 2 2 3" xfId="6765"/>
    <cellStyle name="60% - Énfasis5 2 2 3 2" xfId="29870"/>
    <cellStyle name="60% - Énfasis5 2 2 4" xfId="6766"/>
    <cellStyle name="60% - Énfasis5 2 2 4 2" xfId="29871"/>
    <cellStyle name="60% - Énfasis5 2 2 5" xfId="6767"/>
    <cellStyle name="60% - Énfasis5 2 2 5 2" xfId="29872"/>
    <cellStyle name="60% - Énfasis5 2 2 6" xfId="6768"/>
    <cellStyle name="60% - Énfasis5 2 2 7" xfId="6769"/>
    <cellStyle name="60% - Énfasis5 2 2 8" xfId="6770"/>
    <cellStyle name="60% - Énfasis5 2 2 9" xfId="6771"/>
    <cellStyle name="60% - Énfasis5 2 3" xfId="228"/>
    <cellStyle name="60% - Énfasis5 2 3 2" xfId="29873"/>
    <cellStyle name="60% - Énfasis5 2 4" xfId="6772"/>
    <cellStyle name="60% - Énfasis5 2 4 2" xfId="6773"/>
    <cellStyle name="60% - Énfasis5 2 4 3" xfId="25334"/>
    <cellStyle name="60% - Énfasis5 2 5" xfId="6774"/>
    <cellStyle name="60% - Énfasis5 2 5 2" xfId="6775"/>
    <cellStyle name="60% - Énfasis5 2 5 3" xfId="25335"/>
    <cellStyle name="60% - Énfasis5 2 6" xfId="6776"/>
    <cellStyle name="60% - Énfasis5 2 6 2" xfId="6777"/>
    <cellStyle name="60% - Énfasis5 2 6 3" xfId="25336"/>
    <cellStyle name="60% - Énfasis5 2 7" xfId="6778"/>
    <cellStyle name="60% - Énfasis5 2 7 2" xfId="6779"/>
    <cellStyle name="60% - Énfasis5 2 7 3" xfId="25337"/>
    <cellStyle name="60% - Énfasis5 2 8" xfId="6780"/>
    <cellStyle name="60% - Énfasis5 2 8 2" xfId="6781"/>
    <cellStyle name="60% - Énfasis5 2 8 3" xfId="25338"/>
    <cellStyle name="60% - Énfasis5 2 9" xfId="6782"/>
    <cellStyle name="60% - Énfasis5 2 9 2" xfId="6783"/>
    <cellStyle name="60% - Énfasis5 2 9 3" xfId="25339"/>
    <cellStyle name="60% - Énfasis5 20" xfId="6784"/>
    <cellStyle name="60% - Énfasis5 21" xfId="6785"/>
    <cellStyle name="60% - Énfasis5 22" xfId="6786"/>
    <cellStyle name="60% - Énfasis5 23" xfId="6787"/>
    <cellStyle name="60% - Énfasis5 24" xfId="6788"/>
    <cellStyle name="60% - Énfasis5 25" xfId="6789"/>
    <cellStyle name="60% - Énfasis5 26" xfId="6790"/>
    <cellStyle name="60% - Énfasis5 27" xfId="225"/>
    <cellStyle name="60% - Énfasis5 3" xfId="229"/>
    <cellStyle name="60% - Énfasis5 3 10" xfId="6791"/>
    <cellStyle name="60% - Énfasis5 3 11" xfId="6792"/>
    <cellStyle name="60% - Énfasis5 3 12" xfId="6793"/>
    <cellStyle name="60% - Énfasis5 3 2" xfId="230"/>
    <cellStyle name="60% - Énfasis5 3 2 10" xfId="6794"/>
    <cellStyle name="60% - Énfasis5 3 2 11" xfId="6795"/>
    <cellStyle name="60% - Énfasis5 3 2 12" xfId="25340"/>
    <cellStyle name="60% - Énfasis5 3 2 2" xfId="6796"/>
    <cellStyle name="60% - Énfasis5 3 2 3" xfId="6797"/>
    <cellStyle name="60% - Énfasis5 3 2 4" xfId="6798"/>
    <cellStyle name="60% - Énfasis5 3 2 5" xfId="6799"/>
    <cellStyle name="60% - Énfasis5 3 2 6" xfId="6800"/>
    <cellStyle name="60% - Énfasis5 3 2 7" xfId="6801"/>
    <cellStyle name="60% - Énfasis5 3 2 8" xfId="6802"/>
    <cellStyle name="60% - Énfasis5 3 2 9" xfId="6803"/>
    <cellStyle name="60% - Énfasis5 3 3" xfId="231"/>
    <cellStyle name="60% - Énfasis5 3 4" xfId="6804"/>
    <cellStyle name="60% - Énfasis5 3 5" xfId="6805"/>
    <cellStyle name="60% - Énfasis5 3 6" xfId="6806"/>
    <cellStyle name="60% - Énfasis5 3 7" xfId="6807"/>
    <cellStyle name="60% - Énfasis5 3 8" xfId="6808"/>
    <cellStyle name="60% - Énfasis5 3 9" xfId="6809"/>
    <cellStyle name="60% - Énfasis5 4" xfId="232"/>
    <cellStyle name="60% - Énfasis5 5" xfId="233"/>
    <cellStyle name="60% - Énfasis5 6" xfId="234"/>
    <cellStyle name="60% - Énfasis5 7" xfId="6810"/>
    <cellStyle name="60% - Énfasis5 7 2" xfId="6811"/>
    <cellStyle name="60% - Énfasis5 7 3" xfId="25341"/>
    <cellStyle name="60% - Énfasis5 8" xfId="6812"/>
    <cellStyle name="60% - Énfasis5 8 2" xfId="6813"/>
    <cellStyle name="60% - Énfasis5 8 3" xfId="25342"/>
    <cellStyle name="60% - Énfasis5 9" xfId="6814"/>
    <cellStyle name="60% - Énfasis5 9 10" xfId="6815"/>
    <cellStyle name="60% - Énfasis5 9 11" xfId="6816"/>
    <cellStyle name="60% - Énfasis5 9 12" xfId="6817"/>
    <cellStyle name="60% - Énfasis5 9 13" xfId="6818"/>
    <cellStyle name="60% - Énfasis5 9 14" xfId="6819"/>
    <cellStyle name="60% - Énfasis5 9 15" xfId="6820"/>
    <cellStyle name="60% - Énfasis5 9 16" xfId="6821"/>
    <cellStyle name="60% - Énfasis5 9 17" xfId="6822"/>
    <cellStyle name="60% - Énfasis5 9 18" xfId="6823"/>
    <cellStyle name="60% - Énfasis5 9 19" xfId="6824"/>
    <cellStyle name="60% - Énfasis5 9 2" xfId="6825"/>
    <cellStyle name="60% - Énfasis5 9 20" xfId="6826"/>
    <cellStyle name="60% - Énfasis5 9 21" xfId="6827"/>
    <cellStyle name="60% - Énfasis5 9 22" xfId="6828"/>
    <cellStyle name="60% - Énfasis5 9 23" xfId="6829"/>
    <cellStyle name="60% - Énfasis5 9 24" xfId="6830"/>
    <cellStyle name="60% - Énfasis5 9 25" xfId="6831"/>
    <cellStyle name="60% - Énfasis5 9 26" xfId="6832"/>
    <cellStyle name="60% - Énfasis5 9 27" xfId="6833"/>
    <cellStyle name="60% - Énfasis5 9 28" xfId="6834"/>
    <cellStyle name="60% - Énfasis5 9 29" xfId="6835"/>
    <cellStyle name="60% - Énfasis5 9 3" xfId="6836"/>
    <cellStyle name="60% - Énfasis5 9 30" xfId="6837"/>
    <cellStyle name="60% - Énfasis5 9 31" xfId="6838"/>
    <cellStyle name="60% - Énfasis5 9 32" xfId="6839"/>
    <cellStyle name="60% - Énfasis5 9 33" xfId="6840"/>
    <cellStyle name="60% - Énfasis5 9 34" xfId="6841"/>
    <cellStyle name="60% - Énfasis5 9 35" xfId="6842"/>
    <cellStyle name="60% - Énfasis5 9 36" xfId="6843"/>
    <cellStyle name="60% - Énfasis5 9 37" xfId="6844"/>
    <cellStyle name="60% - Énfasis5 9 38" xfId="25343"/>
    <cellStyle name="60% - Énfasis5 9 4" xfId="6845"/>
    <cellStyle name="60% - Énfasis5 9 5" xfId="6846"/>
    <cellStyle name="60% - Énfasis5 9 6" xfId="6847"/>
    <cellStyle name="60% - Énfasis5 9 7" xfId="6848"/>
    <cellStyle name="60% - Énfasis5 9 8" xfId="6849"/>
    <cellStyle name="60% - Énfasis5 9 9" xfId="6850"/>
    <cellStyle name="60% - Énfasis6 10" xfId="6851"/>
    <cellStyle name="60% - Énfasis6 10 10" xfId="6852"/>
    <cellStyle name="60% - Énfasis6 10 11" xfId="6853"/>
    <cellStyle name="60% - Énfasis6 10 12" xfId="6854"/>
    <cellStyle name="60% - Énfasis6 10 13" xfId="6855"/>
    <cellStyle name="60% - Énfasis6 10 14" xfId="6856"/>
    <cellStyle name="60% - Énfasis6 10 15" xfId="6857"/>
    <cellStyle name="60% - Énfasis6 10 16" xfId="6858"/>
    <cellStyle name="60% - Énfasis6 10 17" xfId="6859"/>
    <cellStyle name="60% - Énfasis6 10 18" xfId="6860"/>
    <cellStyle name="60% - Énfasis6 10 19" xfId="6861"/>
    <cellStyle name="60% - Énfasis6 10 2" xfId="6862"/>
    <cellStyle name="60% - Énfasis6 10 20" xfId="6863"/>
    <cellStyle name="60% - Énfasis6 10 21" xfId="6864"/>
    <cellStyle name="60% - Énfasis6 10 22" xfId="6865"/>
    <cellStyle name="60% - Énfasis6 10 23" xfId="6866"/>
    <cellStyle name="60% - Énfasis6 10 24" xfId="6867"/>
    <cellStyle name="60% - Énfasis6 10 25" xfId="6868"/>
    <cellStyle name="60% - Énfasis6 10 26" xfId="6869"/>
    <cellStyle name="60% - Énfasis6 10 27" xfId="6870"/>
    <cellStyle name="60% - Énfasis6 10 28" xfId="6871"/>
    <cellStyle name="60% - Énfasis6 10 29" xfId="6872"/>
    <cellStyle name="60% - Énfasis6 10 3" xfId="6873"/>
    <cellStyle name="60% - Énfasis6 10 30" xfId="6874"/>
    <cellStyle name="60% - Énfasis6 10 31" xfId="6875"/>
    <cellStyle name="60% - Énfasis6 10 32" xfId="6876"/>
    <cellStyle name="60% - Énfasis6 10 33" xfId="6877"/>
    <cellStyle name="60% - Énfasis6 10 34" xfId="6878"/>
    <cellStyle name="60% - Énfasis6 10 35" xfId="6879"/>
    <cellStyle name="60% - Énfasis6 10 36" xfId="6880"/>
    <cellStyle name="60% - Énfasis6 10 37" xfId="6881"/>
    <cellStyle name="60% - Énfasis6 10 38" xfId="25344"/>
    <cellStyle name="60% - Énfasis6 10 4" xfId="6882"/>
    <cellStyle name="60% - Énfasis6 10 5" xfId="6883"/>
    <cellStyle name="60% - Énfasis6 10 6" xfId="6884"/>
    <cellStyle name="60% - Énfasis6 10 7" xfId="6885"/>
    <cellStyle name="60% - Énfasis6 10 8" xfId="6886"/>
    <cellStyle name="60% - Énfasis6 10 9" xfId="6887"/>
    <cellStyle name="60% - Énfasis6 11" xfId="6888"/>
    <cellStyle name="60% - Énfasis6 11 2" xfId="6889"/>
    <cellStyle name="60% - Énfasis6 11 3" xfId="25345"/>
    <cellStyle name="60% - Énfasis6 12" xfId="6890"/>
    <cellStyle name="60% - Énfasis6 12 2" xfId="6891"/>
    <cellStyle name="60% - Énfasis6 12 3" xfId="25346"/>
    <cellStyle name="60% - Énfasis6 13" xfId="6892"/>
    <cellStyle name="60% - Énfasis6 13 2" xfId="6893"/>
    <cellStyle name="60% - Énfasis6 13 3" xfId="25347"/>
    <cellStyle name="60% - Énfasis6 14" xfId="6894"/>
    <cellStyle name="60% - Énfasis6 14 2" xfId="6895"/>
    <cellStyle name="60% - Énfasis6 14 3" xfId="25348"/>
    <cellStyle name="60% - Énfasis6 15" xfId="6896"/>
    <cellStyle name="60% - Énfasis6 15 2" xfId="6897"/>
    <cellStyle name="60% - Énfasis6 15 3" xfId="25349"/>
    <cellStyle name="60% - Énfasis6 16" xfId="6898"/>
    <cellStyle name="60% - Énfasis6 16 2" xfId="6899"/>
    <cellStyle name="60% - Énfasis6 16 3" xfId="25350"/>
    <cellStyle name="60% - Énfasis6 17" xfId="6900"/>
    <cellStyle name="60% - Énfasis6 18" xfId="6901"/>
    <cellStyle name="60% - Énfasis6 19" xfId="6902"/>
    <cellStyle name="60% - Énfasis6 2" xfId="236"/>
    <cellStyle name="60% - Énfasis6 2 10" xfId="6903"/>
    <cellStyle name="60% - Énfasis6 2 10 2" xfId="6904"/>
    <cellStyle name="60% - Énfasis6 2 10 3" xfId="25351"/>
    <cellStyle name="60% - Énfasis6 2 11" xfId="6905"/>
    <cellStyle name="60% - Énfasis6 2 11 2" xfId="6906"/>
    <cellStyle name="60% - Énfasis6 2 11 3" xfId="25352"/>
    <cellStyle name="60% - Énfasis6 2 12" xfId="6907"/>
    <cellStyle name="60% - Énfasis6 2 12 2" xfId="6908"/>
    <cellStyle name="60% - Énfasis6 2 12 3" xfId="25353"/>
    <cellStyle name="60% - Énfasis6 2 13" xfId="6909"/>
    <cellStyle name="60% - Énfasis6 2 14" xfId="6910"/>
    <cellStyle name="60% - Énfasis6 2 15" xfId="6911"/>
    <cellStyle name="60% - Énfasis6 2 16" xfId="6912"/>
    <cellStyle name="60% - Énfasis6 2 17" xfId="6913"/>
    <cellStyle name="60% - Énfasis6 2 2" xfId="237"/>
    <cellStyle name="60% - Énfasis6 2 2 10" xfId="6914"/>
    <cellStyle name="60% - Énfasis6 2 2 11" xfId="6915"/>
    <cellStyle name="60% - Énfasis6 2 2 12" xfId="25354"/>
    <cellStyle name="60% - Énfasis6 2 2 2" xfId="6916"/>
    <cellStyle name="60% - Énfasis6 2 2 2 2" xfId="29874"/>
    <cellStyle name="60% - Énfasis6 2 2 3" xfId="6917"/>
    <cellStyle name="60% - Énfasis6 2 2 3 2" xfId="29875"/>
    <cellStyle name="60% - Énfasis6 2 2 4" xfId="6918"/>
    <cellStyle name="60% - Énfasis6 2 2 4 2" xfId="29876"/>
    <cellStyle name="60% - Énfasis6 2 2 5" xfId="6919"/>
    <cellStyle name="60% - Énfasis6 2 2 5 2" xfId="29877"/>
    <cellStyle name="60% - Énfasis6 2 2 6" xfId="6920"/>
    <cellStyle name="60% - Énfasis6 2 2 7" xfId="6921"/>
    <cellStyle name="60% - Énfasis6 2 2 8" xfId="6922"/>
    <cellStyle name="60% - Énfasis6 2 2 9" xfId="6923"/>
    <cellStyle name="60% - Énfasis6 2 3" xfId="238"/>
    <cellStyle name="60% - Énfasis6 2 3 2" xfId="29878"/>
    <cellStyle name="60% - Énfasis6 2 4" xfId="6924"/>
    <cellStyle name="60% - Énfasis6 2 4 2" xfId="6925"/>
    <cellStyle name="60% - Énfasis6 2 4 3" xfId="25355"/>
    <cellStyle name="60% - Énfasis6 2 5" xfId="6926"/>
    <cellStyle name="60% - Énfasis6 2 5 2" xfId="6927"/>
    <cellStyle name="60% - Énfasis6 2 5 3" xfId="25356"/>
    <cellStyle name="60% - Énfasis6 2 6" xfId="6928"/>
    <cellStyle name="60% - Énfasis6 2 6 2" xfId="6929"/>
    <cellStyle name="60% - Énfasis6 2 6 3" xfId="25357"/>
    <cellStyle name="60% - Énfasis6 2 7" xfId="6930"/>
    <cellStyle name="60% - Énfasis6 2 7 2" xfId="6931"/>
    <cellStyle name="60% - Énfasis6 2 7 3" xfId="25358"/>
    <cellStyle name="60% - Énfasis6 2 8" xfId="6932"/>
    <cellStyle name="60% - Énfasis6 2 8 2" xfId="6933"/>
    <cellStyle name="60% - Énfasis6 2 8 3" xfId="25359"/>
    <cellStyle name="60% - Énfasis6 2 9" xfId="6934"/>
    <cellStyle name="60% - Énfasis6 2 9 2" xfId="6935"/>
    <cellStyle name="60% - Énfasis6 2 9 3" xfId="25360"/>
    <cellStyle name="60% - Énfasis6 20" xfId="6936"/>
    <cellStyle name="60% - Énfasis6 21" xfId="6937"/>
    <cellStyle name="60% - Énfasis6 22" xfId="6938"/>
    <cellStyle name="60% - Énfasis6 23" xfId="6939"/>
    <cellStyle name="60% - Énfasis6 24" xfId="6940"/>
    <cellStyle name="60% - Énfasis6 25" xfId="6941"/>
    <cellStyle name="60% - Énfasis6 26" xfId="6942"/>
    <cellStyle name="60% - Énfasis6 27" xfId="235"/>
    <cellStyle name="60% - Énfasis6 3" xfId="239"/>
    <cellStyle name="60% - Énfasis6 3 10" xfId="6943"/>
    <cellStyle name="60% - Énfasis6 3 11" xfId="6944"/>
    <cellStyle name="60% - Énfasis6 3 12" xfId="6945"/>
    <cellStyle name="60% - Énfasis6 3 2" xfId="240"/>
    <cellStyle name="60% - Énfasis6 3 2 10" xfId="6946"/>
    <cellStyle name="60% - Énfasis6 3 2 11" xfId="6947"/>
    <cellStyle name="60% - Énfasis6 3 2 12" xfId="25361"/>
    <cellStyle name="60% - Énfasis6 3 2 2" xfId="6948"/>
    <cellStyle name="60% - Énfasis6 3 2 3" xfId="6949"/>
    <cellStyle name="60% - Énfasis6 3 2 4" xfId="6950"/>
    <cellStyle name="60% - Énfasis6 3 2 5" xfId="6951"/>
    <cellStyle name="60% - Énfasis6 3 2 6" xfId="6952"/>
    <cellStyle name="60% - Énfasis6 3 2 7" xfId="6953"/>
    <cellStyle name="60% - Énfasis6 3 2 8" xfId="6954"/>
    <cellStyle name="60% - Énfasis6 3 2 9" xfId="6955"/>
    <cellStyle name="60% - Énfasis6 3 3" xfId="241"/>
    <cellStyle name="60% - Énfasis6 3 4" xfId="6956"/>
    <cellStyle name="60% - Énfasis6 3 5" xfId="6957"/>
    <cellStyle name="60% - Énfasis6 3 6" xfId="6958"/>
    <cellStyle name="60% - Énfasis6 3 7" xfId="6959"/>
    <cellStyle name="60% - Énfasis6 3 8" xfId="6960"/>
    <cellStyle name="60% - Énfasis6 3 9" xfId="6961"/>
    <cellStyle name="60% - Énfasis6 4" xfId="242"/>
    <cellStyle name="60% - Énfasis6 5" xfId="243"/>
    <cellStyle name="60% - Énfasis6 6" xfId="244"/>
    <cellStyle name="60% - Énfasis6 7" xfId="6962"/>
    <cellStyle name="60% - Énfasis6 7 2" xfId="6963"/>
    <cellStyle name="60% - Énfasis6 7 3" xfId="25362"/>
    <cellStyle name="60% - Énfasis6 8" xfId="6964"/>
    <cellStyle name="60% - Énfasis6 8 2" xfId="6965"/>
    <cellStyle name="60% - Énfasis6 8 3" xfId="25363"/>
    <cellStyle name="60% - Énfasis6 9" xfId="6966"/>
    <cellStyle name="60% - Énfasis6 9 10" xfId="6967"/>
    <cellStyle name="60% - Énfasis6 9 11" xfId="6968"/>
    <cellStyle name="60% - Énfasis6 9 12" xfId="6969"/>
    <cellStyle name="60% - Énfasis6 9 13" xfId="6970"/>
    <cellStyle name="60% - Énfasis6 9 14" xfId="6971"/>
    <cellStyle name="60% - Énfasis6 9 15" xfId="6972"/>
    <cellStyle name="60% - Énfasis6 9 16" xfId="6973"/>
    <cellStyle name="60% - Énfasis6 9 17" xfId="6974"/>
    <cellStyle name="60% - Énfasis6 9 18" xfId="6975"/>
    <cellStyle name="60% - Énfasis6 9 19" xfId="6976"/>
    <cellStyle name="60% - Énfasis6 9 2" xfId="6977"/>
    <cellStyle name="60% - Énfasis6 9 20" xfId="6978"/>
    <cellStyle name="60% - Énfasis6 9 21" xfId="6979"/>
    <cellStyle name="60% - Énfasis6 9 22" xfId="6980"/>
    <cellStyle name="60% - Énfasis6 9 23" xfId="6981"/>
    <cellStyle name="60% - Énfasis6 9 24" xfId="6982"/>
    <cellStyle name="60% - Énfasis6 9 25" xfId="6983"/>
    <cellStyle name="60% - Énfasis6 9 26" xfId="6984"/>
    <cellStyle name="60% - Énfasis6 9 27" xfId="6985"/>
    <cellStyle name="60% - Énfasis6 9 28" xfId="6986"/>
    <cellStyle name="60% - Énfasis6 9 29" xfId="6987"/>
    <cellStyle name="60% - Énfasis6 9 3" xfId="6988"/>
    <cellStyle name="60% - Énfasis6 9 30" xfId="6989"/>
    <cellStyle name="60% - Énfasis6 9 31" xfId="6990"/>
    <cellStyle name="60% - Énfasis6 9 32" xfId="6991"/>
    <cellStyle name="60% - Énfasis6 9 33" xfId="6992"/>
    <cellStyle name="60% - Énfasis6 9 34" xfId="6993"/>
    <cellStyle name="60% - Énfasis6 9 35" xfId="6994"/>
    <cellStyle name="60% - Énfasis6 9 36" xfId="6995"/>
    <cellStyle name="60% - Énfasis6 9 37" xfId="6996"/>
    <cellStyle name="60% - Énfasis6 9 38" xfId="25364"/>
    <cellStyle name="60% - Énfasis6 9 4" xfId="6997"/>
    <cellStyle name="60% - Énfasis6 9 5" xfId="6998"/>
    <cellStyle name="60% - Énfasis6 9 6" xfId="6999"/>
    <cellStyle name="60% - Énfasis6 9 7" xfId="7000"/>
    <cellStyle name="60% - Énfasis6 9 8" xfId="7001"/>
    <cellStyle name="60% - Énfasis6 9 9" xfId="7002"/>
    <cellStyle name="A3 297 x 420 mm" xfId="7003"/>
    <cellStyle name="Accent1" xfId="245"/>
    <cellStyle name="Accent1 - 20%" xfId="7004"/>
    <cellStyle name="Accent1 - 40%" xfId="7005"/>
    <cellStyle name="Accent1 - 60%" xfId="7006"/>
    <cellStyle name="Accent1 2" xfId="7007"/>
    <cellStyle name="Accent1 3" xfId="25365"/>
    <cellStyle name="Accent1 4" xfId="25366"/>
    <cellStyle name="Accent1 5" xfId="29879"/>
    <cellStyle name="Accent1_201003 Consolidación Brasil en cuenta homologada" xfId="7008"/>
    <cellStyle name="Accent2" xfId="246"/>
    <cellStyle name="Accent2 - 20%" xfId="7009"/>
    <cellStyle name="Accent2 - 40%" xfId="7010"/>
    <cellStyle name="Accent2 - 60%" xfId="7011"/>
    <cellStyle name="Accent2 2" xfId="7012"/>
    <cellStyle name="Accent2 3" xfId="25367"/>
    <cellStyle name="Accent2 4" xfId="25368"/>
    <cellStyle name="Accent2 5" xfId="29880"/>
    <cellStyle name="Accent2_201003 Consolidación Brasil en cuenta homologada" xfId="7013"/>
    <cellStyle name="Accent3" xfId="247"/>
    <cellStyle name="Accent3 - 20%" xfId="7014"/>
    <cellStyle name="Accent3 - 40%" xfId="7015"/>
    <cellStyle name="Accent3 - 60%" xfId="7016"/>
    <cellStyle name="Accent3 2" xfId="7017"/>
    <cellStyle name="Accent3 3" xfId="25369"/>
    <cellStyle name="Accent3 4" xfId="25370"/>
    <cellStyle name="Accent3 5" xfId="29881"/>
    <cellStyle name="Accent3_201003 Consolidación Brasil en cuenta homologada" xfId="7018"/>
    <cellStyle name="Accent4" xfId="248"/>
    <cellStyle name="Accent4 - 20%" xfId="7019"/>
    <cellStyle name="Accent4 - 40%" xfId="7020"/>
    <cellStyle name="Accent4 - 60%" xfId="7021"/>
    <cellStyle name="Accent4 2" xfId="7022"/>
    <cellStyle name="Accent4 3" xfId="25371"/>
    <cellStyle name="Accent4 4" xfId="25372"/>
    <cellStyle name="Accent4 5" xfId="29882"/>
    <cellStyle name="Accent4_201003 Consolidación Brasil en cuenta homologada" xfId="7023"/>
    <cellStyle name="Accent5" xfId="249"/>
    <cellStyle name="Accent5 - 20%" xfId="7024"/>
    <cellStyle name="Accent5 - 40%" xfId="7025"/>
    <cellStyle name="Accent5 - 60%" xfId="7026"/>
    <cellStyle name="Accent5 2" xfId="7027"/>
    <cellStyle name="Accent5 3" xfId="25373"/>
    <cellStyle name="Accent5 4" xfId="25374"/>
    <cellStyle name="Accent5 5" xfId="29883"/>
    <cellStyle name="Accent5_201003 Consolidación Brasil en cuenta homologada" xfId="7028"/>
    <cellStyle name="Accent6" xfId="250"/>
    <cellStyle name="Accent6 - 20%" xfId="7029"/>
    <cellStyle name="Accent6 - 40%" xfId="7030"/>
    <cellStyle name="Accent6 - 60%" xfId="7031"/>
    <cellStyle name="Accent6 2" xfId="7032"/>
    <cellStyle name="Accent6 3" xfId="25375"/>
    <cellStyle name="Accent6 4" xfId="25376"/>
    <cellStyle name="Accent6 5" xfId="29884"/>
    <cellStyle name="Accent6_201003 Consolidación Brasil en cuenta homologada" xfId="7033"/>
    <cellStyle name="Actual Date" xfId="7034"/>
    <cellStyle name="adriana" xfId="29885"/>
    <cellStyle name="adriana 2" xfId="29886"/>
    <cellStyle name="adriana 2 2" xfId="29887"/>
    <cellStyle name="AFE" xfId="7035"/>
    <cellStyle name="AFE 2" xfId="25377"/>
    <cellStyle name="AFE 3" xfId="25378"/>
    <cellStyle name="Akcent 1" xfId="251"/>
    <cellStyle name="Akcent 2" xfId="252"/>
    <cellStyle name="Akcent 3" xfId="253"/>
    <cellStyle name="Akcent 4" xfId="254"/>
    <cellStyle name="Akcent 5" xfId="255"/>
    <cellStyle name="Akcent 6" xfId="256"/>
    <cellStyle name="AMBEV" xfId="29888"/>
    <cellStyle name="argen" xfId="7036"/>
    <cellStyle name="args.style" xfId="7037"/>
    <cellStyle name="Availability" xfId="7038"/>
    <cellStyle name="Bad" xfId="257"/>
    <cellStyle name="Bad 2" xfId="7039"/>
    <cellStyle name="Bad 3" xfId="25379"/>
    <cellStyle name="Bad 4" xfId="25380"/>
    <cellStyle name="Bad 5" xfId="29889"/>
    <cellStyle name="Bancos" xfId="258"/>
    <cellStyle name="Bancos 2" xfId="29890"/>
    <cellStyle name="Banner" xfId="7040"/>
    <cellStyle name="BlackStrike" xfId="7041"/>
    <cellStyle name="BlackText" xfId="7042"/>
    <cellStyle name="blue" xfId="7043"/>
    <cellStyle name="Body" xfId="29891"/>
    <cellStyle name="BoldText" xfId="7044"/>
    <cellStyle name="Bom" xfId="7045"/>
    <cellStyle name="brero" xfId="7046"/>
    <cellStyle name="bstitutes]_x000a__x000a_; The following mappings take Word for MS-DOS names, PostScript names, and TrueType_x000a__x000a_; names into account" xfId="7047"/>
    <cellStyle name="bstitutes]_x000d__x000a_; The following mappings take Word for MS-DOS names, PostScript names, and TrueType_x000d__x000a_; names into account" xfId="7048"/>
    <cellStyle name="Buena 10" xfId="7049"/>
    <cellStyle name="Buena 10 10" xfId="7050"/>
    <cellStyle name="Buena 10 11" xfId="7051"/>
    <cellStyle name="Buena 10 12" xfId="7052"/>
    <cellStyle name="Buena 10 13" xfId="7053"/>
    <cellStyle name="Buena 10 14" xfId="7054"/>
    <cellStyle name="Buena 10 15" xfId="7055"/>
    <cellStyle name="Buena 10 16" xfId="7056"/>
    <cellStyle name="Buena 10 17" xfId="7057"/>
    <cellStyle name="Buena 10 18" xfId="7058"/>
    <cellStyle name="Buena 10 19" xfId="7059"/>
    <cellStyle name="Buena 10 2" xfId="7060"/>
    <cellStyle name="Buena 10 20" xfId="7061"/>
    <cellStyle name="Buena 10 21" xfId="7062"/>
    <cellStyle name="Buena 10 22" xfId="7063"/>
    <cellStyle name="Buena 10 23" xfId="7064"/>
    <cellStyle name="Buena 10 24" xfId="7065"/>
    <cellStyle name="Buena 10 25" xfId="7066"/>
    <cellStyle name="Buena 10 26" xfId="7067"/>
    <cellStyle name="Buena 10 27" xfId="7068"/>
    <cellStyle name="Buena 10 28" xfId="7069"/>
    <cellStyle name="Buena 10 29" xfId="7070"/>
    <cellStyle name="Buena 10 3" xfId="7071"/>
    <cellStyle name="Buena 10 30" xfId="7072"/>
    <cellStyle name="Buena 10 31" xfId="7073"/>
    <cellStyle name="Buena 10 32" xfId="7074"/>
    <cellStyle name="Buena 10 33" xfId="7075"/>
    <cellStyle name="Buena 10 34" xfId="7076"/>
    <cellStyle name="Buena 10 35" xfId="7077"/>
    <cellStyle name="Buena 10 36" xfId="7078"/>
    <cellStyle name="Buena 10 37" xfId="7079"/>
    <cellStyle name="Buena 10 38" xfId="25381"/>
    <cellStyle name="Buena 10 4" xfId="7080"/>
    <cellStyle name="Buena 10 5" xfId="7081"/>
    <cellStyle name="Buena 10 6" xfId="7082"/>
    <cellStyle name="Buena 10 7" xfId="7083"/>
    <cellStyle name="Buena 10 8" xfId="7084"/>
    <cellStyle name="Buena 10 9" xfId="7085"/>
    <cellStyle name="Buena 11" xfId="7086"/>
    <cellStyle name="Buena 11 2" xfId="7087"/>
    <cellStyle name="Buena 11 3" xfId="25382"/>
    <cellStyle name="Buena 12" xfId="7088"/>
    <cellStyle name="Buena 12 2" xfId="7089"/>
    <cellStyle name="Buena 12 3" xfId="25383"/>
    <cellStyle name="Buena 13" xfId="7090"/>
    <cellStyle name="Buena 13 2" xfId="7091"/>
    <cellStyle name="Buena 13 3" xfId="25384"/>
    <cellStyle name="Buena 14" xfId="7092"/>
    <cellStyle name="Buena 14 2" xfId="7093"/>
    <cellStyle name="Buena 14 3" xfId="25385"/>
    <cellStyle name="Buena 15" xfId="7094"/>
    <cellStyle name="Buena 15 2" xfId="7095"/>
    <cellStyle name="Buena 15 3" xfId="25386"/>
    <cellStyle name="Buena 16" xfId="7096"/>
    <cellStyle name="Buena 16 2" xfId="7097"/>
    <cellStyle name="Buena 16 3" xfId="25387"/>
    <cellStyle name="Buena 17" xfId="7098"/>
    <cellStyle name="Buena 18" xfId="7099"/>
    <cellStyle name="Buena 19" xfId="7100"/>
    <cellStyle name="Buena 2" xfId="260"/>
    <cellStyle name="Buena 2 10" xfId="7101"/>
    <cellStyle name="Buena 2 10 2" xfId="7102"/>
    <cellStyle name="Buena 2 10 3" xfId="25388"/>
    <cellStyle name="Buena 2 11" xfId="7103"/>
    <cellStyle name="Buena 2 11 2" xfId="7104"/>
    <cellStyle name="Buena 2 11 3" xfId="25389"/>
    <cellStyle name="Buena 2 12" xfId="7105"/>
    <cellStyle name="Buena 2 12 2" xfId="7106"/>
    <cellStyle name="Buena 2 12 3" xfId="25390"/>
    <cellStyle name="Buena 2 13" xfId="7107"/>
    <cellStyle name="Buena 2 14" xfId="7108"/>
    <cellStyle name="Buena 2 15" xfId="7109"/>
    <cellStyle name="Buena 2 16" xfId="7110"/>
    <cellStyle name="Buena 2 17" xfId="7111"/>
    <cellStyle name="Buena 2 2" xfId="261"/>
    <cellStyle name="Buena 2 2 10" xfId="7112"/>
    <cellStyle name="Buena 2 2 11" xfId="7113"/>
    <cellStyle name="Buena 2 2 12" xfId="25391"/>
    <cellStyle name="Buena 2 2 2" xfId="7114"/>
    <cellStyle name="Buena 2 2 2 2" xfId="29892"/>
    <cellStyle name="Buena 2 2 3" xfId="7115"/>
    <cellStyle name="Buena 2 2 3 2" xfId="29893"/>
    <cellStyle name="Buena 2 2 4" xfId="7116"/>
    <cellStyle name="Buena 2 2 4 2" xfId="29894"/>
    <cellStyle name="Buena 2 2 5" xfId="7117"/>
    <cellStyle name="Buena 2 2 5 2" xfId="29895"/>
    <cellStyle name="Buena 2 2 6" xfId="7118"/>
    <cellStyle name="Buena 2 2 7" xfId="7119"/>
    <cellStyle name="Buena 2 2 8" xfId="7120"/>
    <cellStyle name="Buena 2 2 9" xfId="7121"/>
    <cellStyle name="Buena 2 3" xfId="262"/>
    <cellStyle name="Buena 2 3 2" xfId="29896"/>
    <cellStyle name="Buena 2 4" xfId="7122"/>
    <cellStyle name="Buena 2 4 2" xfId="7123"/>
    <cellStyle name="Buena 2 4 3" xfId="25392"/>
    <cellStyle name="Buena 2 5" xfId="7124"/>
    <cellStyle name="Buena 2 5 2" xfId="7125"/>
    <cellStyle name="Buena 2 5 3" xfId="25393"/>
    <cellStyle name="Buena 2 6" xfId="7126"/>
    <cellStyle name="Buena 2 6 2" xfId="7127"/>
    <cellStyle name="Buena 2 6 3" xfId="25394"/>
    <cellStyle name="Buena 2 7" xfId="7128"/>
    <cellStyle name="Buena 2 7 2" xfId="7129"/>
    <cellStyle name="Buena 2 7 3" xfId="25395"/>
    <cellStyle name="Buena 2 8" xfId="7130"/>
    <cellStyle name="Buena 2 8 2" xfId="7131"/>
    <cellStyle name="Buena 2 8 3" xfId="25396"/>
    <cellStyle name="Buena 2 9" xfId="7132"/>
    <cellStyle name="Buena 2 9 2" xfId="7133"/>
    <cellStyle name="Buena 2 9 3" xfId="25397"/>
    <cellStyle name="Buena 20" xfId="7134"/>
    <cellStyle name="Buena 21" xfId="7135"/>
    <cellStyle name="Buena 22" xfId="7136"/>
    <cellStyle name="Buena 23" xfId="7137"/>
    <cellStyle name="Buena 24" xfId="7138"/>
    <cellStyle name="Buena 25" xfId="7139"/>
    <cellStyle name="Buena 26" xfId="7140"/>
    <cellStyle name="Buena 27" xfId="259"/>
    <cellStyle name="Buena 3" xfId="263"/>
    <cellStyle name="Buena 3 10" xfId="7141"/>
    <cellStyle name="Buena 3 11" xfId="7142"/>
    <cellStyle name="Buena 3 12" xfId="7143"/>
    <cellStyle name="Buena 3 2" xfId="264"/>
    <cellStyle name="Buena 3 2 10" xfId="7144"/>
    <cellStyle name="Buena 3 2 11" xfId="7145"/>
    <cellStyle name="Buena 3 2 12" xfId="25398"/>
    <cellStyle name="Buena 3 2 2" xfId="7146"/>
    <cellStyle name="Buena 3 2 3" xfId="7147"/>
    <cellStyle name="Buena 3 2 4" xfId="7148"/>
    <cellStyle name="Buena 3 2 5" xfId="7149"/>
    <cellStyle name="Buena 3 2 6" xfId="7150"/>
    <cellStyle name="Buena 3 2 7" xfId="7151"/>
    <cellStyle name="Buena 3 2 8" xfId="7152"/>
    <cellStyle name="Buena 3 2 9" xfId="7153"/>
    <cellStyle name="Buena 3 3" xfId="265"/>
    <cellStyle name="Buena 3 4" xfId="7154"/>
    <cellStyle name="Buena 3 5" xfId="7155"/>
    <cellStyle name="Buena 3 6" xfId="7156"/>
    <cellStyle name="Buena 3 7" xfId="7157"/>
    <cellStyle name="Buena 3 8" xfId="7158"/>
    <cellStyle name="Buena 3 9" xfId="7159"/>
    <cellStyle name="Buena 4" xfId="266"/>
    <cellStyle name="Buena 5" xfId="267"/>
    <cellStyle name="Buena 6" xfId="268"/>
    <cellStyle name="Buena 7" xfId="7160"/>
    <cellStyle name="Buena 7 2" xfId="7161"/>
    <cellStyle name="Buena 7 3" xfId="25399"/>
    <cellStyle name="Buena 8" xfId="7162"/>
    <cellStyle name="Buena 8 2" xfId="7163"/>
    <cellStyle name="Buena 8 3" xfId="25400"/>
    <cellStyle name="Buena 9" xfId="7164"/>
    <cellStyle name="Buena 9 10" xfId="7165"/>
    <cellStyle name="Buena 9 11" xfId="7166"/>
    <cellStyle name="Buena 9 12" xfId="7167"/>
    <cellStyle name="Buena 9 13" xfId="7168"/>
    <cellStyle name="Buena 9 14" xfId="7169"/>
    <cellStyle name="Buena 9 15" xfId="7170"/>
    <cellStyle name="Buena 9 16" xfId="7171"/>
    <cellStyle name="Buena 9 17" xfId="7172"/>
    <cellStyle name="Buena 9 18" xfId="7173"/>
    <cellStyle name="Buena 9 19" xfId="7174"/>
    <cellStyle name="Buena 9 2" xfId="7175"/>
    <cellStyle name="Buena 9 20" xfId="7176"/>
    <cellStyle name="Buena 9 21" xfId="7177"/>
    <cellStyle name="Buena 9 22" xfId="7178"/>
    <cellStyle name="Buena 9 23" xfId="7179"/>
    <cellStyle name="Buena 9 24" xfId="7180"/>
    <cellStyle name="Buena 9 25" xfId="7181"/>
    <cellStyle name="Buena 9 26" xfId="7182"/>
    <cellStyle name="Buena 9 27" xfId="7183"/>
    <cellStyle name="Buena 9 28" xfId="7184"/>
    <cellStyle name="Buena 9 29" xfId="7185"/>
    <cellStyle name="Buena 9 3" xfId="7186"/>
    <cellStyle name="Buena 9 30" xfId="7187"/>
    <cellStyle name="Buena 9 31" xfId="7188"/>
    <cellStyle name="Buena 9 32" xfId="7189"/>
    <cellStyle name="Buena 9 33" xfId="7190"/>
    <cellStyle name="Buena 9 34" xfId="7191"/>
    <cellStyle name="Buena 9 35" xfId="7192"/>
    <cellStyle name="Buena 9 36" xfId="7193"/>
    <cellStyle name="Buena 9 37" xfId="7194"/>
    <cellStyle name="Buena 9 38" xfId="25401"/>
    <cellStyle name="Buena 9 4" xfId="7195"/>
    <cellStyle name="Buena 9 5" xfId="7196"/>
    <cellStyle name="Buena 9 6" xfId="7197"/>
    <cellStyle name="Buena 9 7" xfId="7198"/>
    <cellStyle name="Buena 9 8" xfId="7199"/>
    <cellStyle name="Buena 9 9" xfId="7200"/>
    <cellStyle name="C:\Data\MS\Excel" xfId="29897"/>
    <cellStyle name="Cabecera 1" xfId="269"/>
    <cellStyle name="Cabecera 1 10" xfId="7201"/>
    <cellStyle name="Cabecera 1 10 2" xfId="29898"/>
    <cellStyle name="Cabecera 1 11" xfId="7202"/>
    <cellStyle name="Cabecera 1 11 2" xfId="29899"/>
    <cellStyle name="Cabecera 1 12" xfId="7203"/>
    <cellStyle name="Cabecera 1 12 2" xfId="29900"/>
    <cellStyle name="Cabecera 1 13" xfId="25402"/>
    <cellStyle name="Cabecera 1 13 2" xfId="29901"/>
    <cellStyle name="Cabecera 1 14" xfId="29902"/>
    <cellStyle name="Cabecera 1 14 2" xfId="29903"/>
    <cellStyle name="Cabecera 1 15" xfId="29904"/>
    <cellStyle name="Cabecera 1 15 2" xfId="29905"/>
    <cellStyle name="Cabecera 1 16" xfId="29906"/>
    <cellStyle name="Cabecera 1 16 2" xfId="29907"/>
    <cellStyle name="Cabecera 1 17" xfId="29908"/>
    <cellStyle name="Cabecera 1 17 2" xfId="29909"/>
    <cellStyle name="Cabecera 1 18" xfId="29910"/>
    <cellStyle name="Cabecera 1 18 2" xfId="29911"/>
    <cellStyle name="Cabecera 1 19" xfId="29912"/>
    <cellStyle name="Cabecera 1 19 2" xfId="29913"/>
    <cellStyle name="Cabecera 1 2" xfId="270"/>
    <cellStyle name="Cabecera 1 2 2" xfId="25403"/>
    <cellStyle name="Cabecera 1 20" xfId="29914"/>
    <cellStyle name="Cabecera 1 20 2" xfId="29915"/>
    <cellStyle name="Cabecera 1 21" xfId="29916"/>
    <cellStyle name="Cabecera 1 21 2" xfId="29917"/>
    <cellStyle name="Cabecera 1 22" xfId="29918"/>
    <cellStyle name="Cabecera 1 22 2" xfId="29919"/>
    <cellStyle name="Cabecera 1 23" xfId="29920"/>
    <cellStyle name="Cabecera 1 23 2" xfId="29921"/>
    <cellStyle name="Cabecera 1 24" xfId="29922"/>
    <cellStyle name="Cabecera 1 24 2" xfId="29923"/>
    <cellStyle name="Cabecera 1 25" xfId="29924"/>
    <cellStyle name="Cabecera 1 25 2" xfId="29925"/>
    <cellStyle name="Cabecera 1 26" xfId="29926"/>
    <cellStyle name="Cabecera 1 26 2" xfId="29927"/>
    <cellStyle name="Cabecera 1 27" xfId="29928"/>
    <cellStyle name="Cabecera 1 27 2" xfId="29929"/>
    <cellStyle name="Cabecera 1 28" xfId="29930"/>
    <cellStyle name="Cabecera 1 28 2" xfId="29931"/>
    <cellStyle name="Cabecera 1 29" xfId="29932"/>
    <cellStyle name="Cabecera 1 29 2" xfId="29933"/>
    <cellStyle name="Cabecera 1 3" xfId="271"/>
    <cellStyle name="Cabecera 1 3 2" xfId="25404"/>
    <cellStyle name="Cabecera 1 30" xfId="29934"/>
    <cellStyle name="Cabecera 1 30 2" xfId="29935"/>
    <cellStyle name="Cabecera 1 31" xfId="29936"/>
    <cellStyle name="Cabecera 1 31 2" xfId="29937"/>
    <cellStyle name="Cabecera 1 32" xfId="29938"/>
    <cellStyle name="Cabecera 1 32 2" xfId="29939"/>
    <cellStyle name="Cabecera 1 33" xfId="29940"/>
    <cellStyle name="Cabecera 1 4" xfId="7204"/>
    <cellStyle name="Cabecera 1 4 2" xfId="29941"/>
    <cellStyle name="Cabecera 1 5" xfId="7205"/>
    <cellStyle name="Cabecera 1 5 2" xfId="29942"/>
    <cellStyle name="Cabecera 1 6" xfId="7206"/>
    <cellStyle name="Cabecera 1 6 2" xfId="29943"/>
    <cellStyle name="Cabecera 1 7" xfId="7207"/>
    <cellStyle name="Cabecera 1 7 2" xfId="29944"/>
    <cellStyle name="Cabecera 1 8" xfId="7208"/>
    <cellStyle name="Cabecera 1 8 2" xfId="29945"/>
    <cellStyle name="Cabecera 1 9" xfId="7209"/>
    <cellStyle name="Cabecera 1 9 2" xfId="29946"/>
    <cellStyle name="Cabecera 1_A001_Anexos BU - 09-2010" xfId="29947"/>
    <cellStyle name="Cabecera 2" xfId="272"/>
    <cellStyle name="Cabecera 2 10" xfId="7210"/>
    <cellStyle name="Cabecera 2 10 2" xfId="29948"/>
    <cellStyle name="Cabecera 2 11" xfId="7211"/>
    <cellStyle name="Cabecera 2 11 2" xfId="29949"/>
    <cellStyle name="Cabecera 2 12" xfId="7212"/>
    <cellStyle name="Cabecera 2 12 2" xfId="29950"/>
    <cellStyle name="Cabecera 2 13" xfId="25405"/>
    <cellStyle name="Cabecera 2 13 2" xfId="29951"/>
    <cellStyle name="Cabecera 2 14" xfId="29952"/>
    <cellStyle name="Cabecera 2 14 2" xfId="29953"/>
    <cellStyle name="Cabecera 2 15" xfId="29954"/>
    <cellStyle name="Cabecera 2 15 2" xfId="29955"/>
    <cellStyle name="Cabecera 2 16" xfId="29956"/>
    <cellStyle name="Cabecera 2 16 2" xfId="29957"/>
    <cellStyle name="Cabecera 2 17" xfId="29958"/>
    <cellStyle name="Cabecera 2 17 2" xfId="29959"/>
    <cellStyle name="Cabecera 2 18" xfId="29960"/>
    <cellStyle name="Cabecera 2 18 2" xfId="29961"/>
    <cellStyle name="Cabecera 2 19" xfId="29962"/>
    <cellStyle name="Cabecera 2 19 2" xfId="29963"/>
    <cellStyle name="Cabecera 2 2" xfId="273"/>
    <cellStyle name="Cabecera 2 2 2" xfId="25406"/>
    <cellStyle name="Cabecera 2 20" xfId="29964"/>
    <cellStyle name="Cabecera 2 20 2" xfId="29965"/>
    <cellStyle name="Cabecera 2 21" xfId="29966"/>
    <cellStyle name="Cabecera 2 21 2" xfId="29967"/>
    <cellStyle name="Cabecera 2 22" xfId="29968"/>
    <cellStyle name="Cabecera 2 22 2" xfId="29969"/>
    <cellStyle name="Cabecera 2 23" xfId="29970"/>
    <cellStyle name="Cabecera 2 23 2" xfId="29971"/>
    <cellStyle name="Cabecera 2 24" xfId="29972"/>
    <cellStyle name="Cabecera 2 24 2" xfId="29973"/>
    <cellStyle name="Cabecera 2 25" xfId="29974"/>
    <cellStyle name="Cabecera 2 25 2" xfId="29975"/>
    <cellStyle name="Cabecera 2 26" xfId="29976"/>
    <cellStyle name="Cabecera 2 26 2" xfId="29977"/>
    <cellStyle name="Cabecera 2 27" xfId="29978"/>
    <cellStyle name="Cabecera 2 27 2" xfId="29979"/>
    <cellStyle name="Cabecera 2 28" xfId="29980"/>
    <cellStyle name="Cabecera 2 28 2" xfId="29981"/>
    <cellStyle name="Cabecera 2 29" xfId="29982"/>
    <cellStyle name="Cabecera 2 29 2" xfId="29983"/>
    <cellStyle name="Cabecera 2 3" xfId="274"/>
    <cellStyle name="Cabecera 2 3 2" xfId="25407"/>
    <cellStyle name="Cabecera 2 30" xfId="29984"/>
    <cellStyle name="Cabecera 2 30 2" xfId="29985"/>
    <cellStyle name="Cabecera 2 31" xfId="29986"/>
    <cellStyle name="Cabecera 2 31 2" xfId="29987"/>
    <cellStyle name="Cabecera 2 32" xfId="29988"/>
    <cellStyle name="Cabecera 2 32 2" xfId="29989"/>
    <cellStyle name="Cabecera 2 33" xfId="29990"/>
    <cellStyle name="Cabecera 2 4" xfId="7213"/>
    <cellStyle name="Cabecera 2 4 2" xfId="29991"/>
    <cellStyle name="Cabecera 2 5" xfId="7214"/>
    <cellStyle name="Cabecera 2 5 2" xfId="29992"/>
    <cellStyle name="Cabecera 2 6" xfId="7215"/>
    <cellStyle name="Cabecera 2 6 2" xfId="29993"/>
    <cellStyle name="Cabecera 2 7" xfId="7216"/>
    <cellStyle name="Cabecera 2 7 2" xfId="29994"/>
    <cellStyle name="Cabecera 2 8" xfId="7217"/>
    <cellStyle name="Cabecera 2 8 2" xfId="29995"/>
    <cellStyle name="Cabecera 2 9" xfId="7218"/>
    <cellStyle name="Cabecera 2 9 2" xfId="29996"/>
    <cellStyle name="Cabecera 2_A001_Anexos BU - 09-2010" xfId="29997"/>
    <cellStyle name="Calc Currency (0)" xfId="275"/>
    <cellStyle name="Calc Currency (0) 10" xfId="7219"/>
    <cellStyle name="Calc Currency (0) 11" xfId="7220"/>
    <cellStyle name="Calc Currency (0) 12" xfId="7221"/>
    <cellStyle name="Calc Currency (0) 13" xfId="25408"/>
    <cellStyle name="Calc Currency (0) 2" xfId="7222"/>
    <cellStyle name="Calc Currency (0) 3" xfId="7223"/>
    <cellStyle name="Calc Currency (0) 4" xfId="7224"/>
    <cellStyle name="Calc Currency (0) 5" xfId="7225"/>
    <cellStyle name="Calc Currency (0) 6" xfId="7226"/>
    <cellStyle name="Calc Currency (0) 7" xfId="7227"/>
    <cellStyle name="Calc Currency (0) 8" xfId="7228"/>
    <cellStyle name="Calc Currency (0) 9" xfId="7229"/>
    <cellStyle name="Calc Currency (2)" xfId="276"/>
    <cellStyle name="Calc Percent (0)" xfId="277"/>
    <cellStyle name="Calc Percent (1)" xfId="278"/>
    <cellStyle name="Calc Percent (2)" xfId="279"/>
    <cellStyle name="Calc Units (0)" xfId="280"/>
    <cellStyle name="Calc Units (1)" xfId="281"/>
    <cellStyle name="Calc Units (2)" xfId="282"/>
    <cellStyle name="Calculation" xfId="283"/>
    <cellStyle name="Calculation 2" xfId="7230"/>
    <cellStyle name="Calculation 2 2" xfId="7231"/>
    <cellStyle name="Calculation 2 3" xfId="7232"/>
    <cellStyle name="Calculation 2 4" xfId="25409"/>
    <cellStyle name="Calculation 2 5" xfId="25410"/>
    <cellStyle name="Calculation 3" xfId="7233"/>
    <cellStyle name="Calculation 3 2" xfId="7234"/>
    <cellStyle name="Calculation 3 3" xfId="7235"/>
    <cellStyle name="Calculation 3 4" xfId="25411"/>
    <cellStyle name="Calculation 3 5" xfId="25412"/>
    <cellStyle name="Calculation 4" xfId="7236"/>
    <cellStyle name="Calculation 4 2" xfId="25413"/>
    <cellStyle name="Calculation 4 3" xfId="25414"/>
    <cellStyle name="Calculation 5" xfId="29998"/>
    <cellStyle name="Calculation 6" xfId="29999"/>
    <cellStyle name="Cálculo 10" xfId="7237"/>
    <cellStyle name="Cálculo 10 10" xfId="7238"/>
    <cellStyle name="Cálculo 10 11" xfId="7239"/>
    <cellStyle name="Cálculo 10 12" xfId="7240"/>
    <cellStyle name="Cálculo 10 13" xfId="7241"/>
    <cellStyle name="Cálculo 10 14" xfId="7242"/>
    <cellStyle name="Cálculo 10 15" xfId="7243"/>
    <cellStyle name="Cálculo 10 16" xfId="7244"/>
    <cellStyle name="Cálculo 10 17" xfId="7245"/>
    <cellStyle name="Cálculo 10 18" xfId="7246"/>
    <cellStyle name="Cálculo 10 19" xfId="7247"/>
    <cellStyle name="Cálculo 10 2" xfId="7248"/>
    <cellStyle name="Cálculo 10 20" xfId="7249"/>
    <cellStyle name="Cálculo 10 21" xfId="7250"/>
    <cellStyle name="Cálculo 10 22" xfId="7251"/>
    <cellStyle name="Cálculo 10 23" xfId="7252"/>
    <cellStyle name="Cálculo 10 24" xfId="7253"/>
    <cellStyle name="Cálculo 10 25" xfId="7254"/>
    <cellStyle name="Cálculo 10 26" xfId="7255"/>
    <cellStyle name="Cálculo 10 27" xfId="7256"/>
    <cellStyle name="Cálculo 10 28" xfId="7257"/>
    <cellStyle name="Cálculo 10 29" xfId="7258"/>
    <cellStyle name="Cálculo 10 3" xfId="7259"/>
    <cellStyle name="Cálculo 10 30" xfId="7260"/>
    <cellStyle name="Cálculo 10 31" xfId="7261"/>
    <cellStyle name="Cálculo 10 32" xfId="7262"/>
    <cellStyle name="Cálculo 10 33" xfId="7263"/>
    <cellStyle name="Cálculo 10 34" xfId="7264"/>
    <cellStyle name="Cálculo 10 35" xfId="7265"/>
    <cellStyle name="Cálculo 10 36" xfId="7266"/>
    <cellStyle name="Cálculo 10 37" xfId="7267"/>
    <cellStyle name="Cálculo 10 38" xfId="7268"/>
    <cellStyle name="Cálculo 10 38 2" xfId="25415"/>
    <cellStyle name="Cálculo 10 39" xfId="7269"/>
    <cellStyle name="Cálculo 10 4" xfId="7270"/>
    <cellStyle name="Cálculo 10 40" xfId="25416"/>
    <cellStyle name="Cálculo 10 5" xfId="7271"/>
    <cellStyle name="Cálculo 10 6" xfId="7272"/>
    <cellStyle name="Cálculo 10 7" xfId="7273"/>
    <cellStyle name="Cálculo 10 8" xfId="7274"/>
    <cellStyle name="Cálculo 10 9" xfId="7275"/>
    <cellStyle name="Cálculo 11" xfId="7276"/>
    <cellStyle name="Cálculo 11 2" xfId="7277"/>
    <cellStyle name="Cálculo 11 2 2" xfId="7278"/>
    <cellStyle name="Cálculo 11 2 3" xfId="7279"/>
    <cellStyle name="Cálculo 11 2 4" xfId="25417"/>
    <cellStyle name="Cálculo 11 3" xfId="7280"/>
    <cellStyle name="Cálculo 11 3 2" xfId="25418"/>
    <cellStyle name="Cálculo 11 4" xfId="7281"/>
    <cellStyle name="Cálculo 11 5" xfId="25419"/>
    <cellStyle name="Cálculo 12" xfId="7282"/>
    <cellStyle name="Cálculo 12 2" xfId="7283"/>
    <cellStyle name="Cálculo 12 2 2" xfId="7284"/>
    <cellStyle name="Cálculo 12 2 3" xfId="7285"/>
    <cellStyle name="Cálculo 12 2 4" xfId="25420"/>
    <cellStyle name="Cálculo 12 3" xfId="7286"/>
    <cellStyle name="Cálculo 12 3 2" xfId="25421"/>
    <cellStyle name="Cálculo 12 4" xfId="7287"/>
    <cellStyle name="Cálculo 12 5" xfId="25422"/>
    <cellStyle name="Cálculo 13" xfId="7288"/>
    <cellStyle name="Cálculo 13 2" xfId="7289"/>
    <cellStyle name="Cálculo 13 2 2" xfId="7290"/>
    <cellStyle name="Cálculo 13 2 3" xfId="7291"/>
    <cellStyle name="Cálculo 13 2 4" xfId="25423"/>
    <cellStyle name="Cálculo 13 3" xfId="7292"/>
    <cellStyle name="Cálculo 13 3 2" xfId="25424"/>
    <cellStyle name="Cálculo 13 4" xfId="7293"/>
    <cellStyle name="Cálculo 13 5" xfId="25425"/>
    <cellStyle name="Cálculo 14" xfId="7294"/>
    <cellStyle name="Cálculo 14 2" xfId="7295"/>
    <cellStyle name="Cálculo 14 2 2" xfId="7296"/>
    <cellStyle name="Cálculo 14 2 3" xfId="7297"/>
    <cellStyle name="Cálculo 14 2 4" xfId="25426"/>
    <cellStyle name="Cálculo 14 3" xfId="7298"/>
    <cellStyle name="Cálculo 14 3 2" xfId="25427"/>
    <cellStyle name="Cálculo 14 4" xfId="7299"/>
    <cellStyle name="Cálculo 14 5" xfId="25428"/>
    <cellStyle name="Cálculo 15" xfId="7300"/>
    <cellStyle name="Cálculo 15 2" xfId="7301"/>
    <cellStyle name="Cálculo 15 2 2" xfId="7302"/>
    <cellStyle name="Cálculo 15 2 3" xfId="7303"/>
    <cellStyle name="Cálculo 15 2 4" xfId="25429"/>
    <cellStyle name="Cálculo 15 3" xfId="7304"/>
    <cellStyle name="Cálculo 15 3 2" xfId="25430"/>
    <cellStyle name="Cálculo 15 4" xfId="7305"/>
    <cellStyle name="Cálculo 15 5" xfId="25431"/>
    <cellStyle name="Cálculo 16" xfId="7306"/>
    <cellStyle name="Cálculo 16 2" xfId="7307"/>
    <cellStyle name="Cálculo 16 2 2" xfId="7308"/>
    <cellStyle name="Cálculo 16 2 3" xfId="7309"/>
    <cellStyle name="Cálculo 16 2 4" xfId="25432"/>
    <cellStyle name="Cálculo 16 3" xfId="7310"/>
    <cellStyle name="Cálculo 16 3 2" xfId="25433"/>
    <cellStyle name="Cálculo 16 4" xfId="7311"/>
    <cellStyle name="Cálculo 16 5" xfId="25434"/>
    <cellStyle name="Cálculo 17" xfId="7312"/>
    <cellStyle name="Cálculo 17 2" xfId="7313"/>
    <cellStyle name="Cálculo 17 3" xfId="7314"/>
    <cellStyle name="Cálculo 17 4" xfId="25435"/>
    <cellStyle name="Cálculo 17 5" xfId="25436"/>
    <cellStyle name="Cálculo 18" xfId="7315"/>
    <cellStyle name="Cálculo 18 2" xfId="7316"/>
    <cellStyle name="Cálculo 18 3" xfId="7317"/>
    <cellStyle name="Cálculo 18 4" xfId="25437"/>
    <cellStyle name="Cálculo 18 5" xfId="25438"/>
    <cellStyle name="Cálculo 19" xfId="7318"/>
    <cellStyle name="Cálculo 19 2" xfId="7319"/>
    <cellStyle name="Cálculo 19 3" xfId="7320"/>
    <cellStyle name="Cálculo 19 4" xfId="25439"/>
    <cellStyle name="Cálculo 19 5" xfId="25440"/>
    <cellStyle name="Cálculo 2" xfId="285"/>
    <cellStyle name="Cálculo 2 10" xfId="7321"/>
    <cellStyle name="Cálculo 2 10 2" xfId="7322"/>
    <cellStyle name="Cálculo 2 10 2 2" xfId="7323"/>
    <cellStyle name="Cálculo 2 10 2 3" xfId="7324"/>
    <cellStyle name="Cálculo 2 10 2 4" xfId="25441"/>
    <cellStyle name="Cálculo 2 10 3" xfId="7325"/>
    <cellStyle name="Cálculo 2 10 3 2" xfId="25442"/>
    <cellStyle name="Cálculo 2 10 4" xfId="7326"/>
    <cellStyle name="Cálculo 2 10 5" xfId="25443"/>
    <cellStyle name="Cálculo 2 11" xfId="7327"/>
    <cellStyle name="Cálculo 2 11 2" xfId="7328"/>
    <cellStyle name="Cálculo 2 11 2 2" xfId="7329"/>
    <cellStyle name="Cálculo 2 11 2 3" xfId="7330"/>
    <cellStyle name="Cálculo 2 11 2 4" xfId="25444"/>
    <cellStyle name="Cálculo 2 11 3" xfId="7331"/>
    <cellStyle name="Cálculo 2 11 3 2" xfId="25445"/>
    <cellStyle name="Cálculo 2 11 4" xfId="7332"/>
    <cellStyle name="Cálculo 2 11 5" xfId="25446"/>
    <cellStyle name="Cálculo 2 12" xfId="7333"/>
    <cellStyle name="Cálculo 2 12 2" xfId="7334"/>
    <cellStyle name="Cálculo 2 12 2 2" xfId="7335"/>
    <cellStyle name="Cálculo 2 12 2 3" xfId="7336"/>
    <cellStyle name="Cálculo 2 12 2 4" xfId="25447"/>
    <cellStyle name="Cálculo 2 12 3" xfId="7337"/>
    <cellStyle name="Cálculo 2 12 3 2" xfId="25448"/>
    <cellStyle name="Cálculo 2 12 4" xfId="7338"/>
    <cellStyle name="Cálculo 2 12 5" xfId="25449"/>
    <cellStyle name="Cálculo 2 13" xfId="7339"/>
    <cellStyle name="Cálculo 2 13 2" xfId="7340"/>
    <cellStyle name="Cálculo 2 13 3" xfId="7341"/>
    <cellStyle name="Cálculo 2 13 4" xfId="25450"/>
    <cellStyle name="Cálculo 2 13 5" xfId="25451"/>
    <cellStyle name="Cálculo 2 14" xfId="7342"/>
    <cellStyle name="Cálculo 2 14 2" xfId="7343"/>
    <cellStyle name="Cálculo 2 14 3" xfId="7344"/>
    <cellStyle name="Cálculo 2 14 4" xfId="25452"/>
    <cellStyle name="Cálculo 2 14 5" xfId="25453"/>
    <cellStyle name="Cálculo 2 15" xfId="7345"/>
    <cellStyle name="Cálculo 2 15 2" xfId="7346"/>
    <cellStyle name="Cálculo 2 15 3" xfId="7347"/>
    <cellStyle name="Cálculo 2 15 4" xfId="25454"/>
    <cellStyle name="Cálculo 2 15 5" xfId="25455"/>
    <cellStyle name="Cálculo 2 16" xfId="7348"/>
    <cellStyle name="Cálculo 2 16 2" xfId="7349"/>
    <cellStyle name="Cálculo 2 16 3" xfId="7350"/>
    <cellStyle name="Cálculo 2 16 4" xfId="25456"/>
    <cellStyle name="Cálculo 2 16 5" xfId="25457"/>
    <cellStyle name="Cálculo 2 17" xfId="7351"/>
    <cellStyle name="Cálculo 2 17 2" xfId="7352"/>
    <cellStyle name="Cálculo 2 17 3" xfId="7353"/>
    <cellStyle name="Cálculo 2 17 4" xfId="25458"/>
    <cellStyle name="Cálculo 2 17 5" xfId="25459"/>
    <cellStyle name="Cálculo 2 18" xfId="7354"/>
    <cellStyle name="Cálculo 2 18 2" xfId="7355"/>
    <cellStyle name="Cálculo 2 18 3" xfId="7356"/>
    <cellStyle name="Cálculo 2 18 4" xfId="25460"/>
    <cellStyle name="Cálculo 2 2" xfId="286"/>
    <cellStyle name="Cálculo 2 2 10" xfId="7357"/>
    <cellStyle name="Cálculo 2 2 10 2" xfId="7358"/>
    <cellStyle name="Cálculo 2 2 10 2 2" xfId="7359"/>
    <cellStyle name="Cálculo 2 2 10 2 3" xfId="7360"/>
    <cellStyle name="Cálculo 2 2 10 2 4" xfId="25461"/>
    <cellStyle name="Cálculo 2 2 11" xfId="7361"/>
    <cellStyle name="Cálculo 2 2 11 2" xfId="7362"/>
    <cellStyle name="Cálculo 2 2 11 2 2" xfId="7363"/>
    <cellStyle name="Cálculo 2 2 11 2 3" xfId="7364"/>
    <cellStyle name="Cálculo 2 2 11 2 4" xfId="25462"/>
    <cellStyle name="Cálculo 2 2 12" xfId="7365"/>
    <cellStyle name="Cálculo 2 2 12 2" xfId="7366"/>
    <cellStyle name="Cálculo 2 2 12 3" xfId="7367"/>
    <cellStyle name="Cálculo 2 2 12 4" xfId="25463"/>
    <cellStyle name="Cálculo 2 2 13" xfId="7368"/>
    <cellStyle name="Cálculo 2 2 13 2" xfId="25464"/>
    <cellStyle name="Cálculo 2 2 14" xfId="7369"/>
    <cellStyle name="Cálculo 2 2 15" xfId="25465"/>
    <cellStyle name="Cálculo 2 2 2" xfId="7370"/>
    <cellStyle name="Cálculo 2 2 2 2" xfId="7371"/>
    <cellStyle name="Cálculo 2 2 2 2 2" xfId="7372"/>
    <cellStyle name="Cálculo 2 2 2 2 3" xfId="7373"/>
    <cellStyle name="Cálculo 2 2 2 2 4" xfId="25466"/>
    <cellStyle name="Cálculo 2 2 3" xfId="7374"/>
    <cellStyle name="Cálculo 2 2 3 2" xfId="7375"/>
    <cellStyle name="Cálculo 2 2 3 2 2" xfId="7376"/>
    <cellStyle name="Cálculo 2 2 3 2 3" xfId="7377"/>
    <cellStyle name="Cálculo 2 2 3 2 4" xfId="25467"/>
    <cellStyle name="Cálculo 2 2 4" xfId="7378"/>
    <cellStyle name="Cálculo 2 2 4 2" xfId="7379"/>
    <cellStyle name="Cálculo 2 2 4 2 2" xfId="7380"/>
    <cellStyle name="Cálculo 2 2 4 2 3" xfId="7381"/>
    <cellStyle name="Cálculo 2 2 4 2 4" xfId="25468"/>
    <cellStyle name="Cálculo 2 2 5" xfId="7382"/>
    <cellStyle name="Cálculo 2 2 5 2" xfId="7383"/>
    <cellStyle name="Cálculo 2 2 5 2 2" xfId="7384"/>
    <cellStyle name="Cálculo 2 2 5 2 3" xfId="7385"/>
    <cellStyle name="Cálculo 2 2 5 2 4" xfId="25469"/>
    <cellStyle name="Cálculo 2 2 6" xfId="7386"/>
    <cellStyle name="Cálculo 2 2 6 2" xfId="7387"/>
    <cellStyle name="Cálculo 2 2 6 2 2" xfId="7388"/>
    <cellStyle name="Cálculo 2 2 6 2 3" xfId="7389"/>
    <cellStyle name="Cálculo 2 2 6 2 4" xfId="25470"/>
    <cellStyle name="Cálculo 2 2 7" xfId="7390"/>
    <cellStyle name="Cálculo 2 2 7 2" xfId="7391"/>
    <cellStyle name="Cálculo 2 2 7 2 2" xfId="7392"/>
    <cellStyle name="Cálculo 2 2 7 2 3" xfId="7393"/>
    <cellStyle name="Cálculo 2 2 7 2 4" xfId="25471"/>
    <cellStyle name="Cálculo 2 2 8" xfId="7394"/>
    <cellStyle name="Cálculo 2 2 8 2" xfId="7395"/>
    <cellStyle name="Cálculo 2 2 8 2 2" xfId="7396"/>
    <cellStyle name="Cálculo 2 2 8 2 3" xfId="7397"/>
    <cellStyle name="Cálculo 2 2 8 2 4" xfId="25472"/>
    <cellStyle name="Cálculo 2 2 9" xfId="7398"/>
    <cellStyle name="Cálculo 2 2 9 2" xfId="7399"/>
    <cellStyle name="Cálculo 2 2 9 2 2" xfId="7400"/>
    <cellStyle name="Cálculo 2 2 9 2 3" xfId="7401"/>
    <cellStyle name="Cálculo 2 2 9 2 4" xfId="25473"/>
    <cellStyle name="Cálculo 2 3" xfId="287"/>
    <cellStyle name="Cálculo 2 3 2" xfId="7402"/>
    <cellStyle name="Cálculo 2 3 2 2" xfId="7403"/>
    <cellStyle name="Cálculo 2 3 2 3" xfId="7404"/>
    <cellStyle name="Cálculo 2 3 2 4" xfId="25474"/>
    <cellStyle name="Cálculo 2 3 3" xfId="7405"/>
    <cellStyle name="Cálculo 2 3 3 2" xfId="25475"/>
    <cellStyle name="Cálculo 2 3 4" xfId="25476"/>
    <cellStyle name="Cálculo 2 4" xfId="7406"/>
    <cellStyle name="Cálculo 2 4 2" xfId="7407"/>
    <cellStyle name="Cálculo 2 4 2 2" xfId="7408"/>
    <cellStyle name="Cálculo 2 4 2 3" xfId="7409"/>
    <cellStyle name="Cálculo 2 4 2 4" xfId="25477"/>
    <cellStyle name="Cálculo 2 4 3" xfId="7410"/>
    <cellStyle name="Cálculo 2 4 3 2" xfId="25478"/>
    <cellStyle name="Cálculo 2 4 4" xfId="7411"/>
    <cellStyle name="Cálculo 2 4 5" xfId="25479"/>
    <cellStyle name="Cálculo 2 5" xfId="7412"/>
    <cellStyle name="Cálculo 2 5 2" xfId="7413"/>
    <cellStyle name="Cálculo 2 5 2 2" xfId="7414"/>
    <cellStyle name="Cálculo 2 5 2 3" xfId="7415"/>
    <cellStyle name="Cálculo 2 5 2 4" xfId="25480"/>
    <cellStyle name="Cálculo 2 5 3" xfId="7416"/>
    <cellStyle name="Cálculo 2 5 3 2" xfId="25481"/>
    <cellStyle name="Cálculo 2 5 4" xfId="7417"/>
    <cellStyle name="Cálculo 2 5 5" xfId="25482"/>
    <cellStyle name="Cálculo 2 6" xfId="7418"/>
    <cellStyle name="Cálculo 2 6 2" xfId="7419"/>
    <cellStyle name="Cálculo 2 6 2 2" xfId="7420"/>
    <cellStyle name="Cálculo 2 6 2 3" xfId="7421"/>
    <cellStyle name="Cálculo 2 6 2 4" xfId="25483"/>
    <cellStyle name="Cálculo 2 6 3" xfId="7422"/>
    <cellStyle name="Cálculo 2 6 3 2" xfId="25484"/>
    <cellStyle name="Cálculo 2 6 4" xfId="7423"/>
    <cellStyle name="Cálculo 2 6 5" xfId="25485"/>
    <cellStyle name="Cálculo 2 7" xfId="7424"/>
    <cellStyle name="Cálculo 2 7 2" xfId="7425"/>
    <cellStyle name="Cálculo 2 7 2 2" xfId="7426"/>
    <cellStyle name="Cálculo 2 7 2 3" xfId="7427"/>
    <cellStyle name="Cálculo 2 7 2 4" xfId="25486"/>
    <cellStyle name="Cálculo 2 7 3" xfId="7428"/>
    <cellStyle name="Cálculo 2 7 3 2" xfId="25487"/>
    <cellStyle name="Cálculo 2 7 4" xfId="7429"/>
    <cellStyle name="Cálculo 2 7 5" xfId="25488"/>
    <cellStyle name="Cálculo 2 8" xfId="7430"/>
    <cellStyle name="Cálculo 2 8 2" xfId="7431"/>
    <cellStyle name="Cálculo 2 8 2 2" xfId="7432"/>
    <cellStyle name="Cálculo 2 8 2 3" xfId="7433"/>
    <cellStyle name="Cálculo 2 8 2 4" xfId="25489"/>
    <cellStyle name="Cálculo 2 8 3" xfId="7434"/>
    <cellStyle name="Cálculo 2 8 3 2" xfId="25490"/>
    <cellStyle name="Cálculo 2 8 4" xfId="7435"/>
    <cellStyle name="Cálculo 2 8 5" xfId="25491"/>
    <cellStyle name="Cálculo 2 9" xfId="7436"/>
    <cellStyle name="Cálculo 2 9 2" xfId="7437"/>
    <cellStyle name="Cálculo 2 9 2 2" xfId="7438"/>
    <cellStyle name="Cálculo 2 9 2 3" xfId="7439"/>
    <cellStyle name="Cálculo 2 9 2 4" xfId="25492"/>
    <cellStyle name="Cálculo 2 9 3" xfId="7440"/>
    <cellStyle name="Cálculo 2 9 3 2" xfId="25493"/>
    <cellStyle name="Cálculo 2 9 4" xfId="7441"/>
    <cellStyle name="Cálculo 2 9 5" xfId="25494"/>
    <cellStyle name="Cálculo 20" xfId="7442"/>
    <cellStyle name="Cálculo 20 2" xfId="7443"/>
    <cellStyle name="Cálculo 20 3" xfId="7444"/>
    <cellStyle name="Cálculo 20 4" xfId="25495"/>
    <cellStyle name="Cálculo 20 5" xfId="25496"/>
    <cellStyle name="Cálculo 21" xfId="7445"/>
    <cellStyle name="Cálculo 21 2" xfId="7446"/>
    <cellStyle name="Cálculo 21 3" xfId="7447"/>
    <cellStyle name="Cálculo 21 4" xfId="25497"/>
    <cellStyle name="Cálculo 21 5" xfId="25498"/>
    <cellStyle name="Cálculo 22" xfId="7448"/>
    <cellStyle name="Cálculo 22 2" xfId="7449"/>
    <cellStyle name="Cálculo 22 3" xfId="7450"/>
    <cellStyle name="Cálculo 22 4" xfId="25499"/>
    <cellStyle name="Cálculo 22 5" xfId="25500"/>
    <cellStyle name="Cálculo 23" xfId="7451"/>
    <cellStyle name="Cálculo 23 2" xfId="7452"/>
    <cellStyle name="Cálculo 23 3" xfId="7453"/>
    <cellStyle name="Cálculo 23 4" xfId="25501"/>
    <cellStyle name="Cálculo 23 5" xfId="25502"/>
    <cellStyle name="Cálculo 24" xfId="7454"/>
    <cellStyle name="Cálculo 24 2" xfId="7455"/>
    <cellStyle name="Cálculo 24 3" xfId="7456"/>
    <cellStyle name="Cálculo 24 4" xfId="25503"/>
    <cellStyle name="Cálculo 24 5" xfId="25504"/>
    <cellStyle name="Cálculo 25" xfId="7457"/>
    <cellStyle name="Cálculo 25 2" xfId="7458"/>
    <cellStyle name="Cálculo 25 3" xfId="7459"/>
    <cellStyle name="Cálculo 25 4" xfId="25505"/>
    <cellStyle name="Cálculo 25 5" xfId="25506"/>
    <cellStyle name="Cálculo 26" xfId="7460"/>
    <cellStyle name="Cálculo 26 2" xfId="7461"/>
    <cellStyle name="Cálculo 26 3" xfId="7462"/>
    <cellStyle name="Cálculo 26 4" xfId="25507"/>
    <cellStyle name="Cálculo 26 5" xfId="25508"/>
    <cellStyle name="Cálculo 27" xfId="7463"/>
    <cellStyle name="Cálculo 27 2" xfId="7464"/>
    <cellStyle name="Cálculo 27 3" xfId="7465"/>
    <cellStyle name="Cálculo 27 4" xfId="25509"/>
    <cellStyle name="Cálculo 28" xfId="284"/>
    <cellStyle name="Cálculo 3" xfId="288"/>
    <cellStyle name="Cálculo 3 10" xfId="7466"/>
    <cellStyle name="Cálculo 3 10 2" xfId="7467"/>
    <cellStyle name="Cálculo 3 10 2 2" xfId="7468"/>
    <cellStyle name="Cálculo 3 10 2 3" xfId="7469"/>
    <cellStyle name="Cálculo 3 10 2 4" xfId="25510"/>
    <cellStyle name="Cálculo 3 11" xfId="7470"/>
    <cellStyle name="Cálculo 3 11 2" xfId="7471"/>
    <cellStyle name="Cálculo 3 11 2 2" xfId="7472"/>
    <cellStyle name="Cálculo 3 11 2 3" xfId="7473"/>
    <cellStyle name="Cálculo 3 11 2 4" xfId="25511"/>
    <cellStyle name="Cálculo 3 12" xfId="7474"/>
    <cellStyle name="Cálculo 3 12 2" xfId="7475"/>
    <cellStyle name="Cálculo 3 12 2 2" xfId="7476"/>
    <cellStyle name="Cálculo 3 12 2 3" xfId="7477"/>
    <cellStyle name="Cálculo 3 12 2 4" xfId="25512"/>
    <cellStyle name="Cálculo 3 13" xfId="7478"/>
    <cellStyle name="Cálculo 3 13 2" xfId="7479"/>
    <cellStyle name="Cálculo 3 13 3" xfId="7480"/>
    <cellStyle name="Cálculo 3 13 4" xfId="25513"/>
    <cellStyle name="Cálculo 3 2" xfId="289"/>
    <cellStyle name="Cálculo 3 2 10" xfId="7481"/>
    <cellStyle name="Cálculo 3 2 10 2" xfId="7482"/>
    <cellStyle name="Cálculo 3 2 10 2 2" xfId="7483"/>
    <cellStyle name="Cálculo 3 2 10 2 3" xfId="7484"/>
    <cellStyle name="Cálculo 3 2 10 2 4" xfId="25514"/>
    <cellStyle name="Cálculo 3 2 11" xfId="7485"/>
    <cellStyle name="Cálculo 3 2 11 2" xfId="7486"/>
    <cellStyle name="Cálculo 3 2 11 2 2" xfId="7487"/>
    <cellStyle name="Cálculo 3 2 11 2 3" xfId="7488"/>
    <cellStyle name="Cálculo 3 2 11 2 4" xfId="25515"/>
    <cellStyle name="Cálculo 3 2 12" xfId="7489"/>
    <cellStyle name="Cálculo 3 2 12 2" xfId="7490"/>
    <cellStyle name="Cálculo 3 2 12 3" xfId="7491"/>
    <cellStyle name="Cálculo 3 2 12 4" xfId="25516"/>
    <cellStyle name="Cálculo 3 2 13" xfId="7492"/>
    <cellStyle name="Cálculo 3 2 13 2" xfId="25517"/>
    <cellStyle name="Cálculo 3 2 14" xfId="7493"/>
    <cellStyle name="Cálculo 3 2 15" xfId="25518"/>
    <cellStyle name="Cálculo 3 2 2" xfId="7494"/>
    <cellStyle name="Cálculo 3 2 2 2" xfId="7495"/>
    <cellStyle name="Cálculo 3 2 2 2 2" xfId="7496"/>
    <cellStyle name="Cálculo 3 2 2 2 3" xfId="7497"/>
    <cellStyle name="Cálculo 3 2 2 2 4" xfId="25519"/>
    <cellStyle name="Cálculo 3 2 3" xfId="7498"/>
    <cellStyle name="Cálculo 3 2 3 2" xfId="7499"/>
    <cellStyle name="Cálculo 3 2 3 2 2" xfId="7500"/>
    <cellStyle name="Cálculo 3 2 3 2 3" xfId="7501"/>
    <cellStyle name="Cálculo 3 2 3 2 4" xfId="25520"/>
    <cellStyle name="Cálculo 3 2 4" xfId="7502"/>
    <cellStyle name="Cálculo 3 2 4 2" xfId="7503"/>
    <cellStyle name="Cálculo 3 2 4 2 2" xfId="7504"/>
    <cellStyle name="Cálculo 3 2 4 2 3" xfId="7505"/>
    <cellStyle name="Cálculo 3 2 4 2 4" xfId="25521"/>
    <cellStyle name="Cálculo 3 2 5" xfId="7506"/>
    <cellStyle name="Cálculo 3 2 5 2" xfId="7507"/>
    <cellStyle name="Cálculo 3 2 5 2 2" xfId="7508"/>
    <cellStyle name="Cálculo 3 2 5 2 3" xfId="7509"/>
    <cellStyle name="Cálculo 3 2 5 2 4" xfId="25522"/>
    <cellStyle name="Cálculo 3 2 6" xfId="7510"/>
    <cellStyle name="Cálculo 3 2 6 2" xfId="7511"/>
    <cellStyle name="Cálculo 3 2 6 2 2" xfId="7512"/>
    <cellStyle name="Cálculo 3 2 6 2 3" xfId="7513"/>
    <cellStyle name="Cálculo 3 2 6 2 4" xfId="25523"/>
    <cellStyle name="Cálculo 3 2 7" xfId="7514"/>
    <cellStyle name="Cálculo 3 2 7 2" xfId="7515"/>
    <cellStyle name="Cálculo 3 2 7 2 2" xfId="7516"/>
    <cellStyle name="Cálculo 3 2 7 2 3" xfId="7517"/>
    <cellStyle name="Cálculo 3 2 7 2 4" xfId="25524"/>
    <cellStyle name="Cálculo 3 2 8" xfId="7518"/>
    <cellStyle name="Cálculo 3 2 8 2" xfId="7519"/>
    <cellStyle name="Cálculo 3 2 8 2 2" xfId="7520"/>
    <cellStyle name="Cálculo 3 2 8 2 3" xfId="7521"/>
    <cellStyle name="Cálculo 3 2 8 2 4" xfId="25525"/>
    <cellStyle name="Cálculo 3 2 9" xfId="7522"/>
    <cellStyle name="Cálculo 3 2 9 2" xfId="7523"/>
    <cellStyle name="Cálculo 3 2 9 2 2" xfId="7524"/>
    <cellStyle name="Cálculo 3 2 9 2 3" xfId="7525"/>
    <cellStyle name="Cálculo 3 2 9 2 4" xfId="25526"/>
    <cellStyle name="Cálculo 3 3" xfId="290"/>
    <cellStyle name="Cálculo 3 3 2" xfId="7526"/>
    <cellStyle name="Cálculo 3 3 2 2" xfId="7527"/>
    <cellStyle name="Cálculo 3 3 2 3" xfId="7528"/>
    <cellStyle name="Cálculo 3 3 2 4" xfId="25527"/>
    <cellStyle name="Cálculo 3 3 3" xfId="7529"/>
    <cellStyle name="Cálculo 3 3 3 2" xfId="25528"/>
    <cellStyle name="Cálculo 3 3 4" xfId="25529"/>
    <cellStyle name="Cálculo 3 4" xfId="7530"/>
    <cellStyle name="Cálculo 3 4 2" xfId="7531"/>
    <cellStyle name="Cálculo 3 4 2 2" xfId="7532"/>
    <cellStyle name="Cálculo 3 4 2 3" xfId="7533"/>
    <cellStyle name="Cálculo 3 4 2 4" xfId="25530"/>
    <cellStyle name="Cálculo 3 5" xfId="7534"/>
    <cellStyle name="Cálculo 3 5 2" xfId="7535"/>
    <cellStyle name="Cálculo 3 5 2 2" xfId="7536"/>
    <cellStyle name="Cálculo 3 5 2 3" xfId="7537"/>
    <cellStyle name="Cálculo 3 5 2 4" xfId="25531"/>
    <cellStyle name="Cálculo 3 6" xfId="7538"/>
    <cellStyle name="Cálculo 3 6 2" xfId="7539"/>
    <cellStyle name="Cálculo 3 6 2 2" xfId="7540"/>
    <cellStyle name="Cálculo 3 6 2 3" xfId="7541"/>
    <cellStyle name="Cálculo 3 6 2 4" xfId="25532"/>
    <cellStyle name="Cálculo 3 7" xfId="7542"/>
    <cellStyle name="Cálculo 3 7 2" xfId="7543"/>
    <cellStyle name="Cálculo 3 7 2 2" xfId="7544"/>
    <cellStyle name="Cálculo 3 7 2 3" xfId="7545"/>
    <cellStyle name="Cálculo 3 7 2 4" xfId="25533"/>
    <cellStyle name="Cálculo 3 8" xfId="7546"/>
    <cellStyle name="Cálculo 3 8 2" xfId="7547"/>
    <cellStyle name="Cálculo 3 8 2 2" xfId="7548"/>
    <cellStyle name="Cálculo 3 8 2 3" xfId="7549"/>
    <cellStyle name="Cálculo 3 8 2 4" xfId="25534"/>
    <cellStyle name="Cálculo 3 9" xfId="7550"/>
    <cellStyle name="Cálculo 3 9 2" xfId="7551"/>
    <cellStyle name="Cálculo 3 9 2 2" xfId="7552"/>
    <cellStyle name="Cálculo 3 9 2 3" xfId="7553"/>
    <cellStyle name="Cálculo 3 9 2 4" xfId="25535"/>
    <cellStyle name="Cálculo 4" xfId="291"/>
    <cellStyle name="Cálculo 4 2" xfId="7554"/>
    <cellStyle name="Cálculo 4 2 2" xfId="7555"/>
    <cellStyle name="Cálculo 4 2 3" xfId="7556"/>
    <cellStyle name="Cálculo 4 2 4" xfId="25536"/>
    <cellStyle name="Cálculo 4 3" xfId="7557"/>
    <cellStyle name="Cálculo 4 3 2" xfId="25537"/>
    <cellStyle name="Cálculo 4 4" xfId="25538"/>
    <cellStyle name="Cálculo 5" xfId="292"/>
    <cellStyle name="Cálculo 5 2" xfId="7558"/>
    <cellStyle name="Cálculo 5 2 2" xfId="7559"/>
    <cellStyle name="Cálculo 5 2 3" xfId="7560"/>
    <cellStyle name="Cálculo 5 2 4" xfId="25539"/>
    <cellStyle name="Cálculo 5 3" xfId="7561"/>
    <cellStyle name="Cálculo 5 3 2" xfId="25540"/>
    <cellStyle name="Cálculo 5 4" xfId="25541"/>
    <cellStyle name="Cálculo 6" xfId="293"/>
    <cellStyle name="Cálculo 6 2" xfId="7562"/>
    <cellStyle name="Cálculo 6 2 2" xfId="7563"/>
    <cellStyle name="Cálculo 6 2 3" xfId="7564"/>
    <cellStyle name="Cálculo 6 2 4" xfId="25542"/>
    <cellStyle name="Cálculo 6 3" xfId="7565"/>
    <cellStyle name="Cálculo 6 3 2" xfId="25543"/>
    <cellStyle name="Cálculo 6 4" xfId="25544"/>
    <cellStyle name="Cálculo 7" xfId="7566"/>
    <cellStyle name="Cálculo 7 2" xfId="7567"/>
    <cellStyle name="Cálculo 7 2 2" xfId="7568"/>
    <cellStyle name="Cálculo 7 2 3" xfId="7569"/>
    <cellStyle name="Cálculo 7 2 4" xfId="25545"/>
    <cellStyle name="Cálculo 7 3" xfId="7570"/>
    <cellStyle name="Cálculo 7 3 2" xfId="25546"/>
    <cellStyle name="Cálculo 7 4" xfId="7571"/>
    <cellStyle name="Cálculo 7 5" xfId="25547"/>
    <cellStyle name="Cálculo 8" xfId="7572"/>
    <cellStyle name="Cálculo 8 2" xfId="7573"/>
    <cellStyle name="Cálculo 8 2 2" xfId="7574"/>
    <cellStyle name="Cálculo 8 2 3" xfId="7575"/>
    <cellStyle name="Cálculo 8 2 4" xfId="25548"/>
    <cellStyle name="Cálculo 8 3" xfId="7576"/>
    <cellStyle name="Cálculo 8 3 2" xfId="25549"/>
    <cellStyle name="Cálculo 8 4" xfId="7577"/>
    <cellStyle name="Cálculo 8 5" xfId="25550"/>
    <cellStyle name="Cálculo 9" xfId="7578"/>
    <cellStyle name="Cálculo 9 10" xfId="7579"/>
    <cellStyle name="Cálculo 9 11" xfId="7580"/>
    <cellStyle name="Cálculo 9 12" xfId="7581"/>
    <cellStyle name="Cálculo 9 13" xfId="7582"/>
    <cellStyle name="Cálculo 9 14" xfId="7583"/>
    <cellStyle name="Cálculo 9 15" xfId="7584"/>
    <cellStyle name="Cálculo 9 16" xfId="7585"/>
    <cellStyle name="Cálculo 9 17" xfId="7586"/>
    <cellStyle name="Cálculo 9 18" xfId="7587"/>
    <cellStyle name="Cálculo 9 19" xfId="7588"/>
    <cellStyle name="Cálculo 9 2" xfId="7589"/>
    <cellStyle name="Cálculo 9 20" xfId="7590"/>
    <cellStyle name="Cálculo 9 21" xfId="7591"/>
    <cellStyle name="Cálculo 9 22" xfId="7592"/>
    <cellStyle name="Cálculo 9 23" xfId="7593"/>
    <cellStyle name="Cálculo 9 24" xfId="7594"/>
    <cellStyle name="Cálculo 9 25" xfId="7595"/>
    <cellStyle name="Cálculo 9 26" xfId="7596"/>
    <cellStyle name="Cálculo 9 27" xfId="7597"/>
    <cellStyle name="Cálculo 9 28" xfId="7598"/>
    <cellStyle name="Cálculo 9 29" xfId="7599"/>
    <cellStyle name="Cálculo 9 3" xfId="7600"/>
    <cellStyle name="Cálculo 9 30" xfId="7601"/>
    <cellStyle name="Cálculo 9 31" xfId="7602"/>
    <cellStyle name="Cálculo 9 32" xfId="7603"/>
    <cellStyle name="Cálculo 9 33" xfId="7604"/>
    <cellStyle name="Cálculo 9 34" xfId="7605"/>
    <cellStyle name="Cálculo 9 35" xfId="7606"/>
    <cellStyle name="Cálculo 9 36" xfId="7607"/>
    <cellStyle name="Cálculo 9 37" xfId="7608"/>
    <cellStyle name="Cálculo 9 38" xfId="7609"/>
    <cellStyle name="Cálculo 9 38 2" xfId="25551"/>
    <cellStyle name="Cálculo 9 39" xfId="7610"/>
    <cellStyle name="Cálculo 9 4" xfId="7611"/>
    <cellStyle name="Cálculo 9 40" xfId="25552"/>
    <cellStyle name="Cálculo 9 5" xfId="7612"/>
    <cellStyle name="Cálculo 9 6" xfId="7613"/>
    <cellStyle name="Cálculo 9 7" xfId="7614"/>
    <cellStyle name="Cálculo 9 8" xfId="7615"/>
    <cellStyle name="Cálculo 9 9" xfId="7616"/>
    <cellStyle name="Cambiar to&amp;do" xfId="30000"/>
    <cellStyle name="Cambiar to&amp;do 2" xfId="30001"/>
    <cellStyle name="Cancel" xfId="7617"/>
    <cellStyle name="Cancel 2" xfId="7618"/>
    <cellStyle name="Celda de comprobación 10" xfId="7619"/>
    <cellStyle name="Celda de comprobación 10 10" xfId="7620"/>
    <cellStyle name="Celda de comprobación 10 11" xfId="7621"/>
    <cellStyle name="Celda de comprobación 10 12" xfId="7622"/>
    <cellStyle name="Celda de comprobación 10 13" xfId="7623"/>
    <cellStyle name="Celda de comprobación 10 14" xfId="7624"/>
    <cellStyle name="Celda de comprobación 10 15" xfId="7625"/>
    <cellStyle name="Celda de comprobación 10 16" xfId="7626"/>
    <cellStyle name="Celda de comprobación 10 17" xfId="7627"/>
    <cellStyle name="Celda de comprobación 10 18" xfId="7628"/>
    <cellStyle name="Celda de comprobación 10 19" xfId="7629"/>
    <cellStyle name="Celda de comprobación 10 2" xfId="7630"/>
    <cellStyle name="Celda de comprobación 10 20" xfId="7631"/>
    <cellStyle name="Celda de comprobación 10 21" xfId="7632"/>
    <cellStyle name="Celda de comprobación 10 22" xfId="7633"/>
    <cellStyle name="Celda de comprobación 10 23" xfId="7634"/>
    <cellStyle name="Celda de comprobación 10 24" xfId="7635"/>
    <cellStyle name="Celda de comprobación 10 25" xfId="7636"/>
    <cellStyle name="Celda de comprobación 10 26" xfId="7637"/>
    <cellStyle name="Celda de comprobación 10 27" xfId="7638"/>
    <cellStyle name="Celda de comprobación 10 28" xfId="7639"/>
    <cellStyle name="Celda de comprobación 10 29" xfId="7640"/>
    <cellStyle name="Celda de comprobación 10 3" xfId="7641"/>
    <cellStyle name="Celda de comprobación 10 30" xfId="7642"/>
    <cellStyle name="Celda de comprobación 10 31" xfId="7643"/>
    <cellStyle name="Celda de comprobación 10 32" xfId="7644"/>
    <cellStyle name="Celda de comprobación 10 33" xfId="7645"/>
    <cellStyle name="Celda de comprobación 10 34" xfId="7646"/>
    <cellStyle name="Celda de comprobación 10 35" xfId="7647"/>
    <cellStyle name="Celda de comprobación 10 36" xfId="7648"/>
    <cellStyle name="Celda de comprobación 10 37" xfId="7649"/>
    <cellStyle name="Celda de comprobación 10 38" xfId="25553"/>
    <cellStyle name="Celda de comprobación 10 4" xfId="7650"/>
    <cellStyle name="Celda de comprobación 10 5" xfId="7651"/>
    <cellStyle name="Celda de comprobación 10 6" xfId="7652"/>
    <cellStyle name="Celda de comprobación 10 7" xfId="7653"/>
    <cellStyle name="Celda de comprobación 10 8" xfId="7654"/>
    <cellStyle name="Celda de comprobación 10 9" xfId="7655"/>
    <cellStyle name="Celda de comprobación 11" xfId="7656"/>
    <cellStyle name="Celda de comprobación 11 2" xfId="7657"/>
    <cellStyle name="Celda de comprobación 11 3" xfId="25554"/>
    <cellStyle name="Celda de comprobación 12" xfId="7658"/>
    <cellStyle name="Celda de comprobación 12 2" xfId="7659"/>
    <cellStyle name="Celda de comprobación 12 3" xfId="25555"/>
    <cellStyle name="Celda de comprobación 13" xfId="7660"/>
    <cellStyle name="Celda de comprobación 13 2" xfId="7661"/>
    <cellStyle name="Celda de comprobación 13 3" xfId="25556"/>
    <cellStyle name="Celda de comprobación 14" xfId="7662"/>
    <cellStyle name="Celda de comprobación 14 2" xfId="7663"/>
    <cellStyle name="Celda de comprobación 14 3" xfId="25557"/>
    <cellStyle name="Celda de comprobación 15" xfId="7664"/>
    <cellStyle name="Celda de comprobación 15 2" xfId="7665"/>
    <cellStyle name="Celda de comprobación 15 3" xfId="25558"/>
    <cellStyle name="Celda de comprobación 16" xfId="7666"/>
    <cellStyle name="Celda de comprobación 16 2" xfId="7667"/>
    <cellStyle name="Celda de comprobación 16 3" xfId="25559"/>
    <cellStyle name="Celda de comprobación 17" xfId="7668"/>
    <cellStyle name="Celda de comprobación 18" xfId="7669"/>
    <cellStyle name="Celda de comprobación 19" xfId="7670"/>
    <cellStyle name="Celda de comprobación 2" xfId="295"/>
    <cellStyle name="Celda de comprobación 2 10" xfId="7671"/>
    <cellStyle name="Celda de comprobación 2 10 2" xfId="7672"/>
    <cellStyle name="Celda de comprobación 2 10 3" xfId="25560"/>
    <cellStyle name="Celda de comprobación 2 11" xfId="7673"/>
    <cellStyle name="Celda de comprobación 2 11 2" xfId="7674"/>
    <cellStyle name="Celda de comprobación 2 11 3" xfId="25561"/>
    <cellStyle name="Celda de comprobación 2 12" xfId="7675"/>
    <cellStyle name="Celda de comprobación 2 12 2" xfId="7676"/>
    <cellStyle name="Celda de comprobación 2 12 3" xfId="25562"/>
    <cellStyle name="Celda de comprobación 2 13" xfId="7677"/>
    <cellStyle name="Celda de comprobación 2 14" xfId="7678"/>
    <cellStyle name="Celda de comprobación 2 15" xfId="7679"/>
    <cellStyle name="Celda de comprobación 2 16" xfId="7680"/>
    <cellStyle name="Celda de comprobación 2 17" xfId="7681"/>
    <cellStyle name="Celda de comprobación 2 2" xfId="296"/>
    <cellStyle name="Celda de comprobación 2 2 10" xfId="7682"/>
    <cellStyle name="Celda de comprobación 2 2 11" xfId="7683"/>
    <cellStyle name="Celda de comprobación 2 2 12" xfId="25563"/>
    <cellStyle name="Celda de comprobación 2 2 2" xfId="7684"/>
    <cellStyle name="Celda de comprobación 2 2 2 2" xfId="30002"/>
    <cellStyle name="Celda de comprobación 2 2 3" xfId="7685"/>
    <cellStyle name="Celda de comprobación 2 2 3 2" xfId="30003"/>
    <cellStyle name="Celda de comprobación 2 2 4" xfId="7686"/>
    <cellStyle name="Celda de comprobación 2 2 4 2" xfId="30004"/>
    <cellStyle name="Celda de comprobación 2 2 5" xfId="7687"/>
    <cellStyle name="Celda de comprobación 2 2 5 2" xfId="30005"/>
    <cellStyle name="Celda de comprobación 2 2 6" xfId="7688"/>
    <cellStyle name="Celda de comprobación 2 2 7" xfId="7689"/>
    <cellStyle name="Celda de comprobación 2 2 8" xfId="7690"/>
    <cellStyle name="Celda de comprobación 2 2 9" xfId="7691"/>
    <cellStyle name="Celda de comprobación 2 3" xfId="297"/>
    <cellStyle name="Celda de comprobación 2 3 2" xfId="30006"/>
    <cellStyle name="Celda de comprobación 2 4" xfId="7692"/>
    <cellStyle name="Celda de comprobación 2 4 2" xfId="7693"/>
    <cellStyle name="Celda de comprobación 2 4 3" xfId="25564"/>
    <cellStyle name="Celda de comprobación 2 5" xfId="7694"/>
    <cellStyle name="Celda de comprobación 2 5 2" xfId="7695"/>
    <cellStyle name="Celda de comprobación 2 5 3" xfId="25565"/>
    <cellStyle name="Celda de comprobación 2 6" xfId="7696"/>
    <cellStyle name="Celda de comprobación 2 6 2" xfId="7697"/>
    <cellStyle name="Celda de comprobación 2 6 3" xfId="25566"/>
    <cellStyle name="Celda de comprobación 2 7" xfId="7698"/>
    <cellStyle name="Celda de comprobación 2 7 2" xfId="7699"/>
    <cellStyle name="Celda de comprobación 2 7 3" xfId="25567"/>
    <cellStyle name="Celda de comprobación 2 8" xfId="7700"/>
    <cellStyle name="Celda de comprobación 2 8 2" xfId="7701"/>
    <cellStyle name="Celda de comprobación 2 8 3" xfId="25568"/>
    <cellStyle name="Celda de comprobación 2 9" xfId="7702"/>
    <cellStyle name="Celda de comprobación 2 9 2" xfId="7703"/>
    <cellStyle name="Celda de comprobación 2 9 3" xfId="25569"/>
    <cellStyle name="Celda de comprobación 20" xfId="7704"/>
    <cellStyle name="Celda de comprobación 21" xfId="7705"/>
    <cellStyle name="Celda de comprobación 22" xfId="7706"/>
    <cellStyle name="Celda de comprobación 23" xfId="7707"/>
    <cellStyle name="Celda de comprobación 24" xfId="7708"/>
    <cellStyle name="Celda de comprobación 25" xfId="7709"/>
    <cellStyle name="Celda de comprobación 26" xfId="7710"/>
    <cellStyle name="Celda de comprobación 27" xfId="294"/>
    <cellStyle name="Celda de comprobación 3" xfId="298"/>
    <cellStyle name="Celda de comprobación 3 10" xfId="7711"/>
    <cellStyle name="Celda de comprobación 3 11" xfId="7712"/>
    <cellStyle name="Celda de comprobación 3 12" xfId="7713"/>
    <cellStyle name="Celda de comprobación 3 2" xfId="299"/>
    <cellStyle name="Celda de comprobación 3 2 10" xfId="7714"/>
    <cellStyle name="Celda de comprobación 3 2 11" xfId="7715"/>
    <cellStyle name="Celda de comprobación 3 2 12" xfId="25570"/>
    <cellStyle name="Celda de comprobación 3 2 2" xfId="7716"/>
    <cellStyle name="Celda de comprobación 3 2 3" xfId="7717"/>
    <cellStyle name="Celda de comprobación 3 2 4" xfId="7718"/>
    <cellStyle name="Celda de comprobación 3 2 5" xfId="7719"/>
    <cellStyle name="Celda de comprobación 3 2 6" xfId="7720"/>
    <cellStyle name="Celda de comprobación 3 2 7" xfId="7721"/>
    <cellStyle name="Celda de comprobación 3 2 8" xfId="7722"/>
    <cellStyle name="Celda de comprobación 3 2 9" xfId="7723"/>
    <cellStyle name="Celda de comprobación 3 3" xfId="300"/>
    <cellStyle name="Celda de comprobación 3 4" xfId="7724"/>
    <cellStyle name="Celda de comprobación 3 5" xfId="7725"/>
    <cellStyle name="Celda de comprobación 3 6" xfId="7726"/>
    <cellStyle name="Celda de comprobación 3 7" xfId="7727"/>
    <cellStyle name="Celda de comprobación 3 8" xfId="7728"/>
    <cellStyle name="Celda de comprobación 3 9" xfId="7729"/>
    <cellStyle name="Celda de comprobación 4" xfId="301"/>
    <cellStyle name="Celda de comprobación 5" xfId="302"/>
    <cellStyle name="Celda de comprobación 6" xfId="303"/>
    <cellStyle name="Celda de comprobación 7" xfId="7730"/>
    <cellStyle name="Celda de comprobación 7 2" xfId="7731"/>
    <cellStyle name="Celda de comprobación 7 3" xfId="25571"/>
    <cellStyle name="Celda de comprobación 8" xfId="7732"/>
    <cellStyle name="Celda de comprobación 8 2" xfId="7733"/>
    <cellStyle name="Celda de comprobación 8 3" xfId="25572"/>
    <cellStyle name="Celda de comprobación 9" xfId="7734"/>
    <cellStyle name="Celda de comprobación 9 10" xfId="7735"/>
    <cellStyle name="Celda de comprobación 9 11" xfId="7736"/>
    <cellStyle name="Celda de comprobación 9 12" xfId="7737"/>
    <cellStyle name="Celda de comprobación 9 13" xfId="7738"/>
    <cellStyle name="Celda de comprobación 9 14" xfId="7739"/>
    <cellStyle name="Celda de comprobación 9 15" xfId="7740"/>
    <cellStyle name="Celda de comprobación 9 16" xfId="7741"/>
    <cellStyle name="Celda de comprobación 9 17" xfId="7742"/>
    <cellStyle name="Celda de comprobación 9 18" xfId="7743"/>
    <cellStyle name="Celda de comprobación 9 19" xfId="7744"/>
    <cellStyle name="Celda de comprobación 9 2" xfId="7745"/>
    <cellStyle name="Celda de comprobación 9 20" xfId="7746"/>
    <cellStyle name="Celda de comprobación 9 21" xfId="7747"/>
    <cellStyle name="Celda de comprobación 9 22" xfId="7748"/>
    <cellStyle name="Celda de comprobación 9 23" xfId="7749"/>
    <cellStyle name="Celda de comprobación 9 24" xfId="7750"/>
    <cellStyle name="Celda de comprobación 9 25" xfId="7751"/>
    <cellStyle name="Celda de comprobación 9 26" xfId="7752"/>
    <cellStyle name="Celda de comprobación 9 27" xfId="7753"/>
    <cellStyle name="Celda de comprobación 9 28" xfId="7754"/>
    <cellStyle name="Celda de comprobación 9 29" xfId="7755"/>
    <cellStyle name="Celda de comprobación 9 3" xfId="7756"/>
    <cellStyle name="Celda de comprobación 9 30" xfId="7757"/>
    <cellStyle name="Celda de comprobación 9 31" xfId="7758"/>
    <cellStyle name="Celda de comprobación 9 32" xfId="7759"/>
    <cellStyle name="Celda de comprobación 9 33" xfId="7760"/>
    <cellStyle name="Celda de comprobación 9 34" xfId="7761"/>
    <cellStyle name="Celda de comprobación 9 35" xfId="7762"/>
    <cellStyle name="Celda de comprobación 9 36" xfId="7763"/>
    <cellStyle name="Celda de comprobación 9 37" xfId="7764"/>
    <cellStyle name="Celda de comprobación 9 38" xfId="25573"/>
    <cellStyle name="Celda de comprobación 9 4" xfId="7765"/>
    <cellStyle name="Celda de comprobación 9 5" xfId="7766"/>
    <cellStyle name="Celda de comprobación 9 6" xfId="7767"/>
    <cellStyle name="Celda de comprobación 9 7" xfId="7768"/>
    <cellStyle name="Celda de comprobación 9 8" xfId="7769"/>
    <cellStyle name="Celda de comprobación 9 9" xfId="7770"/>
    <cellStyle name="Celda vinculada 10" xfId="7771"/>
    <cellStyle name="Celda vinculada 10 10" xfId="7772"/>
    <cellStyle name="Celda vinculada 10 11" xfId="7773"/>
    <cellStyle name="Celda vinculada 10 12" xfId="7774"/>
    <cellStyle name="Celda vinculada 10 13" xfId="7775"/>
    <cellStyle name="Celda vinculada 10 14" xfId="7776"/>
    <cellStyle name="Celda vinculada 10 15" xfId="7777"/>
    <cellStyle name="Celda vinculada 10 16" xfId="7778"/>
    <cellStyle name="Celda vinculada 10 17" xfId="7779"/>
    <cellStyle name="Celda vinculada 10 18" xfId="7780"/>
    <cellStyle name="Celda vinculada 10 19" xfId="7781"/>
    <cellStyle name="Celda vinculada 10 2" xfId="7782"/>
    <cellStyle name="Celda vinculada 10 20" xfId="7783"/>
    <cellStyle name="Celda vinculada 10 21" xfId="7784"/>
    <cellStyle name="Celda vinculada 10 22" xfId="7785"/>
    <cellStyle name="Celda vinculada 10 23" xfId="7786"/>
    <cellStyle name="Celda vinculada 10 24" xfId="7787"/>
    <cellStyle name="Celda vinculada 10 25" xfId="7788"/>
    <cellStyle name="Celda vinculada 10 26" xfId="7789"/>
    <cellStyle name="Celda vinculada 10 27" xfId="7790"/>
    <cellStyle name="Celda vinculada 10 28" xfId="7791"/>
    <cellStyle name="Celda vinculada 10 29" xfId="7792"/>
    <cellStyle name="Celda vinculada 10 3" xfId="7793"/>
    <cellStyle name="Celda vinculada 10 30" xfId="7794"/>
    <cellStyle name="Celda vinculada 10 31" xfId="7795"/>
    <cellStyle name="Celda vinculada 10 32" xfId="7796"/>
    <cellStyle name="Celda vinculada 10 33" xfId="7797"/>
    <cellStyle name="Celda vinculada 10 34" xfId="7798"/>
    <cellStyle name="Celda vinculada 10 35" xfId="7799"/>
    <cellStyle name="Celda vinculada 10 36" xfId="7800"/>
    <cellStyle name="Celda vinculada 10 37" xfId="7801"/>
    <cellStyle name="Celda vinculada 10 38" xfId="25574"/>
    <cellStyle name="Celda vinculada 10 4" xfId="7802"/>
    <cellStyle name="Celda vinculada 10 5" xfId="7803"/>
    <cellStyle name="Celda vinculada 10 6" xfId="7804"/>
    <cellStyle name="Celda vinculada 10 7" xfId="7805"/>
    <cellStyle name="Celda vinculada 10 8" xfId="7806"/>
    <cellStyle name="Celda vinculada 10 9" xfId="7807"/>
    <cellStyle name="Celda vinculada 11" xfId="7808"/>
    <cellStyle name="Celda vinculada 11 2" xfId="7809"/>
    <cellStyle name="Celda vinculada 11 3" xfId="25575"/>
    <cellStyle name="Celda vinculada 12" xfId="7810"/>
    <cellStyle name="Celda vinculada 12 2" xfId="7811"/>
    <cellStyle name="Celda vinculada 12 3" xfId="25576"/>
    <cellStyle name="Celda vinculada 13" xfId="7812"/>
    <cellStyle name="Celda vinculada 13 2" xfId="7813"/>
    <cellStyle name="Celda vinculada 13 3" xfId="25577"/>
    <cellStyle name="Celda vinculada 14" xfId="7814"/>
    <cellStyle name="Celda vinculada 14 2" xfId="7815"/>
    <cellStyle name="Celda vinculada 14 3" xfId="25578"/>
    <cellStyle name="Celda vinculada 15" xfId="7816"/>
    <cellStyle name="Celda vinculada 15 2" xfId="7817"/>
    <cellStyle name="Celda vinculada 15 3" xfId="25579"/>
    <cellStyle name="Celda vinculada 16" xfId="7818"/>
    <cellStyle name="Celda vinculada 16 2" xfId="7819"/>
    <cellStyle name="Celda vinculada 16 3" xfId="25580"/>
    <cellStyle name="Celda vinculada 17" xfId="7820"/>
    <cellStyle name="Celda vinculada 18" xfId="7821"/>
    <cellStyle name="Celda vinculada 19" xfId="7822"/>
    <cellStyle name="Celda vinculada 2" xfId="305"/>
    <cellStyle name="Celda vinculada 2 10" xfId="7823"/>
    <cellStyle name="Celda vinculada 2 10 2" xfId="7824"/>
    <cellStyle name="Celda vinculada 2 10 3" xfId="25581"/>
    <cellStyle name="Celda vinculada 2 11" xfId="7825"/>
    <cellStyle name="Celda vinculada 2 11 2" xfId="7826"/>
    <cellStyle name="Celda vinculada 2 11 3" xfId="25582"/>
    <cellStyle name="Celda vinculada 2 12" xfId="7827"/>
    <cellStyle name="Celda vinculada 2 12 2" xfId="7828"/>
    <cellStyle name="Celda vinculada 2 12 3" xfId="25583"/>
    <cellStyle name="Celda vinculada 2 13" xfId="7829"/>
    <cellStyle name="Celda vinculada 2 14" xfId="7830"/>
    <cellStyle name="Celda vinculada 2 15" xfId="7831"/>
    <cellStyle name="Celda vinculada 2 16" xfId="7832"/>
    <cellStyle name="Celda vinculada 2 17" xfId="7833"/>
    <cellStyle name="Celda vinculada 2 2" xfId="306"/>
    <cellStyle name="Celda vinculada 2 2 10" xfId="7834"/>
    <cellStyle name="Celda vinculada 2 2 11" xfId="7835"/>
    <cellStyle name="Celda vinculada 2 2 12" xfId="25584"/>
    <cellStyle name="Celda vinculada 2 2 2" xfId="7836"/>
    <cellStyle name="Celda vinculada 2 2 2 2" xfId="30007"/>
    <cellStyle name="Celda vinculada 2 2 3" xfId="7837"/>
    <cellStyle name="Celda vinculada 2 2 3 2" xfId="30008"/>
    <cellStyle name="Celda vinculada 2 2 4" xfId="7838"/>
    <cellStyle name="Celda vinculada 2 2 4 2" xfId="30009"/>
    <cellStyle name="Celda vinculada 2 2 5" xfId="7839"/>
    <cellStyle name="Celda vinculada 2 2 5 2" xfId="30010"/>
    <cellStyle name="Celda vinculada 2 2 6" xfId="7840"/>
    <cellStyle name="Celda vinculada 2 2 7" xfId="7841"/>
    <cellStyle name="Celda vinculada 2 2 8" xfId="7842"/>
    <cellStyle name="Celda vinculada 2 2 9" xfId="7843"/>
    <cellStyle name="Celda vinculada 2 3" xfId="307"/>
    <cellStyle name="Celda vinculada 2 3 2" xfId="30011"/>
    <cellStyle name="Celda vinculada 2 4" xfId="7844"/>
    <cellStyle name="Celda vinculada 2 4 2" xfId="7845"/>
    <cellStyle name="Celda vinculada 2 4 3" xfId="25585"/>
    <cellStyle name="Celda vinculada 2 5" xfId="7846"/>
    <cellStyle name="Celda vinculada 2 5 2" xfId="7847"/>
    <cellStyle name="Celda vinculada 2 5 3" xfId="25586"/>
    <cellStyle name="Celda vinculada 2 6" xfId="7848"/>
    <cellStyle name="Celda vinculada 2 6 2" xfId="7849"/>
    <cellStyle name="Celda vinculada 2 6 3" xfId="25587"/>
    <cellStyle name="Celda vinculada 2 7" xfId="7850"/>
    <cellStyle name="Celda vinculada 2 7 2" xfId="7851"/>
    <cellStyle name="Celda vinculada 2 7 3" xfId="25588"/>
    <cellStyle name="Celda vinculada 2 8" xfId="7852"/>
    <cellStyle name="Celda vinculada 2 8 2" xfId="7853"/>
    <cellStyle name="Celda vinculada 2 8 3" xfId="25589"/>
    <cellStyle name="Celda vinculada 2 9" xfId="7854"/>
    <cellStyle name="Celda vinculada 2 9 2" xfId="7855"/>
    <cellStyle name="Celda vinculada 2 9 3" xfId="25590"/>
    <cellStyle name="Celda vinculada 20" xfId="7856"/>
    <cellStyle name="Celda vinculada 21" xfId="7857"/>
    <cellStyle name="Celda vinculada 22" xfId="7858"/>
    <cellStyle name="Celda vinculada 23" xfId="7859"/>
    <cellStyle name="Celda vinculada 24" xfId="7860"/>
    <cellStyle name="Celda vinculada 25" xfId="7861"/>
    <cellStyle name="Celda vinculada 26" xfId="7862"/>
    <cellStyle name="Celda vinculada 27" xfId="304"/>
    <cellStyle name="Celda vinculada 3" xfId="308"/>
    <cellStyle name="Celda vinculada 3 10" xfId="7863"/>
    <cellStyle name="Celda vinculada 3 11" xfId="7864"/>
    <cellStyle name="Celda vinculada 3 12" xfId="7865"/>
    <cellStyle name="Celda vinculada 3 2" xfId="309"/>
    <cellStyle name="Celda vinculada 3 2 10" xfId="7866"/>
    <cellStyle name="Celda vinculada 3 2 11" xfId="7867"/>
    <cellStyle name="Celda vinculada 3 2 12" xfId="25591"/>
    <cellStyle name="Celda vinculada 3 2 2" xfId="7868"/>
    <cellStyle name="Celda vinculada 3 2 3" xfId="7869"/>
    <cellStyle name="Celda vinculada 3 2 4" xfId="7870"/>
    <cellStyle name="Celda vinculada 3 2 5" xfId="7871"/>
    <cellStyle name="Celda vinculada 3 2 6" xfId="7872"/>
    <cellStyle name="Celda vinculada 3 2 7" xfId="7873"/>
    <cellStyle name="Celda vinculada 3 2 8" xfId="7874"/>
    <cellStyle name="Celda vinculada 3 2 9" xfId="7875"/>
    <cellStyle name="Celda vinculada 3 3" xfId="310"/>
    <cellStyle name="Celda vinculada 3 4" xfId="7876"/>
    <cellStyle name="Celda vinculada 3 5" xfId="7877"/>
    <cellStyle name="Celda vinculada 3 6" xfId="7878"/>
    <cellStyle name="Celda vinculada 3 7" xfId="7879"/>
    <cellStyle name="Celda vinculada 3 8" xfId="7880"/>
    <cellStyle name="Celda vinculada 3 9" xfId="7881"/>
    <cellStyle name="Celda vinculada 4" xfId="311"/>
    <cellStyle name="Celda vinculada 5" xfId="312"/>
    <cellStyle name="Celda vinculada 6" xfId="313"/>
    <cellStyle name="Celda vinculada 7" xfId="7882"/>
    <cellStyle name="Celda vinculada 7 2" xfId="7883"/>
    <cellStyle name="Celda vinculada 7 3" xfId="25592"/>
    <cellStyle name="Celda vinculada 8" xfId="7884"/>
    <cellStyle name="Celda vinculada 8 2" xfId="7885"/>
    <cellStyle name="Celda vinculada 8 3" xfId="25593"/>
    <cellStyle name="Celda vinculada 9" xfId="7886"/>
    <cellStyle name="Celda vinculada 9 10" xfId="7887"/>
    <cellStyle name="Celda vinculada 9 11" xfId="7888"/>
    <cellStyle name="Celda vinculada 9 12" xfId="7889"/>
    <cellStyle name="Celda vinculada 9 13" xfId="7890"/>
    <cellStyle name="Celda vinculada 9 14" xfId="7891"/>
    <cellStyle name="Celda vinculada 9 15" xfId="7892"/>
    <cellStyle name="Celda vinculada 9 16" xfId="7893"/>
    <cellStyle name="Celda vinculada 9 17" xfId="7894"/>
    <cellStyle name="Celda vinculada 9 18" xfId="7895"/>
    <cellStyle name="Celda vinculada 9 19" xfId="7896"/>
    <cellStyle name="Celda vinculada 9 2" xfId="7897"/>
    <cellStyle name="Celda vinculada 9 20" xfId="7898"/>
    <cellStyle name="Celda vinculada 9 21" xfId="7899"/>
    <cellStyle name="Celda vinculada 9 22" xfId="7900"/>
    <cellStyle name="Celda vinculada 9 23" xfId="7901"/>
    <cellStyle name="Celda vinculada 9 24" xfId="7902"/>
    <cellStyle name="Celda vinculada 9 25" xfId="7903"/>
    <cellStyle name="Celda vinculada 9 26" xfId="7904"/>
    <cellStyle name="Celda vinculada 9 27" xfId="7905"/>
    <cellStyle name="Celda vinculada 9 28" xfId="7906"/>
    <cellStyle name="Celda vinculada 9 29" xfId="7907"/>
    <cellStyle name="Celda vinculada 9 3" xfId="7908"/>
    <cellStyle name="Celda vinculada 9 30" xfId="7909"/>
    <cellStyle name="Celda vinculada 9 31" xfId="7910"/>
    <cellStyle name="Celda vinculada 9 32" xfId="7911"/>
    <cellStyle name="Celda vinculada 9 33" xfId="7912"/>
    <cellStyle name="Celda vinculada 9 34" xfId="7913"/>
    <cellStyle name="Celda vinculada 9 35" xfId="7914"/>
    <cellStyle name="Celda vinculada 9 36" xfId="7915"/>
    <cellStyle name="Celda vinculada 9 37" xfId="7916"/>
    <cellStyle name="Celda vinculada 9 38" xfId="25594"/>
    <cellStyle name="Celda vinculada 9 4" xfId="7917"/>
    <cellStyle name="Celda vinculada 9 5" xfId="7918"/>
    <cellStyle name="Celda vinculada 9 6" xfId="7919"/>
    <cellStyle name="Celda vinculada 9 7" xfId="7920"/>
    <cellStyle name="Celda vinculada 9 8" xfId="7921"/>
    <cellStyle name="Celda vinculada 9 9" xfId="7922"/>
    <cellStyle name="Célula de Verificação" xfId="7923"/>
    <cellStyle name="Célula Vinculada" xfId="7924"/>
    <cellStyle name="Centered Heading" xfId="314"/>
    <cellStyle name="Centered Heading 2" xfId="30012"/>
    <cellStyle name="CenterHead" xfId="315"/>
    <cellStyle name="CenterHead 10" xfId="30013"/>
    <cellStyle name="CenterHead 10 2" xfId="30014"/>
    <cellStyle name="CenterHead 11" xfId="30015"/>
    <cellStyle name="CenterHead 11 2" xfId="30016"/>
    <cellStyle name="CenterHead 12" xfId="30017"/>
    <cellStyle name="CenterHead 12 2" xfId="30018"/>
    <cellStyle name="CenterHead 13" xfId="30019"/>
    <cellStyle name="CenterHead 13 2" xfId="30020"/>
    <cellStyle name="CenterHead 14" xfId="30021"/>
    <cellStyle name="CenterHead 14 2" xfId="30022"/>
    <cellStyle name="CenterHead 15" xfId="30023"/>
    <cellStyle name="CenterHead 15 2" xfId="30024"/>
    <cellStyle name="CenterHead 16" xfId="30025"/>
    <cellStyle name="CenterHead 16 2" xfId="30026"/>
    <cellStyle name="CenterHead 17" xfId="30027"/>
    <cellStyle name="CenterHead 17 2" xfId="30028"/>
    <cellStyle name="CenterHead 18" xfId="30029"/>
    <cellStyle name="CenterHead 18 2" xfId="30030"/>
    <cellStyle name="CenterHead 19" xfId="30031"/>
    <cellStyle name="CenterHead 19 2" xfId="30032"/>
    <cellStyle name="CenterHead 2" xfId="316"/>
    <cellStyle name="CenterHead 2 2" xfId="25595"/>
    <cellStyle name="CenterHead 20" xfId="30033"/>
    <cellStyle name="CenterHead 20 2" xfId="30034"/>
    <cellStyle name="CenterHead 21" xfId="30035"/>
    <cellStyle name="CenterHead 21 2" xfId="30036"/>
    <cellStyle name="CenterHead 22" xfId="30037"/>
    <cellStyle name="CenterHead 22 2" xfId="30038"/>
    <cellStyle name="CenterHead 23" xfId="30039"/>
    <cellStyle name="CenterHead 23 2" xfId="30040"/>
    <cellStyle name="CenterHead 24" xfId="30041"/>
    <cellStyle name="CenterHead 24 2" xfId="30042"/>
    <cellStyle name="CenterHead 25" xfId="30043"/>
    <cellStyle name="CenterHead 25 2" xfId="30044"/>
    <cellStyle name="CenterHead 26" xfId="30045"/>
    <cellStyle name="CenterHead 26 2" xfId="30046"/>
    <cellStyle name="CenterHead 27" xfId="30047"/>
    <cellStyle name="CenterHead 27 2" xfId="30048"/>
    <cellStyle name="CenterHead 28" xfId="30049"/>
    <cellStyle name="CenterHead 28 2" xfId="30050"/>
    <cellStyle name="CenterHead 29" xfId="30051"/>
    <cellStyle name="CenterHead 29 2" xfId="30052"/>
    <cellStyle name="CenterHead 3" xfId="317"/>
    <cellStyle name="CenterHead 3 2" xfId="25596"/>
    <cellStyle name="CenterHead 30" xfId="30053"/>
    <cellStyle name="CenterHead 30 2" xfId="30054"/>
    <cellStyle name="CenterHead 31" xfId="30055"/>
    <cellStyle name="CenterHead 31 2" xfId="30056"/>
    <cellStyle name="CenterHead 32" xfId="30057"/>
    <cellStyle name="CenterHead 32 2" xfId="30058"/>
    <cellStyle name="CenterHead 33" xfId="30059"/>
    <cellStyle name="CenterHead 4" xfId="30060"/>
    <cellStyle name="CenterHead 4 2" xfId="30061"/>
    <cellStyle name="CenterHead 5" xfId="30062"/>
    <cellStyle name="CenterHead 5 2" xfId="30063"/>
    <cellStyle name="CenterHead 6" xfId="30064"/>
    <cellStyle name="CenterHead 6 2" xfId="30065"/>
    <cellStyle name="CenterHead 7" xfId="30066"/>
    <cellStyle name="CenterHead 7 2" xfId="30067"/>
    <cellStyle name="CenterHead 8" xfId="30068"/>
    <cellStyle name="CenterHead 8 2" xfId="30069"/>
    <cellStyle name="CenterHead 9" xfId="30070"/>
    <cellStyle name="CenterHead 9 2" xfId="30071"/>
    <cellStyle name="CenterHead_A001_Anexos BU - 09-2010" xfId="30072"/>
    <cellStyle name="Check Cell" xfId="318"/>
    <cellStyle name="Check Cell 2" xfId="7925"/>
    <cellStyle name="Check Cell 3" xfId="25597"/>
    <cellStyle name="Check Cell 4" xfId="30073"/>
    <cellStyle name="Check Cell 5" xfId="30074"/>
    <cellStyle name="Chico" xfId="30075"/>
    <cellStyle name="ColHeading" xfId="7926"/>
    <cellStyle name="Collegamento ipertestuale visitato_Cartel2" xfId="30076"/>
    <cellStyle name="Collegamento ipertestuale_Cartel2" xfId="30077"/>
    <cellStyle name="ColLevel_1_E.1 - Créditos por Ventas al 31-12-08" xfId="30078"/>
    <cellStyle name="Column Headings" xfId="7927"/>
    <cellStyle name="Column_Title" xfId="319"/>
    <cellStyle name="ColumnAttributeAbovePrompt" xfId="30079"/>
    <cellStyle name="ColumnAttributePrompt" xfId="30080"/>
    <cellStyle name="ColumnAttributeValue" xfId="30081"/>
    <cellStyle name="ColumnHeader" xfId="7928"/>
    <cellStyle name="ColumnHeaderNormal" xfId="7929"/>
    <cellStyle name="ColumnHeading" xfId="7930"/>
    <cellStyle name="ColumnHeading 2" xfId="7931"/>
    <cellStyle name="ColumnHeading 2 2" xfId="7932"/>
    <cellStyle name="ColumnHeading 2 2 2" xfId="25598"/>
    <cellStyle name="ColumnHeading 2 3" xfId="7933"/>
    <cellStyle name="ColumnHeading 2 3 2" xfId="25599"/>
    <cellStyle name="ColumnHeading 2 4" xfId="25600"/>
    <cellStyle name="ColumnHeading 3" xfId="7934"/>
    <cellStyle name="ColumnHeading 4" xfId="25601"/>
    <cellStyle name="ColumnHeadingPrompt" xfId="30082"/>
    <cellStyle name="ColumnHeadingValue" xfId="30083"/>
    <cellStyle name="Comma  - Style1" xfId="320"/>
    <cellStyle name="Comma  - Style1 2" xfId="30084"/>
    <cellStyle name="Comma  - Style2" xfId="321"/>
    <cellStyle name="Comma  - Style2 2" xfId="30085"/>
    <cellStyle name="Comma  - Style3" xfId="322"/>
    <cellStyle name="Comma  - Style3 2" xfId="30086"/>
    <cellStyle name="Comma  - Style4" xfId="323"/>
    <cellStyle name="Comma  - Style4 2" xfId="30087"/>
    <cellStyle name="Comma  - Style5" xfId="324"/>
    <cellStyle name="Comma  - Style5 2" xfId="30088"/>
    <cellStyle name="Comma  - Style6" xfId="30089"/>
    <cellStyle name="Comma  - Style7" xfId="30090"/>
    <cellStyle name="Comma  - Style8" xfId="30091"/>
    <cellStyle name="Comma %" xfId="30092"/>
    <cellStyle name="Comma [0] 10" xfId="30093"/>
    <cellStyle name="Comma [0] 11" xfId="30094"/>
    <cellStyle name="Comma [0] 12" xfId="30095"/>
    <cellStyle name="Comma [0] 13" xfId="30096"/>
    <cellStyle name="Comma [0] 14" xfId="30097"/>
    <cellStyle name="Comma [0] 15" xfId="30098"/>
    <cellStyle name="Comma [0] 16" xfId="30099"/>
    <cellStyle name="Comma [0] 17" xfId="30100"/>
    <cellStyle name="Comma [0] 18" xfId="30101"/>
    <cellStyle name="Comma [0] 19" xfId="30102"/>
    <cellStyle name="Comma [0] 2" xfId="30103"/>
    <cellStyle name="Comma [0] 2 2" xfId="30104"/>
    <cellStyle name="Comma [0] 2 3" xfId="30105"/>
    <cellStyle name="Comma [0] 20" xfId="30106"/>
    <cellStyle name="Comma [0] 21" xfId="30107"/>
    <cellStyle name="Comma [0] 22" xfId="30108"/>
    <cellStyle name="Comma [0] 23" xfId="30109"/>
    <cellStyle name="Comma [0] 24" xfId="30110"/>
    <cellStyle name="Comma [0] 25" xfId="30111"/>
    <cellStyle name="Comma [0] 26" xfId="30112"/>
    <cellStyle name="Comma [0] 27" xfId="30113"/>
    <cellStyle name="Comma [0] 28" xfId="30114"/>
    <cellStyle name="Comma [0] 29" xfId="30115"/>
    <cellStyle name="Comma [0] 3" xfId="30116"/>
    <cellStyle name="Comma [0] 4" xfId="30117"/>
    <cellStyle name="Comma [0] 5" xfId="30118"/>
    <cellStyle name="Comma [0] 6" xfId="30119"/>
    <cellStyle name="Comma [0] 7" xfId="30120"/>
    <cellStyle name="Comma [0] 8" xfId="30121"/>
    <cellStyle name="Comma [0] 9" xfId="30122"/>
    <cellStyle name="Comma [0]_!!!GO" xfId="7935"/>
    <cellStyle name="Comma [00]" xfId="325"/>
    <cellStyle name="Comma 0" xfId="7936"/>
    <cellStyle name="Comma 0*" xfId="7937"/>
    <cellStyle name="Comma 0.0" xfId="326"/>
    <cellStyle name="Comma 0.0%" xfId="30123"/>
    <cellStyle name="Comma 0.0_713" xfId="30124"/>
    <cellStyle name="Comma 0.00" xfId="327"/>
    <cellStyle name="Comma 0.00%" xfId="30125"/>
    <cellStyle name="Comma 0.00_713" xfId="30126"/>
    <cellStyle name="Comma 0.000" xfId="328"/>
    <cellStyle name="Comma 0.000%" xfId="30127"/>
    <cellStyle name="Comma 0.000_713" xfId="30128"/>
    <cellStyle name="Comma 0_Blaisten - Resumen IG 03-2011" xfId="30129"/>
    <cellStyle name="Comma 10" xfId="30130"/>
    <cellStyle name="Comma 10 2" xfId="30131"/>
    <cellStyle name="Comma 10 2 2" xfId="30132"/>
    <cellStyle name="Comma 10 3" xfId="30133"/>
    <cellStyle name="Comma 10_Resumenes JRASA PROV IG IGMP 10-2010" xfId="30134"/>
    <cellStyle name="Comma 11" xfId="30135"/>
    <cellStyle name="Comma 11 2" xfId="30136"/>
    <cellStyle name="Comma 12" xfId="30137"/>
    <cellStyle name="Comma 13" xfId="30138"/>
    <cellStyle name="Comma 14" xfId="30139"/>
    <cellStyle name="Comma 15" xfId="30140"/>
    <cellStyle name="Comma 15 2" xfId="30141"/>
    <cellStyle name="Comma 15 3" xfId="30142"/>
    <cellStyle name="Comma 15_Blaisten - Resumen IG 03-2011" xfId="30143"/>
    <cellStyle name="Comma 16" xfId="30144"/>
    <cellStyle name="Comma 17" xfId="30145"/>
    <cellStyle name="Comma 18" xfId="30146"/>
    <cellStyle name="Comma 19" xfId="30147"/>
    <cellStyle name="Comma 2" xfId="7938"/>
    <cellStyle name="Comma 2 10" xfId="7939"/>
    <cellStyle name="Comma 2 10 2" xfId="7940"/>
    <cellStyle name="Comma 2 10 3" xfId="25602"/>
    <cellStyle name="Comma 2 11" xfId="7941"/>
    <cellStyle name="Comma 2 11 2" xfId="7942"/>
    <cellStyle name="Comma 2 11 3" xfId="25603"/>
    <cellStyle name="Comma 2 12" xfId="7943"/>
    <cellStyle name="Comma 2 12 2" xfId="7944"/>
    <cellStyle name="Comma 2 12 3" xfId="25604"/>
    <cellStyle name="Comma 2 13" xfId="7945"/>
    <cellStyle name="Comma 2 13 2" xfId="7946"/>
    <cellStyle name="Comma 2 13 3" xfId="25605"/>
    <cellStyle name="Comma 2 14" xfId="7947"/>
    <cellStyle name="Comma 2 14 2" xfId="7948"/>
    <cellStyle name="Comma 2 14 3" xfId="25606"/>
    <cellStyle name="Comma 2 15" xfId="7949"/>
    <cellStyle name="Comma 2 15 2" xfId="7950"/>
    <cellStyle name="Comma 2 15 3" xfId="25607"/>
    <cellStyle name="Comma 2 16" xfId="7951"/>
    <cellStyle name="Comma 2 16 2" xfId="7952"/>
    <cellStyle name="Comma 2 16 3" xfId="25608"/>
    <cellStyle name="Comma 2 17" xfId="7953"/>
    <cellStyle name="Comma 2 17 2" xfId="7954"/>
    <cellStyle name="Comma 2 17 3" xfId="25609"/>
    <cellStyle name="Comma 2 18" xfId="7955"/>
    <cellStyle name="Comma 2 18 2" xfId="7956"/>
    <cellStyle name="Comma 2 18 3" xfId="25610"/>
    <cellStyle name="Comma 2 19" xfId="7957"/>
    <cellStyle name="Comma 2 2" xfId="7958"/>
    <cellStyle name="Comma 2 2 10" xfId="7959"/>
    <cellStyle name="Comma 2 2 10 2" xfId="7960"/>
    <cellStyle name="Comma 2 2 10 3" xfId="25611"/>
    <cellStyle name="Comma 2 2 11" xfId="7961"/>
    <cellStyle name="Comma 2 2 11 2" xfId="7962"/>
    <cellStyle name="Comma 2 2 11 3" xfId="25612"/>
    <cellStyle name="Comma 2 2 12" xfId="7963"/>
    <cellStyle name="Comma 2 2 12 2" xfId="7964"/>
    <cellStyle name="Comma 2 2 12 3" xfId="25613"/>
    <cellStyle name="Comma 2 2 13" xfId="7965"/>
    <cellStyle name="Comma 2 2 13 2" xfId="7966"/>
    <cellStyle name="Comma 2 2 13 3" xfId="25614"/>
    <cellStyle name="Comma 2 2 14" xfId="7967"/>
    <cellStyle name="Comma 2 2 14 2" xfId="7968"/>
    <cellStyle name="Comma 2 2 14 3" xfId="25615"/>
    <cellStyle name="Comma 2 2 15" xfId="7969"/>
    <cellStyle name="Comma 2 2 15 2" xfId="7970"/>
    <cellStyle name="Comma 2 2 15 3" xfId="25616"/>
    <cellStyle name="Comma 2 2 16" xfId="7971"/>
    <cellStyle name="Comma 2 2 16 2" xfId="7972"/>
    <cellStyle name="Comma 2 2 16 3" xfId="25617"/>
    <cellStyle name="Comma 2 2 17" xfId="7973"/>
    <cellStyle name="Comma 2 2 17 2" xfId="7974"/>
    <cellStyle name="Comma 2 2 17 3" xfId="25618"/>
    <cellStyle name="Comma 2 2 18" xfId="7975"/>
    <cellStyle name="Comma 2 2 19" xfId="25619"/>
    <cellStyle name="Comma 2 2 2" xfId="7976"/>
    <cellStyle name="Comma 2 2 2 2" xfId="7977"/>
    <cellStyle name="Comma 2 2 2 3" xfId="25620"/>
    <cellStyle name="Comma 2 2 3" xfId="7978"/>
    <cellStyle name="Comma 2 2 3 2" xfId="7979"/>
    <cellStyle name="Comma 2 2 3 3" xfId="25621"/>
    <cellStyle name="Comma 2 2 4" xfId="7980"/>
    <cellStyle name="Comma 2 2 4 2" xfId="7981"/>
    <cellStyle name="Comma 2 2 4 3" xfId="25622"/>
    <cellStyle name="Comma 2 2 5" xfId="7982"/>
    <cellStyle name="Comma 2 2 5 2" xfId="7983"/>
    <cellStyle name="Comma 2 2 5 3" xfId="25623"/>
    <cellStyle name="Comma 2 2 6" xfId="7984"/>
    <cellStyle name="Comma 2 2 6 2" xfId="7985"/>
    <cellStyle name="Comma 2 2 6 3" xfId="25624"/>
    <cellStyle name="Comma 2 2 7" xfId="7986"/>
    <cellStyle name="Comma 2 2 7 2" xfId="7987"/>
    <cellStyle name="Comma 2 2 7 3" xfId="25625"/>
    <cellStyle name="Comma 2 2 8" xfId="7988"/>
    <cellStyle name="Comma 2 2 8 2" xfId="7989"/>
    <cellStyle name="Comma 2 2 8 3" xfId="25626"/>
    <cellStyle name="Comma 2 2 9" xfId="7990"/>
    <cellStyle name="Comma 2 2 9 2" xfId="7991"/>
    <cellStyle name="Comma 2 2 9 3" xfId="25627"/>
    <cellStyle name="Comma 2 2_Resumenes JRASA PROV IG IGMP 10-2010" xfId="30148"/>
    <cellStyle name="Comma 2 20" xfId="7992"/>
    <cellStyle name="Comma 2 21" xfId="25628"/>
    <cellStyle name="Comma 2 22" xfId="35841"/>
    <cellStyle name="Comma 2 23" xfId="35854"/>
    <cellStyle name="Comma 2 3" xfId="7993"/>
    <cellStyle name="Comma 2 3 10" xfId="7994"/>
    <cellStyle name="Comma 2 3 10 2" xfId="7995"/>
    <cellStyle name="Comma 2 3 11" xfId="7996"/>
    <cellStyle name="Comma 2 3 11 2" xfId="7997"/>
    <cellStyle name="Comma 2 3 12" xfId="7998"/>
    <cellStyle name="Comma 2 3 12 2" xfId="7999"/>
    <cellStyle name="Comma 2 3 13" xfId="8000"/>
    <cellStyle name="Comma 2 3 13 2" xfId="8001"/>
    <cellStyle name="Comma 2 3 14" xfId="8002"/>
    <cellStyle name="Comma 2 3 14 2" xfId="8003"/>
    <cellStyle name="Comma 2 3 15" xfId="8004"/>
    <cellStyle name="Comma 2 3 15 2" xfId="8005"/>
    <cellStyle name="Comma 2 3 16" xfId="8006"/>
    <cellStyle name="Comma 2 3 16 2" xfId="8007"/>
    <cellStyle name="Comma 2 3 17" xfId="8008"/>
    <cellStyle name="Comma 2 3 17 2" xfId="8009"/>
    <cellStyle name="Comma 2 3 18" xfId="8010"/>
    <cellStyle name="Comma 2 3 2" xfId="8011"/>
    <cellStyle name="Comma 2 3 2 2" xfId="8012"/>
    <cellStyle name="Comma 2 3 3" xfId="8013"/>
    <cellStyle name="Comma 2 3 3 2" xfId="8014"/>
    <cellStyle name="Comma 2 3 4" xfId="8015"/>
    <cellStyle name="Comma 2 3 4 2" xfId="8016"/>
    <cellStyle name="Comma 2 3 5" xfId="8017"/>
    <cellStyle name="Comma 2 3 5 2" xfId="8018"/>
    <cellStyle name="Comma 2 3 6" xfId="8019"/>
    <cellStyle name="Comma 2 3 6 2" xfId="8020"/>
    <cellStyle name="Comma 2 3 7" xfId="8021"/>
    <cellStyle name="Comma 2 3 7 2" xfId="8022"/>
    <cellStyle name="Comma 2 3 8" xfId="8023"/>
    <cellStyle name="Comma 2 3 8 2" xfId="8024"/>
    <cellStyle name="Comma 2 3 9" xfId="8025"/>
    <cellStyle name="Comma 2 3 9 2" xfId="8026"/>
    <cellStyle name="Comma 2 3_Resumenes JRASA PROV IG IGMP 10-2010" xfId="30149"/>
    <cellStyle name="Comma 2 4" xfId="8027"/>
    <cellStyle name="Comma 2 4 2" xfId="8028"/>
    <cellStyle name="Comma 2 4 3" xfId="25629"/>
    <cellStyle name="Comma 2 5" xfId="8029"/>
    <cellStyle name="Comma 2 5 2" xfId="8030"/>
    <cellStyle name="Comma 2 5 3" xfId="25630"/>
    <cellStyle name="Comma 2 6" xfId="8031"/>
    <cellStyle name="Comma 2 6 2" xfId="8032"/>
    <cellStyle name="Comma 2 6 3" xfId="25631"/>
    <cellStyle name="Comma 2 7" xfId="8033"/>
    <cellStyle name="Comma 2 7 2" xfId="8034"/>
    <cellStyle name="Comma 2 7 3" xfId="25632"/>
    <cellStyle name="Comma 2 8" xfId="8035"/>
    <cellStyle name="Comma 2 8 2" xfId="8036"/>
    <cellStyle name="Comma 2 8 3" xfId="25633"/>
    <cellStyle name="Comma 2 9" xfId="8037"/>
    <cellStyle name="Comma 2 9 2" xfId="8038"/>
    <cellStyle name="Comma 2 9 3" xfId="25634"/>
    <cellStyle name="Comma 2_A100_Anexos BU - 03-2011" xfId="30150"/>
    <cellStyle name="Comma 20" xfId="30151"/>
    <cellStyle name="Comma 21" xfId="30152"/>
    <cellStyle name="Comma 22" xfId="30153"/>
    <cellStyle name="Comma 23" xfId="30154"/>
    <cellStyle name="Comma 24" xfId="30155"/>
    <cellStyle name="Comma 25" xfId="30156"/>
    <cellStyle name="Comma 26" xfId="30157"/>
    <cellStyle name="Comma 27" xfId="30158"/>
    <cellStyle name="Comma 28" xfId="30159"/>
    <cellStyle name="Comma 29" xfId="30160"/>
    <cellStyle name="Comma 3" xfId="8039"/>
    <cellStyle name="Comma 3 10" xfId="8040"/>
    <cellStyle name="Comma 3 10 2" xfId="8041"/>
    <cellStyle name="Comma 3 11" xfId="8042"/>
    <cellStyle name="Comma 3 11 2" xfId="8043"/>
    <cellStyle name="Comma 3 12" xfId="8044"/>
    <cellStyle name="Comma 3 12 2" xfId="8045"/>
    <cellStyle name="Comma 3 13" xfId="8046"/>
    <cellStyle name="Comma 3 13 2" xfId="8047"/>
    <cellStyle name="Comma 3 14" xfId="8048"/>
    <cellStyle name="Comma 3 14 2" xfId="8049"/>
    <cellStyle name="Comma 3 15" xfId="8050"/>
    <cellStyle name="Comma 3 15 2" xfId="8051"/>
    <cellStyle name="Comma 3 16" xfId="8052"/>
    <cellStyle name="Comma 3 16 2" xfId="8053"/>
    <cellStyle name="Comma 3 17" xfId="8054"/>
    <cellStyle name="Comma 3 17 2" xfId="8055"/>
    <cellStyle name="Comma 3 18" xfId="8056"/>
    <cellStyle name="Comma 3 19" xfId="8057"/>
    <cellStyle name="Comma 3 2" xfId="8058"/>
    <cellStyle name="Comma 3 2 2" xfId="8059"/>
    <cellStyle name="Comma 3 3" xfId="8060"/>
    <cellStyle name="Comma 3 3 2" xfId="8061"/>
    <cellStyle name="Comma 3 4" xfId="8062"/>
    <cellStyle name="Comma 3 4 2" xfId="8063"/>
    <cellStyle name="Comma 3 5" xfId="8064"/>
    <cellStyle name="Comma 3 5 2" xfId="8065"/>
    <cellStyle name="Comma 3 6" xfId="8066"/>
    <cellStyle name="Comma 3 6 2" xfId="8067"/>
    <cellStyle name="Comma 3 7" xfId="8068"/>
    <cellStyle name="Comma 3 7 2" xfId="8069"/>
    <cellStyle name="Comma 3 8" xfId="8070"/>
    <cellStyle name="Comma 3 8 2" xfId="8071"/>
    <cellStyle name="Comma 3 9" xfId="8072"/>
    <cellStyle name="Comma 3 9 2" xfId="8073"/>
    <cellStyle name="Comma 30" xfId="30161"/>
    <cellStyle name="Comma 30 2" xfId="30162"/>
    <cellStyle name="Comma 31" xfId="30163"/>
    <cellStyle name="Comma 31 2" xfId="30164"/>
    <cellStyle name="Comma 31_Resumenes JRASA PROV IG IGMP 10-2010" xfId="30165"/>
    <cellStyle name="Comma 32" xfId="30166"/>
    <cellStyle name="Comma 32 2" xfId="30167"/>
    <cellStyle name="Comma 33" xfId="30168"/>
    <cellStyle name="Comma 34" xfId="30169"/>
    <cellStyle name="Comma 35" xfId="30170"/>
    <cellStyle name="Comma 36" xfId="30171"/>
    <cellStyle name="Comma 37" xfId="30172"/>
    <cellStyle name="Comma 38" xfId="30173"/>
    <cellStyle name="Comma 39" xfId="30174"/>
    <cellStyle name="Comma 4" xfId="8074"/>
    <cellStyle name="Comma 4 2" xfId="8075"/>
    <cellStyle name="Comma 4 2 2" xfId="8076"/>
    <cellStyle name="Comma 4 3" xfId="8077"/>
    <cellStyle name="Comma 4 4" xfId="25635"/>
    <cellStyle name="Comma 40" xfId="30175"/>
    <cellStyle name="Comma 42" xfId="30176"/>
    <cellStyle name="Comma 44 2" xfId="30177"/>
    <cellStyle name="Comma 5" xfId="329"/>
    <cellStyle name="Comma 5 10" xfId="8078"/>
    <cellStyle name="Comma 5 10 2" xfId="8079"/>
    <cellStyle name="Comma 5 11" xfId="8080"/>
    <cellStyle name="Comma 5 11 2" xfId="8081"/>
    <cellStyle name="Comma 5 12" xfId="25636"/>
    <cellStyle name="Comma 5 2" xfId="8082"/>
    <cellStyle name="Comma 5 2 2" xfId="8083"/>
    <cellStyle name="Comma 5 3" xfId="8084"/>
    <cellStyle name="Comma 5 3 2" xfId="8085"/>
    <cellStyle name="Comma 5 4" xfId="8086"/>
    <cellStyle name="Comma 5 4 2" xfId="8087"/>
    <cellStyle name="Comma 5 5" xfId="8088"/>
    <cellStyle name="Comma 5 5 2" xfId="8089"/>
    <cellStyle name="Comma 5 6" xfId="8090"/>
    <cellStyle name="Comma 5 6 2" xfId="8091"/>
    <cellStyle name="Comma 5 7" xfId="8092"/>
    <cellStyle name="Comma 5 7 2" xfId="8093"/>
    <cellStyle name="Comma 5 8" xfId="8094"/>
    <cellStyle name="Comma 5 8 2" xfId="8095"/>
    <cellStyle name="Comma 5 9" xfId="8096"/>
    <cellStyle name="Comma 5 9 2" xfId="8097"/>
    <cellStyle name="Comma 6" xfId="8098"/>
    <cellStyle name="Comma 6 2" xfId="8099"/>
    <cellStyle name="Comma 6 2 2" xfId="8100"/>
    <cellStyle name="Comma 6 2 2 2" xfId="8101"/>
    <cellStyle name="Comma 6 2 3" xfId="30178"/>
    <cellStyle name="Comma 6 3" xfId="8102"/>
    <cellStyle name="Comma 6 3 2" xfId="8103"/>
    <cellStyle name="Comma 6 4" xfId="8104"/>
    <cellStyle name="Comma 6 5" xfId="25637"/>
    <cellStyle name="Comma 6_Blaisten - Resumen IG 03-2011" xfId="30179"/>
    <cellStyle name="Comma 7" xfId="8105"/>
    <cellStyle name="Comma 7 2" xfId="30180"/>
    <cellStyle name="Comma 7 3" xfId="30181"/>
    <cellStyle name="Comma 7_Resumenes JRASA PROV IG IGMP 10-2010" xfId="30182"/>
    <cellStyle name="Comma 8" xfId="30183"/>
    <cellStyle name="Comma 8 2" xfId="30184"/>
    <cellStyle name="Comma 8 3" xfId="30185"/>
    <cellStyle name="Comma 8_Resumenes JRASA PROV IG IGMP 10-2010" xfId="30186"/>
    <cellStyle name="Comma 9" xfId="30187"/>
    <cellStyle name="Comma 9 2" xfId="30188"/>
    <cellStyle name="Comma 9 3" xfId="30189"/>
    <cellStyle name="Comma[0]" xfId="30190"/>
    <cellStyle name="Comma_!!!GO" xfId="8106"/>
    <cellStyle name="Comma0" xfId="330"/>
    <cellStyle name="Comma0 - Modelo1" xfId="331"/>
    <cellStyle name="Comma0 - Modelo1 2" xfId="30191"/>
    <cellStyle name="Comma0 - Style1" xfId="332"/>
    <cellStyle name="Comma0 - Style1 2" xfId="30192"/>
    <cellStyle name="Comma0 10" xfId="8107"/>
    <cellStyle name="Comma0 10 2" xfId="8108"/>
    <cellStyle name="Comma0 11" xfId="8109"/>
    <cellStyle name="Comma0 11 2" xfId="8110"/>
    <cellStyle name="Comma0 12" xfId="8111"/>
    <cellStyle name="Comma0 12 2" xfId="8112"/>
    <cellStyle name="Comma0 13" xfId="8113"/>
    <cellStyle name="Comma0 14" xfId="8114"/>
    <cellStyle name="Comma0 15" xfId="8115"/>
    <cellStyle name="Comma0 16" xfId="8116"/>
    <cellStyle name="Comma0 17" xfId="8117"/>
    <cellStyle name="Comma0 18" xfId="30193"/>
    <cellStyle name="Comma0 19" xfId="30194"/>
    <cellStyle name="Comma0 2" xfId="333"/>
    <cellStyle name="Comma0 2 10" xfId="8118"/>
    <cellStyle name="Comma0 2 11" xfId="8119"/>
    <cellStyle name="Comma0 2 12" xfId="8120"/>
    <cellStyle name="Comma0 2 13" xfId="25638"/>
    <cellStyle name="Comma0 2 2" xfId="8121"/>
    <cellStyle name="Comma0 2 3" xfId="8122"/>
    <cellStyle name="Comma0 2 4" xfId="8123"/>
    <cellStyle name="Comma0 2 5" xfId="8124"/>
    <cellStyle name="Comma0 2 6" xfId="8125"/>
    <cellStyle name="Comma0 2 7" xfId="8126"/>
    <cellStyle name="Comma0 2 8" xfId="8127"/>
    <cellStyle name="Comma0 2 9" xfId="8128"/>
    <cellStyle name="Comma0 20" xfId="30195"/>
    <cellStyle name="Comma0 21" xfId="30196"/>
    <cellStyle name="Comma0 22" xfId="30197"/>
    <cellStyle name="Comma0 23" xfId="30198"/>
    <cellStyle name="Comma0 24" xfId="30199"/>
    <cellStyle name="Comma0 25" xfId="30200"/>
    <cellStyle name="Comma0 26" xfId="30201"/>
    <cellStyle name="Comma0 27" xfId="30202"/>
    <cellStyle name="Comma0 28" xfId="30203"/>
    <cellStyle name="Comma0 29" xfId="30204"/>
    <cellStyle name="Comma0 3" xfId="334"/>
    <cellStyle name="Comma0 3 2" xfId="25639"/>
    <cellStyle name="Comma0 30" xfId="30205"/>
    <cellStyle name="Comma0 31" xfId="30206"/>
    <cellStyle name="Comma0 32" xfId="30207"/>
    <cellStyle name="Comma0 4" xfId="8129"/>
    <cellStyle name="Comma0 4 2" xfId="8130"/>
    <cellStyle name="Comma0 5" xfId="8131"/>
    <cellStyle name="Comma0 5 2" xfId="8132"/>
    <cellStyle name="Comma0 6" xfId="8133"/>
    <cellStyle name="Comma0 6 2" xfId="8134"/>
    <cellStyle name="Comma0 7" xfId="8135"/>
    <cellStyle name="Comma0 7 2" xfId="8136"/>
    <cellStyle name="Comma0 8" xfId="8137"/>
    <cellStyle name="Comma0 8 2" xfId="8138"/>
    <cellStyle name="Comma0 9" xfId="8139"/>
    <cellStyle name="Comma0 9 2" xfId="8140"/>
    <cellStyle name="Comma0_Auditoria Impositiva 31-12-2006 definitiva" xfId="30208"/>
    <cellStyle name="Comma1 - Modelo1" xfId="30209"/>
    <cellStyle name="Comma1 - Modelo1 2" xfId="30210"/>
    <cellStyle name="Comma1 - Modelo2" xfId="335"/>
    <cellStyle name="Comma1 - Modelo2 2" xfId="30211"/>
    <cellStyle name="Comma1 - Style2" xfId="336"/>
    <cellStyle name="Comma1 - Style2 2" xfId="30212"/>
    <cellStyle name="Company" xfId="8141"/>
    <cellStyle name="Company Name" xfId="337"/>
    <cellStyle name="Company Name 2" xfId="30213"/>
    <cellStyle name="COMPS" xfId="30214"/>
    <cellStyle name="Copied" xfId="8142"/>
    <cellStyle name="Corpo" xfId="8143"/>
    <cellStyle name="Corpo 2" xfId="8144"/>
    <cellStyle name="Corpo_201212 Consolidación Internacional en cuenta homologada" xfId="8145"/>
    <cellStyle name="COST1" xfId="8146"/>
    <cellStyle name="CR Comma" xfId="30215"/>
    <cellStyle name="CR Currency" xfId="30216"/>
    <cellStyle name="Credit" xfId="30217"/>
    <cellStyle name="Credit subtotal" xfId="30218"/>
    <cellStyle name="Credit subtotal 2" xfId="30219"/>
    <cellStyle name="Credit subtotal 2 2" xfId="30220"/>
    <cellStyle name="Credit subtotal 2 3" xfId="30221"/>
    <cellStyle name="Credit subtotal 3" xfId="30222"/>
    <cellStyle name="Credit Total" xfId="30223"/>
    <cellStyle name="CUADRO - Style1" xfId="8147"/>
    <cellStyle name="CUERPO - Style2" xfId="8148"/>
    <cellStyle name="CurRatio" xfId="8149"/>
    <cellStyle name="Curren - Modelo2" xfId="30224"/>
    <cellStyle name="Curren - Style3" xfId="30225"/>
    <cellStyle name="Curren - Style4" xfId="30226"/>
    <cellStyle name="Currency %" xfId="30227"/>
    <cellStyle name="Currency [0]_!!!GO" xfId="8150"/>
    <cellStyle name="Currency [00]" xfId="338"/>
    <cellStyle name="Currency [2]" xfId="8151"/>
    <cellStyle name="Currency [2] 2" xfId="8152"/>
    <cellStyle name="Currency [2] 2 2" xfId="25640"/>
    <cellStyle name="Currency [2] 3" xfId="8153"/>
    <cellStyle name="Currency [2] 3 2" xfId="25641"/>
    <cellStyle name="Currency [2] 4" xfId="25642"/>
    <cellStyle name="Currency [2] 5" xfId="25643"/>
    <cellStyle name="Currency 0" xfId="8154"/>
    <cellStyle name="Currency 0.0" xfId="339"/>
    <cellStyle name="Currency 0.0%" xfId="30228"/>
    <cellStyle name="Currency 0.0_713" xfId="30229"/>
    <cellStyle name="Currency 0.00" xfId="340"/>
    <cellStyle name="Currency 0.00%" xfId="30230"/>
    <cellStyle name="Currency 0.00_713" xfId="30231"/>
    <cellStyle name="Currency 0.000" xfId="341"/>
    <cellStyle name="Currency 0.000%" xfId="30232"/>
    <cellStyle name="Currency 0.000_713" xfId="30233"/>
    <cellStyle name="Currency 0_Blaisten - Resumen IG 03-2011" xfId="30234"/>
    <cellStyle name="Currency 2" xfId="8155"/>
    <cellStyle name="Currency 2 10" xfId="8156"/>
    <cellStyle name="Currency 2 10 2" xfId="8157"/>
    <cellStyle name="Currency 2 11" xfId="8158"/>
    <cellStyle name="Currency 2 11 2" xfId="8159"/>
    <cellStyle name="Currency 2 12" xfId="8160"/>
    <cellStyle name="Currency 2 12 2" xfId="8161"/>
    <cellStyle name="Currency 2 13" xfId="8162"/>
    <cellStyle name="Currency 2 13 2" xfId="8163"/>
    <cellStyle name="Currency 2 14" xfId="8164"/>
    <cellStyle name="Currency 2 14 2" xfId="8165"/>
    <cellStyle name="Currency 2 15" xfId="8166"/>
    <cellStyle name="Currency 2 15 2" xfId="8167"/>
    <cellStyle name="Currency 2 16" xfId="8168"/>
    <cellStyle name="Currency 2 16 2" xfId="8169"/>
    <cellStyle name="Currency 2 17" xfId="8170"/>
    <cellStyle name="Currency 2 17 2" xfId="8171"/>
    <cellStyle name="Currency 2 2" xfId="8172"/>
    <cellStyle name="Currency 2 2 2" xfId="8173"/>
    <cellStyle name="Currency 2 3" xfId="8174"/>
    <cellStyle name="Currency 2 3 2" xfId="8175"/>
    <cellStyle name="Currency 2 4" xfId="8176"/>
    <cellStyle name="Currency 2 4 2" xfId="8177"/>
    <cellStyle name="Currency 2 5" xfId="8178"/>
    <cellStyle name="Currency 2 5 2" xfId="8179"/>
    <cellStyle name="Currency 2 6" xfId="8180"/>
    <cellStyle name="Currency 2 6 2" xfId="8181"/>
    <cellStyle name="Currency 2 7" xfId="8182"/>
    <cellStyle name="Currency 2 7 2" xfId="8183"/>
    <cellStyle name="Currency 2 8" xfId="8184"/>
    <cellStyle name="Currency 2 8 2" xfId="8185"/>
    <cellStyle name="Currency 2 9" xfId="8186"/>
    <cellStyle name="Currency 2 9 2" xfId="8187"/>
    <cellStyle name="Currency 2_Blaisten - Resumen IG 03-2011" xfId="30235"/>
    <cellStyle name="Currency 3" xfId="8188"/>
    <cellStyle name="Currency 4" xfId="8189"/>
    <cellStyle name="Currency 5" xfId="8190"/>
    <cellStyle name="Currency 5 2" xfId="8191"/>
    <cellStyle name="Currency 5 3" xfId="25644"/>
    <cellStyle name="Currency_!!!GO" xfId="8192"/>
    <cellStyle name="Currency0" xfId="342"/>
    <cellStyle name="Currency0 10" xfId="8193"/>
    <cellStyle name="Currency0 11" xfId="8194"/>
    <cellStyle name="Currency0 12" xfId="8195"/>
    <cellStyle name="Currency0 13" xfId="8196"/>
    <cellStyle name="Currency0 14" xfId="25645"/>
    <cellStyle name="Currency0 15" xfId="30236"/>
    <cellStyle name="Currency0 16" xfId="30237"/>
    <cellStyle name="Currency0 17" xfId="30238"/>
    <cellStyle name="Currency0 18" xfId="30239"/>
    <cellStyle name="Currency0 19" xfId="30240"/>
    <cellStyle name="Currency0 2" xfId="343"/>
    <cellStyle name="Currency0 2 2" xfId="25646"/>
    <cellStyle name="Currency0 20" xfId="30241"/>
    <cellStyle name="Currency0 21" xfId="30242"/>
    <cellStyle name="Currency0 22" xfId="30243"/>
    <cellStyle name="Currency0 23" xfId="30244"/>
    <cellStyle name="Currency0 24" xfId="30245"/>
    <cellStyle name="Currency0 25" xfId="30246"/>
    <cellStyle name="Currency0 26" xfId="30247"/>
    <cellStyle name="Currency0 27" xfId="30248"/>
    <cellStyle name="Currency0 28" xfId="30249"/>
    <cellStyle name="Currency0 29" xfId="30250"/>
    <cellStyle name="Currency0 3" xfId="344"/>
    <cellStyle name="Currency0 3 2" xfId="25647"/>
    <cellStyle name="Currency0 30" xfId="30251"/>
    <cellStyle name="Currency0 31" xfId="30252"/>
    <cellStyle name="Currency0 32" xfId="30253"/>
    <cellStyle name="Currency0 4" xfId="8197"/>
    <cellStyle name="Currency0 5" xfId="8198"/>
    <cellStyle name="Currency0 6" xfId="8199"/>
    <cellStyle name="Currency0 7" xfId="8200"/>
    <cellStyle name="Currency0 8" xfId="8201"/>
    <cellStyle name="Currency0 9" xfId="8202"/>
    <cellStyle name="Currency0_Blaisten - Resumen IG 03-2011" xfId="30254"/>
    <cellStyle name="Currency1" xfId="30255"/>
    <cellStyle name="CUSTOM" xfId="8203"/>
    <cellStyle name="CUSTOM 2" xfId="8204"/>
    <cellStyle name="CUSTOM 2 2" xfId="25648"/>
    <cellStyle name="CUSTOM 3" xfId="25649"/>
    <cellStyle name="Dan" xfId="345"/>
    <cellStyle name="Dan 2" xfId="30256"/>
    <cellStyle name="Dane wejściowe" xfId="346"/>
    <cellStyle name="Dane wejściowe 2" xfId="8205"/>
    <cellStyle name="Dane wejściowe 2 2" xfId="8206"/>
    <cellStyle name="Dane wejściowe 2 3" xfId="8207"/>
    <cellStyle name="Dane wejściowe 2 4" xfId="25650"/>
    <cellStyle name="Dane wejściowe 3" xfId="8208"/>
    <cellStyle name="Dane wejściowe 3 2" xfId="25651"/>
    <cellStyle name="Dane wejściowe 4" xfId="25652"/>
    <cellStyle name="Dane wyjściowe" xfId="347"/>
    <cellStyle name="Dane wyjściowe 2" xfId="8209"/>
    <cellStyle name="Dane wyjściowe 2 2" xfId="8210"/>
    <cellStyle name="Dane wyjściowe 2 3" xfId="8211"/>
    <cellStyle name="Dane wyjściowe 2 4" xfId="25653"/>
    <cellStyle name="Dane wyjściowe 3" xfId="8212"/>
    <cellStyle name="Dane wyjściowe 4" xfId="25654"/>
    <cellStyle name="DANIEL" xfId="30257"/>
    <cellStyle name="DARIO" xfId="30258"/>
    <cellStyle name="DARIO 2" xfId="30259"/>
    <cellStyle name="DATA_ENT" xfId="30260"/>
    <cellStyle name="Date" xfId="348"/>
    <cellStyle name="Date 10" xfId="30261"/>
    <cellStyle name="Date 10 2" xfId="30262"/>
    <cellStyle name="Date 11" xfId="30263"/>
    <cellStyle name="Date 11 2" xfId="30264"/>
    <cellStyle name="Date 12" xfId="30265"/>
    <cellStyle name="Date 12 2" xfId="30266"/>
    <cellStyle name="Date 13" xfId="30267"/>
    <cellStyle name="Date 13 2" xfId="30268"/>
    <cellStyle name="Date 14" xfId="30269"/>
    <cellStyle name="Date 14 2" xfId="30270"/>
    <cellStyle name="Date 15" xfId="30271"/>
    <cellStyle name="Date 15 2" xfId="30272"/>
    <cellStyle name="Date 16" xfId="30273"/>
    <cellStyle name="Date 16 2" xfId="30274"/>
    <cellStyle name="Date 17" xfId="30275"/>
    <cellStyle name="Date 17 2" xfId="30276"/>
    <cellStyle name="Date 18" xfId="30277"/>
    <cellStyle name="Date 18 2" xfId="30278"/>
    <cellStyle name="Date 19" xfId="30279"/>
    <cellStyle name="Date 19 2" xfId="30280"/>
    <cellStyle name="Date 2" xfId="349"/>
    <cellStyle name="Date 2 2" xfId="25655"/>
    <cellStyle name="Date 20" xfId="30281"/>
    <cellStyle name="Date 20 2" xfId="30282"/>
    <cellStyle name="Date 21" xfId="30283"/>
    <cellStyle name="Date 21 2" xfId="30284"/>
    <cellStyle name="Date 22" xfId="30285"/>
    <cellStyle name="Date 22 2" xfId="30286"/>
    <cellStyle name="Date 23" xfId="30287"/>
    <cellStyle name="Date 23 2" xfId="30288"/>
    <cellStyle name="Date 24" xfId="30289"/>
    <cellStyle name="Date 24 2" xfId="30290"/>
    <cellStyle name="Date 25" xfId="30291"/>
    <cellStyle name="Date 25 2" xfId="30292"/>
    <cellStyle name="Date 26" xfId="30293"/>
    <cellStyle name="Date 26 2" xfId="30294"/>
    <cellStyle name="Date 27" xfId="30295"/>
    <cellStyle name="Date 27 2" xfId="30296"/>
    <cellStyle name="Date 28" xfId="30297"/>
    <cellStyle name="Date 28 2" xfId="30298"/>
    <cellStyle name="Date 29" xfId="30299"/>
    <cellStyle name="Date 29 2" xfId="30300"/>
    <cellStyle name="Date 3" xfId="350"/>
    <cellStyle name="Date 3 2" xfId="25656"/>
    <cellStyle name="Date 30" xfId="30301"/>
    <cellStyle name="Date 30 2" xfId="30302"/>
    <cellStyle name="Date 31" xfId="30303"/>
    <cellStyle name="Date 31 2" xfId="30304"/>
    <cellStyle name="Date 32" xfId="30305"/>
    <cellStyle name="Date 32 2" xfId="30306"/>
    <cellStyle name="Date 4" xfId="30307"/>
    <cellStyle name="Date 4 2" xfId="30308"/>
    <cellStyle name="Date 5" xfId="30309"/>
    <cellStyle name="Date 5 2" xfId="30310"/>
    <cellStyle name="Date 6" xfId="30311"/>
    <cellStyle name="Date 6 2" xfId="30312"/>
    <cellStyle name="Date 7" xfId="30313"/>
    <cellStyle name="Date 7 2" xfId="30314"/>
    <cellStyle name="Date 8" xfId="30315"/>
    <cellStyle name="Date 8 2" xfId="30316"/>
    <cellStyle name="Date 9" xfId="30317"/>
    <cellStyle name="Date 9 2" xfId="30318"/>
    <cellStyle name="Date Aligned" xfId="8213"/>
    <cellStyle name="Date Short" xfId="351"/>
    <cellStyle name="Date_2210 Soporte EECC AHIMSA 2007 Versión 10" xfId="30319"/>
    <cellStyle name="Debit" xfId="352"/>
    <cellStyle name="Debit 2" xfId="353"/>
    <cellStyle name="Debit 3" xfId="354"/>
    <cellStyle name="Debit subtotal" xfId="30320"/>
    <cellStyle name="Debit subtotal 2" xfId="30321"/>
    <cellStyle name="Debit subtotal 2 2" xfId="30322"/>
    <cellStyle name="Debit subtotal 2 3" xfId="30323"/>
    <cellStyle name="Debit subtotal 3" xfId="30324"/>
    <cellStyle name="Debit Total" xfId="30325"/>
    <cellStyle name="DELTA" xfId="355"/>
    <cellStyle name="DELTA 10" xfId="30326"/>
    <cellStyle name="DELTA 11" xfId="30327"/>
    <cellStyle name="DELTA 12" xfId="30328"/>
    <cellStyle name="DELTA 13" xfId="30329"/>
    <cellStyle name="DELTA 14" xfId="30330"/>
    <cellStyle name="DELTA 15" xfId="30331"/>
    <cellStyle name="DELTA 16" xfId="30332"/>
    <cellStyle name="DELTA 17" xfId="30333"/>
    <cellStyle name="DELTA 18" xfId="30334"/>
    <cellStyle name="DELTA 19" xfId="30335"/>
    <cellStyle name="DELTA 2" xfId="356"/>
    <cellStyle name="DELTA 2 2" xfId="25657"/>
    <cellStyle name="DELTA 20" xfId="30336"/>
    <cellStyle name="DELTA 21" xfId="30337"/>
    <cellStyle name="DELTA 22" xfId="30338"/>
    <cellStyle name="DELTA 23" xfId="30339"/>
    <cellStyle name="DELTA 24" xfId="30340"/>
    <cellStyle name="DELTA 25" xfId="30341"/>
    <cellStyle name="DELTA 26" xfId="30342"/>
    <cellStyle name="DELTA 27" xfId="30343"/>
    <cellStyle name="DELTA 28" xfId="30344"/>
    <cellStyle name="DELTA 29" xfId="30345"/>
    <cellStyle name="DELTA 3" xfId="357"/>
    <cellStyle name="DELTA 3 2" xfId="25658"/>
    <cellStyle name="DELTA 30" xfId="30346"/>
    <cellStyle name="DELTA 31" xfId="30347"/>
    <cellStyle name="DELTA 32" xfId="30348"/>
    <cellStyle name="DELTA 4" xfId="30349"/>
    <cellStyle name="DELTA 5" xfId="30350"/>
    <cellStyle name="DELTA 6" xfId="30351"/>
    <cellStyle name="DELTA 7" xfId="30352"/>
    <cellStyle name="DELTA 8" xfId="30353"/>
    <cellStyle name="DELTA 9" xfId="30354"/>
    <cellStyle name="DELTA_A001_Anexos BU - 09-2010" xfId="30355"/>
    <cellStyle name="DESCR" xfId="8214"/>
    <cellStyle name="Design" xfId="8215"/>
    <cellStyle name="Design 2" xfId="8216"/>
    <cellStyle name="Design 3" xfId="8217"/>
    <cellStyle name="Design 4" xfId="25659"/>
    <cellStyle name="Design 5" xfId="25660"/>
    <cellStyle name="Dezimal [0]_D_X_1A" xfId="30356"/>
    <cellStyle name="Dezimal_15 (1)" xfId="30357"/>
    <cellStyle name="Dia" xfId="358"/>
    <cellStyle name="Dia 10" xfId="30358"/>
    <cellStyle name="Dia 10 2" xfId="30359"/>
    <cellStyle name="Dia 11" xfId="30360"/>
    <cellStyle name="Dia 11 2" xfId="30361"/>
    <cellStyle name="Dia 12" xfId="30362"/>
    <cellStyle name="Dia 12 2" xfId="30363"/>
    <cellStyle name="Dia 13" xfId="30364"/>
    <cellStyle name="Dia 13 2" xfId="30365"/>
    <cellStyle name="Dia 14" xfId="30366"/>
    <cellStyle name="Dia 14 2" xfId="30367"/>
    <cellStyle name="Dia 15" xfId="30368"/>
    <cellStyle name="Dia 15 2" xfId="30369"/>
    <cellStyle name="Dia 16" xfId="30370"/>
    <cellStyle name="Dia 16 2" xfId="30371"/>
    <cellStyle name="Dia 17" xfId="30372"/>
    <cellStyle name="Dia 17 2" xfId="30373"/>
    <cellStyle name="Dia 18" xfId="30374"/>
    <cellStyle name="Dia 18 2" xfId="30375"/>
    <cellStyle name="Dia 19" xfId="30376"/>
    <cellStyle name="Dia 19 2" xfId="30377"/>
    <cellStyle name="Dia 2" xfId="359"/>
    <cellStyle name="Dia 2 2" xfId="25661"/>
    <cellStyle name="Dia 20" xfId="30378"/>
    <cellStyle name="Dia 20 2" xfId="30379"/>
    <cellStyle name="Dia 21" xfId="30380"/>
    <cellStyle name="Dia 21 2" xfId="30381"/>
    <cellStyle name="Dia 22" xfId="30382"/>
    <cellStyle name="Dia 22 2" xfId="30383"/>
    <cellStyle name="Dia 23" xfId="30384"/>
    <cellStyle name="Dia 23 2" xfId="30385"/>
    <cellStyle name="Dia 24" xfId="30386"/>
    <cellStyle name="Dia 24 2" xfId="30387"/>
    <cellStyle name="Dia 25" xfId="30388"/>
    <cellStyle name="Dia 25 2" xfId="30389"/>
    <cellStyle name="Dia 26" xfId="30390"/>
    <cellStyle name="Dia 26 2" xfId="30391"/>
    <cellStyle name="Dia 27" xfId="30392"/>
    <cellStyle name="Dia 27 2" xfId="30393"/>
    <cellStyle name="Dia 28" xfId="30394"/>
    <cellStyle name="Dia 28 2" xfId="30395"/>
    <cellStyle name="Dia 29" xfId="30396"/>
    <cellStyle name="Dia 29 2" xfId="30397"/>
    <cellStyle name="Dia 3" xfId="360"/>
    <cellStyle name="Dia 3 2" xfId="25662"/>
    <cellStyle name="Dia 30" xfId="30398"/>
    <cellStyle name="Dia 30 2" xfId="30399"/>
    <cellStyle name="Dia 31" xfId="30400"/>
    <cellStyle name="Dia 31 2" xfId="30401"/>
    <cellStyle name="Dia 32" xfId="30402"/>
    <cellStyle name="Dia 32 2" xfId="30403"/>
    <cellStyle name="Dia 33" xfId="30404"/>
    <cellStyle name="Dia 4" xfId="30405"/>
    <cellStyle name="Dia 4 2" xfId="30406"/>
    <cellStyle name="Dia 5" xfId="30407"/>
    <cellStyle name="Dia 5 2" xfId="30408"/>
    <cellStyle name="Dia 6" xfId="30409"/>
    <cellStyle name="Dia 6 2" xfId="30410"/>
    <cellStyle name="Dia 7" xfId="30411"/>
    <cellStyle name="Dia 7 2" xfId="30412"/>
    <cellStyle name="Dia 8" xfId="30413"/>
    <cellStyle name="Dia 8 2" xfId="30414"/>
    <cellStyle name="Dia 9" xfId="30415"/>
    <cellStyle name="Dia 9 2" xfId="30416"/>
    <cellStyle name="Dia_A001_Anexos BU - 09-2010" xfId="30417"/>
    <cellStyle name="Diseño" xfId="361"/>
    <cellStyle name="Diseño 10" xfId="8218"/>
    <cellStyle name="Diseño 11" xfId="8219"/>
    <cellStyle name="Diseño 12" xfId="8220"/>
    <cellStyle name="Diseño 13" xfId="8221"/>
    <cellStyle name="Diseño 2" xfId="8222"/>
    <cellStyle name="Diseño 3" xfId="8223"/>
    <cellStyle name="Diseño 4" xfId="8224"/>
    <cellStyle name="Diseño 5" xfId="8225"/>
    <cellStyle name="Diseño 6" xfId="8226"/>
    <cellStyle name="Diseño 7" xfId="8227"/>
    <cellStyle name="Diseño 8" xfId="8228"/>
    <cellStyle name="Diseño 9" xfId="8229"/>
    <cellStyle name="Dobre" xfId="362"/>
    <cellStyle name="Dotted Line" xfId="8230"/>
    <cellStyle name="DOWNFOOT" xfId="30418"/>
    <cellStyle name="DOWNFOOT 2" xfId="30419"/>
    <cellStyle name="DOWNFOOT 2 2" xfId="30420"/>
    <cellStyle name="DOWNFOOT 2 3" xfId="30421"/>
    <cellStyle name="DOWNFOOT 3" xfId="30422"/>
    <cellStyle name="Emphasis 1" xfId="8231"/>
    <cellStyle name="Emphasis 2" xfId="8232"/>
    <cellStyle name="Emphasis 3" xfId="8233"/>
    <cellStyle name="Encabez1" xfId="363"/>
    <cellStyle name="Encabez1 10" xfId="30423"/>
    <cellStyle name="Encabez1 10 2" xfId="30424"/>
    <cellStyle name="Encabez1 11" xfId="30425"/>
    <cellStyle name="Encabez1 11 2" xfId="30426"/>
    <cellStyle name="Encabez1 12" xfId="30427"/>
    <cellStyle name="Encabez1 12 2" xfId="30428"/>
    <cellStyle name="Encabez1 13" xfId="30429"/>
    <cellStyle name="Encabez1 13 2" xfId="30430"/>
    <cellStyle name="Encabez1 14" xfId="30431"/>
    <cellStyle name="Encabez1 14 2" xfId="30432"/>
    <cellStyle name="Encabez1 15" xfId="30433"/>
    <cellStyle name="Encabez1 15 2" xfId="30434"/>
    <cellStyle name="Encabez1 16" xfId="30435"/>
    <cellStyle name="Encabez1 16 2" xfId="30436"/>
    <cellStyle name="Encabez1 17" xfId="30437"/>
    <cellStyle name="Encabez1 17 2" xfId="30438"/>
    <cellStyle name="Encabez1 18" xfId="30439"/>
    <cellStyle name="Encabez1 18 2" xfId="30440"/>
    <cellStyle name="Encabez1 19" xfId="30441"/>
    <cellStyle name="Encabez1 19 2" xfId="30442"/>
    <cellStyle name="Encabez1 2" xfId="364"/>
    <cellStyle name="Encabez1 2 2" xfId="25663"/>
    <cellStyle name="Encabez1 20" xfId="30443"/>
    <cellStyle name="Encabez1 20 2" xfId="30444"/>
    <cellStyle name="Encabez1 21" xfId="30445"/>
    <cellStyle name="Encabez1 21 2" xfId="30446"/>
    <cellStyle name="Encabez1 22" xfId="30447"/>
    <cellStyle name="Encabez1 22 2" xfId="30448"/>
    <cellStyle name="Encabez1 23" xfId="30449"/>
    <cellStyle name="Encabez1 23 2" xfId="30450"/>
    <cellStyle name="Encabez1 24" xfId="30451"/>
    <cellStyle name="Encabez1 24 2" xfId="30452"/>
    <cellStyle name="Encabez1 25" xfId="30453"/>
    <cellStyle name="Encabez1 25 2" xfId="30454"/>
    <cellStyle name="Encabez1 26" xfId="30455"/>
    <cellStyle name="Encabez1 26 2" xfId="30456"/>
    <cellStyle name="Encabez1 27" xfId="30457"/>
    <cellStyle name="Encabez1 27 2" xfId="30458"/>
    <cellStyle name="Encabez1 28" xfId="30459"/>
    <cellStyle name="Encabez1 28 2" xfId="30460"/>
    <cellStyle name="Encabez1 29" xfId="30461"/>
    <cellStyle name="Encabez1 29 2" xfId="30462"/>
    <cellStyle name="Encabez1 3" xfId="365"/>
    <cellStyle name="Encabez1 3 2" xfId="25664"/>
    <cellStyle name="Encabez1 30" xfId="30463"/>
    <cellStyle name="Encabez1 30 2" xfId="30464"/>
    <cellStyle name="Encabez1 31" xfId="30465"/>
    <cellStyle name="Encabez1 31 2" xfId="30466"/>
    <cellStyle name="Encabez1 32" xfId="30467"/>
    <cellStyle name="Encabez1 32 2" xfId="30468"/>
    <cellStyle name="Encabez1 33" xfId="30469"/>
    <cellStyle name="Encabez1 4" xfId="30470"/>
    <cellStyle name="Encabez1 4 2" xfId="30471"/>
    <cellStyle name="Encabez1 5" xfId="30472"/>
    <cellStyle name="Encabez1 5 2" xfId="30473"/>
    <cellStyle name="Encabez1 6" xfId="30474"/>
    <cellStyle name="Encabez1 6 2" xfId="30475"/>
    <cellStyle name="Encabez1 7" xfId="30476"/>
    <cellStyle name="Encabez1 7 2" xfId="30477"/>
    <cellStyle name="Encabez1 8" xfId="30478"/>
    <cellStyle name="Encabez1 8 2" xfId="30479"/>
    <cellStyle name="Encabez1 9" xfId="30480"/>
    <cellStyle name="Encabez1 9 2" xfId="30481"/>
    <cellStyle name="Encabez1_A001_Anexos BU - 09-2010" xfId="30482"/>
    <cellStyle name="Encabez2" xfId="366"/>
    <cellStyle name="Encabez2 10" xfId="30483"/>
    <cellStyle name="Encabez2 10 2" xfId="30484"/>
    <cellStyle name="Encabez2 11" xfId="30485"/>
    <cellStyle name="Encabez2 11 2" xfId="30486"/>
    <cellStyle name="Encabez2 12" xfId="30487"/>
    <cellStyle name="Encabez2 12 2" xfId="30488"/>
    <cellStyle name="Encabez2 13" xfId="30489"/>
    <cellStyle name="Encabez2 13 2" xfId="30490"/>
    <cellStyle name="Encabez2 14" xfId="30491"/>
    <cellStyle name="Encabez2 14 2" xfId="30492"/>
    <cellStyle name="Encabez2 15" xfId="30493"/>
    <cellStyle name="Encabez2 15 2" xfId="30494"/>
    <cellStyle name="Encabez2 16" xfId="30495"/>
    <cellStyle name="Encabez2 16 2" xfId="30496"/>
    <cellStyle name="Encabez2 17" xfId="30497"/>
    <cellStyle name="Encabez2 17 2" xfId="30498"/>
    <cellStyle name="Encabez2 18" xfId="30499"/>
    <cellStyle name="Encabez2 18 2" xfId="30500"/>
    <cellStyle name="Encabez2 19" xfId="30501"/>
    <cellStyle name="Encabez2 19 2" xfId="30502"/>
    <cellStyle name="Encabez2 2" xfId="367"/>
    <cellStyle name="Encabez2 2 2" xfId="25665"/>
    <cellStyle name="Encabez2 20" xfId="30503"/>
    <cellStyle name="Encabez2 20 2" xfId="30504"/>
    <cellStyle name="Encabez2 21" xfId="30505"/>
    <cellStyle name="Encabez2 21 2" xfId="30506"/>
    <cellStyle name="Encabez2 22" xfId="30507"/>
    <cellStyle name="Encabez2 22 2" xfId="30508"/>
    <cellStyle name="Encabez2 23" xfId="30509"/>
    <cellStyle name="Encabez2 23 2" xfId="30510"/>
    <cellStyle name="Encabez2 24" xfId="30511"/>
    <cellStyle name="Encabez2 24 2" xfId="30512"/>
    <cellStyle name="Encabez2 25" xfId="30513"/>
    <cellStyle name="Encabez2 25 2" xfId="30514"/>
    <cellStyle name="Encabez2 26" xfId="30515"/>
    <cellStyle name="Encabez2 26 2" xfId="30516"/>
    <cellStyle name="Encabez2 27" xfId="30517"/>
    <cellStyle name="Encabez2 27 2" xfId="30518"/>
    <cellStyle name="Encabez2 28" xfId="30519"/>
    <cellStyle name="Encabez2 28 2" xfId="30520"/>
    <cellStyle name="Encabez2 29" xfId="30521"/>
    <cellStyle name="Encabez2 29 2" xfId="30522"/>
    <cellStyle name="Encabez2 3" xfId="368"/>
    <cellStyle name="Encabez2 3 2" xfId="25666"/>
    <cellStyle name="Encabez2 30" xfId="30523"/>
    <cellStyle name="Encabez2 30 2" xfId="30524"/>
    <cellStyle name="Encabez2 31" xfId="30525"/>
    <cellStyle name="Encabez2 31 2" xfId="30526"/>
    <cellStyle name="Encabez2 32" xfId="30527"/>
    <cellStyle name="Encabez2 32 2" xfId="30528"/>
    <cellStyle name="Encabez2 33" xfId="30529"/>
    <cellStyle name="Encabez2 4" xfId="30530"/>
    <cellStyle name="Encabez2 4 2" xfId="30531"/>
    <cellStyle name="Encabez2 5" xfId="30532"/>
    <cellStyle name="Encabez2 5 2" xfId="30533"/>
    <cellStyle name="Encabez2 6" xfId="30534"/>
    <cellStyle name="Encabez2 6 2" xfId="30535"/>
    <cellStyle name="Encabez2 7" xfId="30536"/>
    <cellStyle name="Encabez2 7 2" xfId="30537"/>
    <cellStyle name="Encabez2 8" xfId="30538"/>
    <cellStyle name="Encabez2 8 2" xfId="30539"/>
    <cellStyle name="Encabez2 9" xfId="30540"/>
    <cellStyle name="Encabez2 9 2" xfId="30541"/>
    <cellStyle name="Encabez2_A001_Anexos BU - 09-2010" xfId="30542"/>
    <cellStyle name="Encabezado 1 2" xfId="820"/>
    <cellStyle name="Encabezado 2" xfId="8234"/>
    <cellStyle name="Encabezado 4 10" xfId="8235"/>
    <cellStyle name="Encabezado 4 10 10" xfId="8236"/>
    <cellStyle name="Encabezado 4 10 11" xfId="8237"/>
    <cellStyle name="Encabezado 4 10 12" xfId="8238"/>
    <cellStyle name="Encabezado 4 10 13" xfId="8239"/>
    <cellStyle name="Encabezado 4 10 14" xfId="8240"/>
    <cellStyle name="Encabezado 4 10 15" xfId="8241"/>
    <cellStyle name="Encabezado 4 10 16" xfId="8242"/>
    <cellStyle name="Encabezado 4 10 17" xfId="8243"/>
    <cellStyle name="Encabezado 4 10 18" xfId="8244"/>
    <cellStyle name="Encabezado 4 10 19" xfId="8245"/>
    <cellStyle name="Encabezado 4 10 2" xfId="8246"/>
    <cellStyle name="Encabezado 4 10 20" xfId="8247"/>
    <cellStyle name="Encabezado 4 10 21" xfId="8248"/>
    <cellStyle name="Encabezado 4 10 22" xfId="8249"/>
    <cellStyle name="Encabezado 4 10 23" xfId="8250"/>
    <cellStyle name="Encabezado 4 10 24" xfId="8251"/>
    <cellStyle name="Encabezado 4 10 25" xfId="8252"/>
    <cellStyle name="Encabezado 4 10 26" xfId="8253"/>
    <cellStyle name="Encabezado 4 10 27" xfId="8254"/>
    <cellStyle name="Encabezado 4 10 28" xfId="8255"/>
    <cellStyle name="Encabezado 4 10 29" xfId="8256"/>
    <cellStyle name="Encabezado 4 10 3" xfId="8257"/>
    <cellStyle name="Encabezado 4 10 30" xfId="8258"/>
    <cellStyle name="Encabezado 4 10 31" xfId="8259"/>
    <cellStyle name="Encabezado 4 10 32" xfId="8260"/>
    <cellStyle name="Encabezado 4 10 33" xfId="8261"/>
    <cellStyle name="Encabezado 4 10 34" xfId="8262"/>
    <cellStyle name="Encabezado 4 10 35" xfId="8263"/>
    <cellStyle name="Encabezado 4 10 36" xfId="8264"/>
    <cellStyle name="Encabezado 4 10 37" xfId="8265"/>
    <cellStyle name="Encabezado 4 10 38" xfId="25667"/>
    <cellStyle name="Encabezado 4 10 4" xfId="8266"/>
    <cellStyle name="Encabezado 4 10 5" xfId="8267"/>
    <cellStyle name="Encabezado 4 10 6" xfId="8268"/>
    <cellStyle name="Encabezado 4 10 7" xfId="8269"/>
    <cellStyle name="Encabezado 4 10 8" xfId="8270"/>
    <cellStyle name="Encabezado 4 10 9" xfId="8271"/>
    <cellStyle name="Encabezado 4 11" xfId="8272"/>
    <cellStyle name="Encabezado 4 11 2" xfId="8273"/>
    <cellStyle name="Encabezado 4 11 3" xfId="25668"/>
    <cellStyle name="Encabezado 4 12" xfId="8274"/>
    <cellStyle name="Encabezado 4 12 2" xfId="8275"/>
    <cellStyle name="Encabezado 4 12 3" xfId="25669"/>
    <cellStyle name="Encabezado 4 13" xfId="8276"/>
    <cellStyle name="Encabezado 4 13 2" xfId="8277"/>
    <cellStyle name="Encabezado 4 13 3" xfId="25670"/>
    <cellStyle name="Encabezado 4 14" xfId="8278"/>
    <cellStyle name="Encabezado 4 14 2" xfId="8279"/>
    <cellStyle name="Encabezado 4 14 3" xfId="25671"/>
    <cellStyle name="Encabezado 4 15" xfId="8280"/>
    <cellStyle name="Encabezado 4 15 2" xfId="8281"/>
    <cellStyle name="Encabezado 4 15 3" xfId="25672"/>
    <cellStyle name="Encabezado 4 16" xfId="8282"/>
    <cellStyle name="Encabezado 4 16 2" xfId="8283"/>
    <cellStyle name="Encabezado 4 16 3" xfId="25673"/>
    <cellStyle name="Encabezado 4 17" xfId="8284"/>
    <cellStyle name="Encabezado 4 18" xfId="8285"/>
    <cellStyle name="Encabezado 4 19" xfId="8286"/>
    <cellStyle name="Encabezado 4 2" xfId="370"/>
    <cellStyle name="Encabezado 4 2 10" xfId="8287"/>
    <cellStyle name="Encabezado 4 2 10 2" xfId="8288"/>
    <cellStyle name="Encabezado 4 2 10 3" xfId="25674"/>
    <cellStyle name="Encabezado 4 2 11" xfId="8289"/>
    <cellStyle name="Encabezado 4 2 11 2" xfId="8290"/>
    <cellStyle name="Encabezado 4 2 11 3" xfId="25675"/>
    <cellStyle name="Encabezado 4 2 12" xfId="8291"/>
    <cellStyle name="Encabezado 4 2 12 2" xfId="8292"/>
    <cellStyle name="Encabezado 4 2 12 3" xfId="25676"/>
    <cellStyle name="Encabezado 4 2 13" xfId="8293"/>
    <cellStyle name="Encabezado 4 2 14" xfId="8294"/>
    <cellStyle name="Encabezado 4 2 15" xfId="8295"/>
    <cellStyle name="Encabezado 4 2 16" xfId="8296"/>
    <cellStyle name="Encabezado 4 2 17" xfId="8297"/>
    <cellStyle name="Encabezado 4 2 2" xfId="371"/>
    <cellStyle name="Encabezado 4 2 2 10" xfId="8298"/>
    <cellStyle name="Encabezado 4 2 2 11" xfId="8299"/>
    <cellStyle name="Encabezado 4 2 2 12" xfId="25677"/>
    <cellStyle name="Encabezado 4 2 2 2" xfId="8300"/>
    <cellStyle name="Encabezado 4 2 2 2 2" xfId="30543"/>
    <cellStyle name="Encabezado 4 2 2 3" xfId="8301"/>
    <cellStyle name="Encabezado 4 2 2 3 2" xfId="30544"/>
    <cellStyle name="Encabezado 4 2 2 4" xfId="8302"/>
    <cellStyle name="Encabezado 4 2 2 4 2" xfId="30545"/>
    <cellStyle name="Encabezado 4 2 2 5" xfId="8303"/>
    <cellStyle name="Encabezado 4 2 2 5 2" xfId="30546"/>
    <cellStyle name="Encabezado 4 2 2 6" xfId="8304"/>
    <cellStyle name="Encabezado 4 2 2 7" xfId="8305"/>
    <cellStyle name="Encabezado 4 2 2 8" xfId="8306"/>
    <cellStyle name="Encabezado 4 2 2 9" xfId="8307"/>
    <cellStyle name="Encabezado 4 2 3" xfId="372"/>
    <cellStyle name="Encabezado 4 2 3 2" xfId="30547"/>
    <cellStyle name="Encabezado 4 2 4" xfId="8308"/>
    <cellStyle name="Encabezado 4 2 4 2" xfId="8309"/>
    <cellStyle name="Encabezado 4 2 4 3" xfId="25678"/>
    <cellStyle name="Encabezado 4 2 5" xfId="8310"/>
    <cellStyle name="Encabezado 4 2 5 2" xfId="8311"/>
    <cellStyle name="Encabezado 4 2 5 3" xfId="25679"/>
    <cellStyle name="Encabezado 4 2 6" xfId="8312"/>
    <cellStyle name="Encabezado 4 2 6 2" xfId="8313"/>
    <cellStyle name="Encabezado 4 2 6 3" xfId="25680"/>
    <cellStyle name="Encabezado 4 2 7" xfId="8314"/>
    <cellStyle name="Encabezado 4 2 7 2" xfId="8315"/>
    <cellStyle name="Encabezado 4 2 7 3" xfId="25681"/>
    <cellStyle name="Encabezado 4 2 8" xfId="8316"/>
    <cellStyle name="Encabezado 4 2 8 2" xfId="8317"/>
    <cellStyle name="Encabezado 4 2 8 3" xfId="25682"/>
    <cellStyle name="Encabezado 4 2 9" xfId="8318"/>
    <cellStyle name="Encabezado 4 2 9 2" xfId="8319"/>
    <cellStyle name="Encabezado 4 2 9 3" xfId="25683"/>
    <cellStyle name="Encabezado 4 20" xfId="8320"/>
    <cellStyle name="Encabezado 4 21" xfId="8321"/>
    <cellStyle name="Encabezado 4 22" xfId="8322"/>
    <cellStyle name="Encabezado 4 23" xfId="8323"/>
    <cellStyle name="Encabezado 4 24" xfId="8324"/>
    <cellStyle name="Encabezado 4 25" xfId="8325"/>
    <cellStyle name="Encabezado 4 26" xfId="8326"/>
    <cellStyle name="Encabezado 4 27" xfId="369"/>
    <cellStyle name="Encabezado 4 3" xfId="373"/>
    <cellStyle name="Encabezado 4 3 10" xfId="8327"/>
    <cellStyle name="Encabezado 4 3 11" xfId="8328"/>
    <cellStyle name="Encabezado 4 3 12" xfId="8329"/>
    <cellStyle name="Encabezado 4 3 2" xfId="374"/>
    <cellStyle name="Encabezado 4 3 2 10" xfId="8330"/>
    <cellStyle name="Encabezado 4 3 2 11" xfId="8331"/>
    <cellStyle name="Encabezado 4 3 2 12" xfId="25684"/>
    <cellStyle name="Encabezado 4 3 2 2" xfId="8332"/>
    <cellStyle name="Encabezado 4 3 2 3" xfId="8333"/>
    <cellStyle name="Encabezado 4 3 2 4" xfId="8334"/>
    <cellStyle name="Encabezado 4 3 2 5" xfId="8335"/>
    <cellStyle name="Encabezado 4 3 2 6" xfId="8336"/>
    <cellStyle name="Encabezado 4 3 2 7" xfId="8337"/>
    <cellStyle name="Encabezado 4 3 2 8" xfId="8338"/>
    <cellStyle name="Encabezado 4 3 2 9" xfId="8339"/>
    <cellStyle name="Encabezado 4 3 3" xfId="375"/>
    <cellStyle name="Encabezado 4 3 4" xfId="8340"/>
    <cellStyle name="Encabezado 4 3 5" xfId="8341"/>
    <cellStyle name="Encabezado 4 3 6" xfId="8342"/>
    <cellStyle name="Encabezado 4 3 7" xfId="8343"/>
    <cellStyle name="Encabezado 4 3 8" xfId="8344"/>
    <cellStyle name="Encabezado 4 3 9" xfId="8345"/>
    <cellStyle name="Encabezado 4 4" xfId="376"/>
    <cellStyle name="Encabezado 4 5" xfId="377"/>
    <cellStyle name="Encabezado 4 6" xfId="378"/>
    <cellStyle name="Encabezado 4 7" xfId="8346"/>
    <cellStyle name="Encabezado 4 7 2" xfId="8347"/>
    <cellStyle name="Encabezado 4 7 3" xfId="25685"/>
    <cellStyle name="Encabezado 4 8" xfId="8348"/>
    <cellStyle name="Encabezado 4 8 2" xfId="8349"/>
    <cellStyle name="Encabezado 4 8 3" xfId="25686"/>
    <cellStyle name="Encabezado 4 9" xfId="8350"/>
    <cellStyle name="Encabezado 4 9 10" xfId="8351"/>
    <cellStyle name="Encabezado 4 9 11" xfId="8352"/>
    <cellStyle name="Encabezado 4 9 12" xfId="8353"/>
    <cellStyle name="Encabezado 4 9 13" xfId="8354"/>
    <cellStyle name="Encabezado 4 9 14" xfId="8355"/>
    <cellStyle name="Encabezado 4 9 15" xfId="8356"/>
    <cellStyle name="Encabezado 4 9 16" xfId="8357"/>
    <cellStyle name="Encabezado 4 9 17" xfId="8358"/>
    <cellStyle name="Encabezado 4 9 18" xfId="8359"/>
    <cellStyle name="Encabezado 4 9 19" xfId="8360"/>
    <cellStyle name="Encabezado 4 9 2" xfId="8361"/>
    <cellStyle name="Encabezado 4 9 20" xfId="8362"/>
    <cellStyle name="Encabezado 4 9 21" xfId="8363"/>
    <cellStyle name="Encabezado 4 9 22" xfId="8364"/>
    <cellStyle name="Encabezado 4 9 23" xfId="8365"/>
    <cellStyle name="Encabezado 4 9 24" xfId="8366"/>
    <cellStyle name="Encabezado 4 9 25" xfId="8367"/>
    <cellStyle name="Encabezado 4 9 26" xfId="8368"/>
    <cellStyle name="Encabezado 4 9 27" xfId="8369"/>
    <cellStyle name="Encabezado 4 9 28" xfId="8370"/>
    <cellStyle name="Encabezado 4 9 29" xfId="8371"/>
    <cellStyle name="Encabezado 4 9 3" xfId="8372"/>
    <cellStyle name="Encabezado 4 9 30" xfId="8373"/>
    <cellStyle name="Encabezado 4 9 31" xfId="8374"/>
    <cellStyle name="Encabezado 4 9 32" xfId="8375"/>
    <cellStyle name="Encabezado 4 9 33" xfId="8376"/>
    <cellStyle name="Encabezado 4 9 34" xfId="8377"/>
    <cellStyle name="Encabezado 4 9 35" xfId="8378"/>
    <cellStyle name="Encabezado 4 9 36" xfId="8379"/>
    <cellStyle name="Encabezado 4 9 37" xfId="8380"/>
    <cellStyle name="Encabezado 4 9 38" xfId="25687"/>
    <cellStyle name="Encabezado 4 9 4" xfId="8381"/>
    <cellStyle name="Encabezado 4 9 5" xfId="8382"/>
    <cellStyle name="Encabezado 4 9 6" xfId="8383"/>
    <cellStyle name="Encabezado 4 9 7" xfId="8384"/>
    <cellStyle name="Encabezado 4 9 8" xfId="8385"/>
    <cellStyle name="Encabezado 4 9 9" xfId="8386"/>
    <cellStyle name="Ênfase1" xfId="8387"/>
    <cellStyle name="Ênfase2" xfId="8388"/>
    <cellStyle name="Ênfase3" xfId="8389"/>
    <cellStyle name="Ênfase4" xfId="8390"/>
    <cellStyle name="Ênfase5" xfId="8391"/>
    <cellStyle name="Ênfase6" xfId="8392"/>
    <cellStyle name="Énfasis1 10" xfId="8393"/>
    <cellStyle name="Énfasis1 10 10" xfId="8394"/>
    <cellStyle name="Énfasis1 10 11" xfId="8395"/>
    <cellStyle name="Énfasis1 10 12" xfId="8396"/>
    <cellStyle name="Énfasis1 10 13" xfId="8397"/>
    <cellStyle name="Énfasis1 10 14" xfId="8398"/>
    <cellStyle name="Énfasis1 10 15" xfId="8399"/>
    <cellStyle name="Énfasis1 10 16" xfId="8400"/>
    <cellStyle name="Énfasis1 10 17" xfId="8401"/>
    <cellStyle name="Énfasis1 10 18" xfId="8402"/>
    <cellStyle name="Énfasis1 10 19" xfId="8403"/>
    <cellStyle name="Énfasis1 10 2" xfId="8404"/>
    <cellStyle name="Énfasis1 10 20" xfId="8405"/>
    <cellStyle name="Énfasis1 10 21" xfId="8406"/>
    <cellStyle name="Énfasis1 10 22" xfId="8407"/>
    <cellStyle name="Énfasis1 10 23" xfId="8408"/>
    <cellStyle name="Énfasis1 10 24" xfId="8409"/>
    <cellStyle name="Énfasis1 10 25" xfId="8410"/>
    <cellStyle name="Énfasis1 10 26" xfId="8411"/>
    <cellStyle name="Énfasis1 10 27" xfId="8412"/>
    <cellStyle name="Énfasis1 10 28" xfId="8413"/>
    <cellStyle name="Énfasis1 10 29" xfId="8414"/>
    <cellStyle name="Énfasis1 10 3" xfId="8415"/>
    <cellStyle name="Énfasis1 10 30" xfId="8416"/>
    <cellStyle name="Énfasis1 10 31" xfId="8417"/>
    <cellStyle name="Énfasis1 10 32" xfId="8418"/>
    <cellStyle name="Énfasis1 10 33" xfId="8419"/>
    <cellStyle name="Énfasis1 10 34" xfId="8420"/>
    <cellStyle name="Énfasis1 10 35" xfId="8421"/>
    <cellStyle name="Énfasis1 10 36" xfId="8422"/>
    <cellStyle name="Énfasis1 10 37" xfId="8423"/>
    <cellStyle name="Énfasis1 10 38" xfId="25688"/>
    <cellStyle name="Énfasis1 10 4" xfId="8424"/>
    <cellStyle name="Énfasis1 10 5" xfId="8425"/>
    <cellStyle name="Énfasis1 10 6" xfId="8426"/>
    <cellStyle name="Énfasis1 10 7" xfId="8427"/>
    <cellStyle name="Énfasis1 10 8" xfId="8428"/>
    <cellStyle name="Énfasis1 10 9" xfId="8429"/>
    <cellStyle name="Énfasis1 11" xfId="8430"/>
    <cellStyle name="Énfasis1 11 2" xfId="8431"/>
    <cellStyle name="Énfasis1 11 3" xfId="25689"/>
    <cellStyle name="Énfasis1 12" xfId="8432"/>
    <cellStyle name="Énfasis1 12 2" xfId="8433"/>
    <cellStyle name="Énfasis1 12 3" xfId="25690"/>
    <cellStyle name="Énfasis1 13" xfId="8434"/>
    <cellStyle name="Énfasis1 13 2" xfId="8435"/>
    <cellStyle name="Énfasis1 13 3" xfId="25691"/>
    <cellStyle name="Énfasis1 14" xfId="8436"/>
    <cellStyle name="Énfasis1 14 2" xfId="8437"/>
    <cellStyle name="Énfasis1 14 3" xfId="25692"/>
    <cellStyle name="Énfasis1 15" xfId="8438"/>
    <cellStyle name="Énfasis1 15 2" xfId="8439"/>
    <cellStyle name="Énfasis1 15 3" xfId="25693"/>
    <cellStyle name="Énfasis1 16" xfId="8440"/>
    <cellStyle name="Énfasis1 16 2" xfId="8441"/>
    <cellStyle name="Énfasis1 16 3" xfId="25694"/>
    <cellStyle name="Énfasis1 17" xfId="8442"/>
    <cellStyle name="Énfasis1 18" xfId="8443"/>
    <cellStyle name="Énfasis1 19" xfId="8444"/>
    <cellStyle name="Énfasis1 2" xfId="380"/>
    <cellStyle name="Énfasis1 2 10" xfId="8445"/>
    <cellStyle name="Énfasis1 2 10 2" xfId="8446"/>
    <cellStyle name="Énfasis1 2 10 3" xfId="25695"/>
    <cellStyle name="Énfasis1 2 11" xfId="8447"/>
    <cellStyle name="Énfasis1 2 11 2" xfId="8448"/>
    <cellStyle name="Énfasis1 2 11 3" xfId="25696"/>
    <cellStyle name="Énfasis1 2 12" xfId="8449"/>
    <cellStyle name="Énfasis1 2 12 2" xfId="8450"/>
    <cellStyle name="Énfasis1 2 12 3" xfId="25697"/>
    <cellStyle name="Énfasis1 2 13" xfId="8451"/>
    <cellStyle name="Énfasis1 2 14" xfId="8452"/>
    <cellStyle name="Énfasis1 2 15" xfId="8453"/>
    <cellStyle name="Énfasis1 2 16" xfId="8454"/>
    <cellStyle name="Énfasis1 2 17" xfId="8455"/>
    <cellStyle name="Énfasis1 2 2" xfId="381"/>
    <cellStyle name="Énfasis1 2 2 10" xfId="8456"/>
    <cellStyle name="Énfasis1 2 2 11" xfId="8457"/>
    <cellStyle name="Énfasis1 2 2 12" xfId="25698"/>
    <cellStyle name="Énfasis1 2 2 2" xfId="8458"/>
    <cellStyle name="Énfasis1 2 2 2 2" xfId="30548"/>
    <cellStyle name="Énfasis1 2 2 3" xfId="8459"/>
    <cellStyle name="Énfasis1 2 2 3 2" xfId="30549"/>
    <cellStyle name="Énfasis1 2 2 4" xfId="8460"/>
    <cellStyle name="Énfasis1 2 2 4 2" xfId="30550"/>
    <cellStyle name="Énfasis1 2 2 5" xfId="8461"/>
    <cellStyle name="Énfasis1 2 2 5 2" xfId="30551"/>
    <cellStyle name="Énfasis1 2 2 6" xfId="8462"/>
    <cellStyle name="Énfasis1 2 2 7" xfId="8463"/>
    <cellStyle name="Énfasis1 2 2 8" xfId="8464"/>
    <cellStyle name="Énfasis1 2 2 9" xfId="8465"/>
    <cellStyle name="Énfasis1 2 3" xfId="382"/>
    <cellStyle name="Énfasis1 2 3 2" xfId="30552"/>
    <cellStyle name="Énfasis1 2 4" xfId="8466"/>
    <cellStyle name="Énfasis1 2 4 2" xfId="8467"/>
    <cellStyle name="Énfasis1 2 4 3" xfId="25699"/>
    <cellStyle name="Énfasis1 2 5" xfId="8468"/>
    <cellStyle name="Énfasis1 2 5 2" xfId="8469"/>
    <cellStyle name="Énfasis1 2 5 3" xfId="25700"/>
    <cellStyle name="Énfasis1 2 6" xfId="8470"/>
    <cellStyle name="Énfasis1 2 6 2" xfId="8471"/>
    <cellStyle name="Énfasis1 2 6 3" xfId="25701"/>
    <cellStyle name="Énfasis1 2 7" xfId="8472"/>
    <cellStyle name="Énfasis1 2 7 2" xfId="8473"/>
    <cellStyle name="Énfasis1 2 7 3" xfId="25702"/>
    <cellStyle name="Énfasis1 2 8" xfId="8474"/>
    <cellStyle name="Énfasis1 2 8 2" xfId="8475"/>
    <cellStyle name="Énfasis1 2 8 3" xfId="25703"/>
    <cellStyle name="Énfasis1 2 9" xfId="8476"/>
    <cellStyle name="Énfasis1 2 9 2" xfId="8477"/>
    <cellStyle name="Énfasis1 2 9 3" xfId="25704"/>
    <cellStyle name="Énfasis1 20" xfId="8478"/>
    <cellStyle name="Énfasis1 21" xfId="8479"/>
    <cellStyle name="Énfasis1 22" xfId="8480"/>
    <cellStyle name="Énfasis1 23" xfId="8481"/>
    <cellStyle name="Énfasis1 24" xfId="8482"/>
    <cellStyle name="Énfasis1 25" xfId="8483"/>
    <cellStyle name="Énfasis1 26" xfId="8484"/>
    <cellStyle name="Énfasis1 27" xfId="379"/>
    <cellStyle name="Énfasis1 3" xfId="383"/>
    <cellStyle name="Énfasis1 3 10" xfId="8485"/>
    <cellStyle name="Énfasis1 3 11" xfId="8486"/>
    <cellStyle name="Énfasis1 3 12" xfId="8487"/>
    <cellStyle name="Énfasis1 3 2" xfId="384"/>
    <cellStyle name="Énfasis1 3 2 10" xfId="8488"/>
    <cellStyle name="Énfasis1 3 2 11" xfId="8489"/>
    <cellStyle name="Énfasis1 3 2 12" xfId="25705"/>
    <cellStyle name="Énfasis1 3 2 2" xfId="8490"/>
    <cellStyle name="Énfasis1 3 2 3" xfId="8491"/>
    <cellStyle name="Énfasis1 3 2 4" xfId="8492"/>
    <cellStyle name="Énfasis1 3 2 5" xfId="8493"/>
    <cellStyle name="Énfasis1 3 2 6" xfId="8494"/>
    <cellStyle name="Énfasis1 3 2 7" xfId="8495"/>
    <cellStyle name="Énfasis1 3 2 8" xfId="8496"/>
    <cellStyle name="Énfasis1 3 2 9" xfId="8497"/>
    <cellStyle name="Énfasis1 3 3" xfId="385"/>
    <cellStyle name="Énfasis1 3 4" xfId="8498"/>
    <cellStyle name="Énfasis1 3 5" xfId="8499"/>
    <cellStyle name="Énfasis1 3 6" xfId="8500"/>
    <cellStyle name="Énfasis1 3 7" xfId="8501"/>
    <cellStyle name="Énfasis1 3 8" xfId="8502"/>
    <cellStyle name="Énfasis1 3 9" xfId="8503"/>
    <cellStyle name="Énfasis1 4" xfId="386"/>
    <cellStyle name="Énfasis1 5" xfId="387"/>
    <cellStyle name="Énfasis1 6" xfId="388"/>
    <cellStyle name="Énfasis1 7" xfId="8504"/>
    <cellStyle name="Énfasis1 7 2" xfId="8505"/>
    <cellStyle name="Énfasis1 7 3" xfId="25706"/>
    <cellStyle name="Énfasis1 8" xfId="8506"/>
    <cellStyle name="Énfasis1 8 2" xfId="8507"/>
    <cellStyle name="Énfasis1 8 3" xfId="25707"/>
    <cellStyle name="Énfasis1 9" xfId="8508"/>
    <cellStyle name="Énfasis1 9 10" xfId="8509"/>
    <cellStyle name="Énfasis1 9 11" xfId="8510"/>
    <cellStyle name="Énfasis1 9 12" xfId="8511"/>
    <cellStyle name="Énfasis1 9 13" xfId="8512"/>
    <cellStyle name="Énfasis1 9 14" xfId="8513"/>
    <cellStyle name="Énfasis1 9 15" xfId="8514"/>
    <cellStyle name="Énfasis1 9 16" xfId="8515"/>
    <cellStyle name="Énfasis1 9 17" xfId="8516"/>
    <cellStyle name="Énfasis1 9 18" xfId="8517"/>
    <cellStyle name="Énfasis1 9 19" xfId="8518"/>
    <cellStyle name="Énfasis1 9 2" xfId="8519"/>
    <cellStyle name="Énfasis1 9 20" xfId="8520"/>
    <cellStyle name="Énfasis1 9 21" xfId="8521"/>
    <cellStyle name="Énfasis1 9 22" xfId="8522"/>
    <cellStyle name="Énfasis1 9 23" xfId="8523"/>
    <cellStyle name="Énfasis1 9 24" xfId="8524"/>
    <cellStyle name="Énfasis1 9 25" xfId="8525"/>
    <cellStyle name="Énfasis1 9 26" xfId="8526"/>
    <cellStyle name="Énfasis1 9 27" xfId="8527"/>
    <cellStyle name="Énfasis1 9 28" xfId="8528"/>
    <cellStyle name="Énfasis1 9 29" xfId="8529"/>
    <cellStyle name="Énfasis1 9 3" xfId="8530"/>
    <cellStyle name="Énfasis1 9 30" xfId="8531"/>
    <cellStyle name="Énfasis1 9 31" xfId="8532"/>
    <cellStyle name="Énfasis1 9 32" xfId="8533"/>
    <cellStyle name="Énfasis1 9 33" xfId="8534"/>
    <cellStyle name="Énfasis1 9 34" xfId="8535"/>
    <cellStyle name="Énfasis1 9 35" xfId="8536"/>
    <cellStyle name="Énfasis1 9 36" xfId="8537"/>
    <cellStyle name="Énfasis1 9 37" xfId="8538"/>
    <cellStyle name="Énfasis1 9 38" xfId="25708"/>
    <cellStyle name="Énfasis1 9 4" xfId="8539"/>
    <cellStyle name="Énfasis1 9 5" xfId="8540"/>
    <cellStyle name="Énfasis1 9 6" xfId="8541"/>
    <cellStyle name="Énfasis1 9 7" xfId="8542"/>
    <cellStyle name="Énfasis1 9 8" xfId="8543"/>
    <cellStyle name="Énfasis1 9 9" xfId="8544"/>
    <cellStyle name="Énfasis2 10" xfId="8545"/>
    <cellStyle name="Énfasis2 10 10" xfId="8546"/>
    <cellStyle name="Énfasis2 10 11" xfId="8547"/>
    <cellStyle name="Énfasis2 10 12" xfId="8548"/>
    <cellStyle name="Énfasis2 10 13" xfId="8549"/>
    <cellStyle name="Énfasis2 10 14" xfId="8550"/>
    <cellStyle name="Énfasis2 10 15" xfId="8551"/>
    <cellStyle name="Énfasis2 10 16" xfId="8552"/>
    <cellStyle name="Énfasis2 10 17" xfId="8553"/>
    <cellStyle name="Énfasis2 10 18" xfId="8554"/>
    <cellStyle name="Énfasis2 10 19" xfId="8555"/>
    <cellStyle name="Énfasis2 10 2" xfId="8556"/>
    <cellStyle name="Énfasis2 10 20" xfId="8557"/>
    <cellStyle name="Énfasis2 10 21" xfId="8558"/>
    <cellStyle name="Énfasis2 10 22" xfId="8559"/>
    <cellStyle name="Énfasis2 10 23" xfId="8560"/>
    <cellStyle name="Énfasis2 10 24" xfId="8561"/>
    <cellStyle name="Énfasis2 10 25" xfId="8562"/>
    <cellStyle name="Énfasis2 10 26" xfId="8563"/>
    <cellStyle name="Énfasis2 10 27" xfId="8564"/>
    <cellStyle name="Énfasis2 10 28" xfId="8565"/>
    <cellStyle name="Énfasis2 10 29" xfId="8566"/>
    <cellStyle name="Énfasis2 10 3" xfId="8567"/>
    <cellStyle name="Énfasis2 10 30" xfId="8568"/>
    <cellStyle name="Énfasis2 10 31" xfId="8569"/>
    <cellStyle name="Énfasis2 10 32" xfId="8570"/>
    <cellStyle name="Énfasis2 10 33" xfId="8571"/>
    <cellStyle name="Énfasis2 10 34" xfId="8572"/>
    <cellStyle name="Énfasis2 10 35" xfId="8573"/>
    <cellStyle name="Énfasis2 10 36" xfId="8574"/>
    <cellStyle name="Énfasis2 10 37" xfId="8575"/>
    <cellStyle name="Énfasis2 10 38" xfId="25709"/>
    <cellStyle name="Énfasis2 10 4" xfId="8576"/>
    <cellStyle name="Énfasis2 10 5" xfId="8577"/>
    <cellStyle name="Énfasis2 10 6" xfId="8578"/>
    <cellStyle name="Énfasis2 10 7" xfId="8579"/>
    <cellStyle name="Énfasis2 10 8" xfId="8580"/>
    <cellStyle name="Énfasis2 10 9" xfId="8581"/>
    <cellStyle name="Énfasis2 11" xfId="8582"/>
    <cellStyle name="Énfasis2 11 2" xfId="8583"/>
    <cellStyle name="Énfasis2 11 3" xfId="25710"/>
    <cellStyle name="Énfasis2 12" xfId="8584"/>
    <cellStyle name="Énfasis2 12 2" xfId="8585"/>
    <cellStyle name="Énfasis2 12 3" xfId="25711"/>
    <cellStyle name="Énfasis2 13" xfId="8586"/>
    <cellStyle name="Énfasis2 13 2" xfId="8587"/>
    <cellStyle name="Énfasis2 13 3" xfId="25712"/>
    <cellStyle name="Énfasis2 14" xfId="8588"/>
    <cellStyle name="Énfasis2 14 2" xfId="8589"/>
    <cellStyle name="Énfasis2 14 3" xfId="25713"/>
    <cellStyle name="Énfasis2 15" xfId="8590"/>
    <cellStyle name="Énfasis2 15 2" xfId="8591"/>
    <cellStyle name="Énfasis2 15 3" xfId="25714"/>
    <cellStyle name="Énfasis2 16" xfId="8592"/>
    <cellStyle name="Énfasis2 16 2" xfId="8593"/>
    <cellStyle name="Énfasis2 16 3" xfId="25715"/>
    <cellStyle name="Énfasis2 17" xfId="8594"/>
    <cellStyle name="Énfasis2 18" xfId="8595"/>
    <cellStyle name="Énfasis2 19" xfId="8596"/>
    <cellStyle name="Énfasis2 2" xfId="390"/>
    <cellStyle name="Énfasis2 2 10" xfId="8597"/>
    <cellStyle name="Énfasis2 2 10 2" xfId="8598"/>
    <cellStyle name="Énfasis2 2 10 3" xfId="25716"/>
    <cellStyle name="Énfasis2 2 11" xfId="8599"/>
    <cellStyle name="Énfasis2 2 11 2" xfId="8600"/>
    <cellStyle name="Énfasis2 2 11 3" xfId="25717"/>
    <cellStyle name="Énfasis2 2 12" xfId="8601"/>
    <cellStyle name="Énfasis2 2 12 2" xfId="8602"/>
    <cellStyle name="Énfasis2 2 12 3" xfId="25718"/>
    <cellStyle name="Énfasis2 2 13" xfId="8603"/>
    <cellStyle name="Énfasis2 2 14" xfId="8604"/>
    <cellStyle name="Énfasis2 2 15" xfId="8605"/>
    <cellStyle name="Énfasis2 2 16" xfId="8606"/>
    <cellStyle name="Énfasis2 2 17" xfId="8607"/>
    <cellStyle name="Énfasis2 2 2" xfId="391"/>
    <cellStyle name="Énfasis2 2 2 10" xfId="8608"/>
    <cellStyle name="Énfasis2 2 2 11" xfId="8609"/>
    <cellStyle name="Énfasis2 2 2 12" xfId="25719"/>
    <cellStyle name="Énfasis2 2 2 2" xfId="8610"/>
    <cellStyle name="Énfasis2 2 2 2 2" xfId="30553"/>
    <cellStyle name="Énfasis2 2 2 3" xfId="8611"/>
    <cellStyle name="Énfasis2 2 2 3 2" xfId="30554"/>
    <cellStyle name="Énfasis2 2 2 4" xfId="8612"/>
    <cellStyle name="Énfasis2 2 2 4 2" xfId="30555"/>
    <cellStyle name="Énfasis2 2 2 5" xfId="8613"/>
    <cellStyle name="Énfasis2 2 2 5 2" xfId="30556"/>
    <cellStyle name="Énfasis2 2 2 6" xfId="8614"/>
    <cellStyle name="Énfasis2 2 2 7" xfId="8615"/>
    <cellStyle name="Énfasis2 2 2 8" xfId="8616"/>
    <cellStyle name="Énfasis2 2 2 9" xfId="8617"/>
    <cellStyle name="Énfasis2 2 3" xfId="392"/>
    <cellStyle name="Énfasis2 2 3 2" xfId="30557"/>
    <cellStyle name="Énfasis2 2 4" xfId="8618"/>
    <cellStyle name="Énfasis2 2 4 2" xfId="8619"/>
    <cellStyle name="Énfasis2 2 4 3" xfId="25720"/>
    <cellStyle name="Énfasis2 2 5" xfId="8620"/>
    <cellStyle name="Énfasis2 2 5 2" xfId="8621"/>
    <cellStyle name="Énfasis2 2 5 3" xfId="25721"/>
    <cellStyle name="Énfasis2 2 6" xfId="8622"/>
    <cellStyle name="Énfasis2 2 6 2" xfId="8623"/>
    <cellStyle name="Énfasis2 2 6 3" xfId="25722"/>
    <cellStyle name="Énfasis2 2 7" xfId="8624"/>
    <cellStyle name="Énfasis2 2 7 2" xfId="8625"/>
    <cellStyle name="Énfasis2 2 7 3" xfId="25723"/>
    <cellStyle name="Énfasis2 2 8" xfId="8626"/>
    <cellStyle name="Énfasis2 2 8 2" xfId="8627"/>
    <cellStyle name="Énfasis2 2 8 3" xfId="25724"/>
    <cellStyle name="Énfasis2 2 9" xfId="8628"/>
    <cellStyle name="Énfasis2 2 9 2" xfId="8629"/>
    <cellStyle name="Énfasis2 2 9 3" xfId="25725"/>
    <cellStyle name="Énfasis2 20" xfId="8630"/>
    <cellStyle name="Énfasis2 21" xfId="8631"/>
    <cellStyle name="Énfasis2 22" xfId="8632"/>
    <cellStyle name="Énfasis2 23" xfId="8633"/>
    <cellStyle name="Énfasis2 24" xfId="8634"/>
    <cellStyle name="Énfasis2 25" xfId="8635"/>
    <cellStyle name="Énfasis2 26" xfId="8636"/>
    <cellStyle name="Énfasis2 27" xfId="389"/>
    <cellStyle name="Énfasis2 3" xfId="393"/>
    <cellStyle name="Énfasis2 3 10" xfId="8637"/>
    <cellStyle name="Énfasis2 3 11" xfId="8638"/>
    <cellStyle name="Énfasis2 3 12" xfId="8639"/>
    <cellStyle name="Énfasis2 3 2" xfId="394"/>
    <cellStyle name="Énfasis2 3 2 10" xfId="8640"/>
    <cellStyle name="Énfasis2 3 2 11" xfId="8641"/>
    <cellStyle name="Énfasis2 3 2 12" xfId="25726"/>
    <cellStyle name="Énfasis2 3 2 2" xfId="8642"/>
    <cellStyle name="Énfasis2 3 2 3" xfId="8643"/>
    <cellStyle name="Énfasis2 3 2 4" xfId="8644"/>
    <cellStyle name="Énfasis2 3 2 5" xfId="8645"/>
    <cellStyle name="Énfasis2 3 2 6" xfId="8646"/>
    <cellStyle name="Énfasis2 3 2 7" xfId="8647"/>
    <cellStyle name="Énfasis2 3 2 8" xfId="8648"/>
    <cellStyle name="Énfasis2 3 2 9" xfId="8649"/>
    <cellStyle name="Énfasis2 3 3" xfId="395"/>
    <cellStyle name="Énfasis2 3 4" xfId="8650"/>
    <cellStyle name="Énfasis2 3 5" xfId="8651"/>
    <cellStyle name="Énfasis2 3 6" xfId="8652"/>
    <cellStyle name="Énfasis2 3 7" xfId="8653"/>
    <cellStyle name="Énfasis2 3 8" xfId="8654"/>
    <cellStyle name="Énfasis2 3 9" xfId="8655"/>
    <cellStyle name="Énfasis2 4" xfId="396"/>
    <cellStyle name="Énfasis2 5" xfId="397"/>
    <cellStyle name="Énfasis2 6" xfId="398"/>
    <cellStyle name="Énfasis2 7" xfId="8656"/>
    <cellStyle name="Énfasis2 7 2" xfId="8657"/>
    <cellStyle name="Énfasis2 7 3" xfId="25727"/>
    <cellStyle name="Énfasis2 8" xfId="8658"/>
    <cellStyle name="Énfasis2 8 2" xfId="8659"/>
    <cellStyle name="Énfasis2 8 3" xfId="25728"/>
    <cellStyle name="Énfasis2 9" xfId="8660"/>
    <cellStyle name="Énfasis2 9 10" xfId="8661"/>
    <cellStyle name="Énfasis2 9 11" xfId="8662"/>
    <cellStyle name="Énfasis2 9 12" xfId="8663"/>
    <cellStyle name="Énfasis2 9 13" xfId="8664"/>
    <cellStyle name="Énfasis2 9 14" xfId="8665"/>
    <cellStyle name="Énfasis2 9 15" xfId="8666"/>
    <cellStyle name="Énfasis2 9 16" xfId="8667"/>
    <cellStyle name="Énfasis2 9 17" xfId="8668"/>
    <cellStyle name="Énfasis2 9 18" xfId="8669"/>
    <cellStyle name="Énfasis2 9 19" xfId="8670"/>
    <cellStyle name="Énfasis2 9 2" xfId="8671"/>
    <cellStyle name="Énfasis2 9 20" xfId="8672"/>
    <cellStyle name="Énfasis2 9 21" xfId="8673"/>
    <cellStyle name="Énfasis2 9 22" xfId="8674"/>
    <cellStyle name="Énfasis2 9 23" xfId="8675"/>
    <cellStyle name="Énfasis2 9 24" xfId="8676"/>
    <cellStyle name="Énfasis2 9 25" xfId="8677"/>
    <cellStyle name="Énfasis2 9 26" xfId="8678"/>
    <cellStyle name="Énfasis2 9 27" xfId="8679"/>
    <cellStyle name="Énfasis2 9 28" xfId="8680"/>
    <cellStyle name="Énfasis2 9 29" xfId="8681"/>
    <cellStyle name="Énfasis2 9 3" xfId="8682"/>
    <cellStyle name="Énfasis2 9 30" xfId="8683"/>
    <cellStyle name="Énfasis2 9 31" xfId="8684"/>
    <cellStyle name="Énfasis2 9 32" xfId="8685"/>
    <cellStyle name="Énfasis2 9 33" xfId="8686"/>
    <cellStyle name="Énfasis2 9 34" xfId="8687"/>
    <cellStyle name="Énfasis2 9 35" xfId="8688"/>
    <cellStyle name="Énfasis2 9 36" xfId="8689"/>
    <cellStyle name="Énfasis2 9 37" xfId="8690"/>
    <cellStyle name="Énfasis2 9 38" xfId="25729"/>
    <cellStyle name="Énfasis2 9 4" xfId="8691"/>
    <cellStyle name="Énfasis2 9 5" xfId="8692"/>
    <cellStyle name="Énfasis2 9 6" xfId="8693"/>
    <cellStyle name="Énfasis2 9 7" xfId="8694"/>
    <cellStyle name="Énfasis2 9 8" xfId="8695"/>
    <cellStyle name="Énfasis2 9 9" xfId="8696"/>
    <cellStyle name="Énfasis3 10" xfId="8697"/>
    <cellStyle name="Énfasis3 10 10" xfId="8698"/>
    <cellStyle name="Énfasis3 10 11" xfId="8699"/>
    <cellStyle name="Énfasis3 10 12" xfId="8700"/>
    <cellStyle name="Énfasis3 10 13" xfId="8701"/>
    <cellStyle name="Énfasis3 10 14" xfId="8702"/>
    <cellStyle name="Énfasis3 10 15" xfId="8703"/>
    <cellStyle name="Énfasis3 10 16" xfId="8704"/>
    <cellStyle name="Énfasis3 10 17" xfId="8705"/>
    <cellStyle name="Énfasis3 10 18" xfId="8706"/>
    <cellStyle name="Énfasis3 10 19" xfId="8707"/>
    <cellStyle name="Énfasis3 10 2" xfId="8708"/>
    <cellStyle name="Énfasis3 10 20" xfId="8709"/>
    <cellStyle name="Énfasis3 10 21" xfId="8710"/>
    <cellStyle name="Énfasis3 10 22" xfId="8711"/>
    <cellStyle name="Énfasis3 10 23" xfId="8712"/>
    <cellStyle name="Énfasis3 10 24" xfId="8713"/>
    <cellStyle name="Énfasis3 10 25" xfId="8714"/>
    <cellStyle name="Énfasis3 10 26" xfId="8715"/>
    <cellStyle name="Énfasis3 10 27" xfId="8716"/>
    <cellStyle name="Énfasis3 10 28" xfId="8717"/>
    <cellStyle name="Énfasis3 10 29" xfId="8718"/>
    <cellStyle name="Énfasis3 10 3" xfId="8719"/>
    <cellStyle name="Énfasis3 10 30" xfId="8720"/>
    <cellStyle name="Énfasis3 10 31" xfId="8721"/>
    <cellStyle name="Énfasis3 10 32" xfId="8722"/>
    <cellStyle name="Énfasis3 10 33" xfId="8723"/>
    <cellStyle name="Énfasis3 10 34" xfId="8724"/>
    <cellStyle name="Énfasis3 10 35" xfId="8725"/>
    <cellStyle name="Énfasis3 10 36" xfId="8726"/>
    <cellStyle name="Énfasis3 10 37" xfId="8727"/>
    <cellStyle name="Énfasis3 10 38" xfId="25730"/>
    <cellStyle name="Énfasis3 10 4" xfId="8728"/>
    <cellStyle name="Énfasis3 10 5" xfId="8729"/>
    <cellStyle name="Énfasis3 10 6" xfId="8730"/>
    <cellStyle name="Énfasis3 10 7" xfId="8731"/>
    <cellStyle name="Énfasis3 10 8" xfId="8732"/>
    <cellStyle name="Énfasis3 10 9" xfId="8733"/>
    <cellStyle name="Énfasis3 11" xfId="8734"/>
    <cellStyle name="Énfasis3 11 2" xfId="8735"/>
    <cellStyle name="Énfasis3 11 3" xfId="25731"/>
    <cellStyle name="Énfasis3 12" xfId="8736"/>
    <cellStyle name="Énfasis3 12 2" xfId="8737"/>
    <cellStyle name="Énfasis3 12 3" xfId="25732"/>
    <cellStyle name="Énfasis3 13" xfId="8738"/>
    <cellStyle name="Énfasis3 13 2" xfId="8739"/>
    <cellStyle name="Énfasis3 13 3" xfId="25733"/>
    <cellStyle name="Énfasis3 14" xfId="8740"/>
    <cellStyle name="Énfasis3 14 2" xfId="8741"/>
    <cellStyle name="Énfasis3 14 3" xfId="25734"/>
    <cellStyle name="Énfasis3 15" xfId="8742"/>
    <cellStyle name="Énfasis3 15 2" xfId="8743"/>
    <cellStyle name="Énfasis3 15 3" xfId="25735"/>
    <cellStyle name="Énfasis3 16" xfId="8744"/>
    <cellStyle name="Énfasis3 16 2" xfId="8745"/>
    <cellStyle name="Énfasis3 16 3" xfId="25736"/>
    <cellStyle name="Énfasis3 17" xfId="8746"/>
    <cellStyle name="Énfasis3 18" xfId="8747"/>
    <cellStyle name="Énfasis3 19" xfId="8748"/>
    <cellStyle name="Énfasis3 2" xfId="400"/>
    <cellStyle name="Énfasis3 2 10" xfId="8749"/>
    <cellStyle name="Énfasis3 2 10 2" xfId="8750"/>
    <cellStyle name="Énfasis3 2 10 3" xfId="25737"/>
    <cellStyle name="Énfasis3 2 11" xfId="8751"/>
    <cellStyle name="Énfasis3 2 11 2" xfId="8752"/>
    <cellStyle name="Énfasis3 2 11 3" xfId="25738"/>
    <cellStyle name="Énfasis3 2 12" xfId="8753"/>
    <cellStyle name="Énfasis3 2 12 2" xfId="8754"/>
    <cellStyle name="Énfasis3 2 12 3" xfId="25739"/>
    <cellStyle name="Énfasis3 2 13" xfId="8755"/>
    <cellStyle name="Énfasis3 2 14" xfId="8756"/>
    <cellStyle name="Énfasis3 2 15" xfId="8757"/>
    <cellStyle name="Énfasis3 2 16" xfId="8758"/>
    <cellStyle name="Énfasis3 2 17" xfId="8759"/>
    <cellStyle name="Énfasis3 2 2" xfId="401"/>
    <cellStyle name="Énfasis3 2 2 10" xfId="8760"/>
    <cellStyle name="Énfasis3 2 2 11" xfId="8761"/>
    <cellStyle name="Énfasis3 2 2 12" xfId="25740"/>
    <cellStyle name="Énfasis3 2 2 2" xfId="8762"/>
    <cellStyle name="Énfasis3 2 2 2 2" xfId="30558"/>
    <cellStyle name="Énfasis3 2 2 3" xfId="8763"/>
    <cellStyle name="Énfasis3 2 2 3 2" xfId="30559"/>
    <cellStyle name="Énfasis3 2 2 4" xfId="8764"/>
    <cellStyle name="Énfasis3 2 2 4 2" xfId="30560"/>
    <cellStyle name="Énfasis3 2 2 5" xfId="8765"/>
    <cellStyle name="Énfasis3 2 2 5 2" xfId="30561"/>
    <cellStyle name="Énfasis3 2 2 6" xfId="8766"/>
    <cellStyle name="Énfasis3 2 2 7" xfId="8767"/>
    <cellStyle name="Énfasis3 2 2 8" xfId="8768"/>
    <cellStyle name="Énfasis3 2 2 9" xfId="8769"/>
    <cellStyle name="Énfasis3 2 3" xfId="402"/>
    <cellStyle name="Énfasis3 2 3 2" xfId="30562"/>
    <cellStyle name="Énfasis3 2 4" xfId="8770"/>
    <cellStyle name="Énfasis3 2 4 2" xfId="8771"/>
    <cellStyle name="Énfasis3 2 4 3" xfId="25741"/>
    <cellStyle name="Énfasis3 2 5" xfId="8772"/>
    <cellStyle name="Énfasis3 2 5 2" xfId="8773"/>
    <cellStyle name="Énfasis3 2 5 3" xfId="25742"/>
    <cellStyle name="Énfasis3 2 6" xfId="8774"/>
    <cellStyle name="Énfasis3 2 6 2" xfId="8775"/>
    <cellStyle name="Énfasis3 2 6 3" xfId="25743"/>
    <cellStyle name="Énfasis3 2 7" xfId="8776"/>
    <cellStyle name="Énfasis3 2 7 2" xfId="8777"/>
    <cellStyle name="Énfasis3 2 7 3" xfId="25744"/>
    <cellStyle name="Énfasis3 2 8" xfId="8778"/>
    <cellStyle name="Énfasis3 2 8 2" xfId="8779"/>
    <cellStyle name="Énfasis3 2 8 3" xfId="25745"/>
    <cellStyle name="Énfasis3 2 9" xfId="8780"/>
    <cellStyle name="Énfasis3 2 9 2" xfId="8781"/>
    <cellStyle name="Énfasis3 2 9 3" xfId="25746"/>
    <cellStyle name="Énfasis3 20" xfId="8782"/>
    <cellStyle name="Énfasis3 21" xfId="8783"/>
    <cellStyle name="Énfasis3 22" xfId="8784"/>
    <cellStyle name="Énfasis3 23" xfId="8785"/>
    <cellStyle name="Énfasis3 24" xfId="8786"/>
    <cellStyle name="Énfasis3 25" xfId="8787"/>
    <cellStyle name="Énfasis3 26" xfId="8788"/>
    <cellStyle name="Énfasis3 27" xfId="399"/>
    <cellStyle name="Énfasis3 3" xfId="403"/>
    <cellStyle name="Énfasis3 3 10" xfId="8789"/>
    <cellStyle name="Énfasis3 3 11" xfId="8790"/>
    <cellStyle name="Énfasis3 3 12" xfId="8791"/>
    <cellStyle name="Énfasis3 3 2" xfId="404"/>
    <cellStyle name="Énfasis3 3 2 10" xfId="8792"/>
    <cellStyle name="Énfasis3 3 2 11" xfId="8793"/>
    <cellStyle name="Énfasis3 3 2 12" xfId="25747"/>
    <cellStyle name="Énfasis3 3 2 2" xfId="8794"/>
    <cellStyle name="Énfasis3 3 2 3" xfId="8795"/>
    <cellStyle name="Énfasis3 3 2 4" xfId="8796"/>
    <cellStyle name="Énfasis3 3 2 5" xfId="8797"/>
    <cellStyle name="Énfasis3 3 2 6" xfId="8798"/>
    <cellStyle name="Énfasis3 3 2 7" xfId="8799"/>
    <cellStyle name="Énfasis3 3 2 8" xfId="8800"/>
    <cellStyle name="Énfasis3 3 2 9" xfId="8801"/>
    <cellStyle name="Énfasis3 3 3" xfId="405"/>
    <cellStyle name="Énfasis3 3 4" xfId="8802"/>
    <cellStyle name="Énfasis3 3 5" xfId="8803"/>
    <cellStyle name="Énfasis3 3 6" xfId="8804"/>
    <cellStyle name="Énfasis3 3 7" xfId="8805"/>
    <cellStyle name="Énfasis3 3 8" xfId="8806"/>
    <cellStyle name="Énfasis3 3 9" xfId="8807"/>
    <cellStyle name="Énfasis3 4" xfId="406"/>
    <cellStyle name="Énfasis3 5" xfId="407"/>
    <cellStyle name="Énfasis3 6" xfId="408"/>
    <cellStyle name="Énfasis3 7" xfId="8808"/>
    <cellStyle name="Énfasis3 7 2" xfId="8809"/>
    <cellStyle name="Énfasis3 7 3" xfId="25748"/>
    <cellStyle name="Énfasis3 8" xfId="8810"/>
    <cellStyle name="Énfasis3 8 2" xfId="8811"/>
    <cellStyle name="Énfasis3 8 3" xfId="25749"/>
    <cellStyle name="Énfasis3 9" xfId="8812"/>
    <cellStyle name="Énfasis3 9 10" xfId="8813"/>
    <cellStyle name="Énfasis3 9 11" xfId="8814"/>
    <cellStyle name="Énfasis3 9 12" xfId="8815"/>
    <cellStyle name="Énfasis3 9 13" xfId="8816"/>
    <cellStyle name="Énfasis3 9 14" xfId="8817"/>
    <cellStyle name="Énfasis3 9 15" xfId="8818"/>
    <cellStyle name="Énfasis3 9 16" xfId="8819"/>
    <cellStyle name="Énfasis3 9 17" xfId="8820"/>
    <cellStyle name="Énfasis3 9 18" xfId="8821"/>
    <cellStyle name="Énfasis3 9 19" xfId="8822"/>
    <cellStyle name="Énfasis3 9 2" xfId="8823"/>
    <cellStyle name="Énfasis3 9 20" xfId="8824"/>
    <cellStyle name="Énfasis3 9 21" xfId="8825"/>
    <cellStyle name="Énfasis3 9 22" xfId="8826"/>
    <cellStyle name="Énfasis3 9 23" xfId="8827"/>
    <cellStyle name="Énfasis3 9 24" xfId="8828"/>
    <cellStyle name="Énfasis3 9 25" xfId="8829"/>
    <cellStyle name="Énfasis3 9 26" xfId="8830"/>
    <cellStyle name="Énfasis3 9 27" xfId="8831"/>
    <cellStyle name="Énfasis3 9 28" xfId="8832"/>
    <cellStyle name="Énfasis3 9 29" xfId="8833"/>
    <cellStyle name="Énfasis3 9 3" xfId="8834"/>
    <cellStyle name="Énfasis3 9 30" xfId="8835"/>
    <cellStyle name="Énfasis3 9 31" xfId="8836"/>
    <cellStyle name="Énfasis3 9 32" xfId="8837"/>
    <cellStyle name="Énfasis3 9 33" xfId="8838"/>
    <cellStyle name="Énfasis3 9 34" xfId="8839"/>
    <cellStyle name="Énfasis3 9 35" xfId="8840"/>
    <cellStyle name="Énfasis3 9 36" xfId="8841"/>
    <cellStyle name="Énfasis3 9 37" xfId="8842"/>
    <cellStyle name="Énfasis3 9 38" xfId="25750"/>
    <cellStyle name="Énfasis3 9 4" xfId="8843"/>
    <cellStyle name="Énfasis3 9 5" xfId="8844"/>
    <cellStyle name="Énfasis3 9 6" xfId="8845"/>
    <cellStyle name="Énfasis3 9 7" xfId="8846"/>
    <cellStyle name="Énfasis3 9 8" xfId="8847"/>
    <cellStyle name="Énfasis3 9 9" xfId="8848"/>
    <cellStyle name="Énfasis4 10" xfId="8849"/>
    <cellStyle name="Énfasis4 10 10" xfId="8850"/>
    <cellStyle name="Énfasis4 10 11" xfId="8851"/>
    <cellStyle name="Énfasis4 10 12" xfId="8852"/>
    <cellStyle name="Énfasis4 10 13" xfId="8853"/>
    <cellStyle name="Énfasis4 10 14" xfId="8854"/>
    <cellStyle name="Énfasis4 10 15" xfId="8855"/>
    <cellStyle name="Énfasis4 10 16" xfId="8856"/>
    <cellStyle name="Énfasis4 10 17" xfId="8857"/>
    <cellStyle name="Énfasis4 10 18" xfId="8858"/>
    <cellStyle name="Énfasis4 10 19" xfId="8859"/>
    <cellStyle name="Énfasis4 10 2" xfId="8860"/>
    <cellStyle name="Énfasis4 10 20" xfId="8861"/>
    <cellStyle name="Énfasis4 10 21" xfId="8862"/>
    <cellStyle name="Énfasis4 10 22" xfId="8863"/>
    <cellStyle name="Énfasis4 10 23" xfId="8864"/>
    <cellStyle name="Énfasis4 10 24" xfId="8865"/>
    <cellStyle name="Énfasis4 10 25" xfId="8866"/>
    <cellStyle name="Énfasis4 10 26" xfId="8867"/>
    <cellStyle name="Énfasis4 10 27" xfId="8868"/>
    <cellStyle name="Énfasis4 10 28" xfId="8869"/>
    <cellStyle name="Énfasis4 10 29" xfId="8870"/>
    <cellStyle name="Énfasis4 10 3" xfId="8871"/>
    <cellStyle name="Énfasis4 10 30" xfId="8872"/>
    <cellStyle name="Énfasis4 10 31" xfId="8873"/>
    <cellStyle name="Énfasis4 10 32" xfId="8874"/>
    <cellStyle name="Énfasis4 10 33" xfId="8875"/>
    <cellStyle name="Énfasis4 10 34" xfId="8876"/>
    <cellStyle name="Énfasis4 10 35" xfId="8877"/>
    <cellStyle name="Énfasis4 10 36" xfId="8878"/>
    <cellStyle name="Énfasis4 10 37" xfId="8879"/>
    <cellStyle name="Énfasis4 10 38" xfId="25751"/>
    <cellStyle name="Énfasis4 10 4" xfId="8880"/>
    <cellStyle name="Énfasis4 10 5" xfId="8881"/>
    <cellStyle name="Énfasis4 10 6" xfId="8882"/>
    <cellStyle name="Énfasis4 10 7" xfId="8883"/>
    <cellStyle name="Énfasis4 10 8" xfId="8884"/>
    <cellStyle name="Énfasis4 10 9" xfId="8885"/>
    <cellStyle name="Énfasis4 11" xfId="8886"/>
    <cellStyle name="Énfasis4 11 2" xfId="8887"/>
    <cellStyle name="Énfasis4 11 3" xfId="25752"/>
    <cellStyle name="Énfasis4 12" xfId="8888"/>
    <cellStyle name="Énfasis4 12 2" xfId="8889"/>
    <cellStyle name="Énfasis4 12 3" xfId="25753"/>
    <cellStyle name="Énfasis4 13" xfId="8890"/>
    <cellStyle name="Énfasis4 13 2" xfId="8891"/>
    <cellStyle name="Énfasis4 13 3" xfId="25754"/>
    <cellStyle name="Énfasis4 14" xfId="8892"/>
    <cellStyle name="Énfasis4 14 2" xfId="8893"/>
    <cellStyle name="Énfasis4 14 3" xfId="25755"/>
    <cellStyle name="Énfasis4 15" xfId="8894"/>
    <cellStyle name="Énfasis4 15 2" xfId="8895"/>
    <cellStyle name="Énfasis4 15 3" xfId="25756"/>
    <cellStyle name="Énfasis4 16" xfId="8896"/>
    <cellStyle name="Énfasis4 16 2" xfId="8897"/>
    <cellStyle name="Énfasis4 16 3" xfId="25757"/>
    <cellStyle name="Énfasis4 17" xfId="8898"/>
    <cellStyle name="Énfasis4 18" xfId="8899"/>
    <cellStyle name="Énfasis4 19" xfId="8900"/>
    <cellStyle name="Énfasis4 2" xfId="410"/>
    <cellStyle name="Énfasis4 2 10" xfId="8901"/>
    <cellStyle name="Énfasis4 2 10 2" xfId="8902"/>
    <cellStyle name="Énfasis4 2 10 3" xfId="25758"/>
    <cellStyle name="Énfasis4 2 11" xfId="8903"/>
    <cellStyle name="Énfasis4 2 11 2" xfId="8904"/>
    <cellStyle name="Énfasis4 2 11 3" xfId="25759"/>
    <cellStyle name="Énfasis4 2 12" xfId="8905"/>
    <cellStyle name="Énfasis4 2 12 2" xfId="8906"/>
    <cellStyle name="Énfasis4 2 12 3" xfId="25760"/>
    <cellStyle name="Énfasis4 2 13" xfId="8907"/>
    <cellStyle name="Énfasis4 2 14" xfId="8908"/>
    <cellStyle name="Énfasis4 2 15" xfId="8909"/>
    <cellStyle name="Énfasis4 2 16" xfId="8910"/>
    <cellStyle name="Énfasis4 2 17" xfId="8911"/>
    <cellStyle name="Énfasis4 2 2" xfId="411"/>
    <cellStyle name="Énfasis4 2 2 10" xfId="8912"/>
    <cellStyle name="Énfasis4 2 2 11" xfId="8913"/>
    <cellStyle name="Énfasis4 2 2 12" xfId="25761"/>
    <cellStyle name="Énfasis4 2 2 2" xfId="8914"/>
    <cellStyle name="Énfasis4 2 2 2 2" xfId="30563"/>
    <cellStyle name="Énfasis4 2 2 3" xfId="8915"/>
    <cellStyle name="Énfasis4 2 2 3 2" xfId="30564"/>
    <cellStyle name="Énfasis4 2 2 4" xfId="8916"/>
    <cellStyle name="Énfasis4 2 2 4 2" xfId="30565"/>
    <cellStyle name="Énfasis4 2 2 5" xfId="8917"/>
    <cellStyle name="Énfasis4 2 2 5 2" xfId="30566"/>
    <cellStyle name="Énfasis4 2 2 6" xfId="8918"/>
    <cellStyle name="Énfasis4 2 2 7" xfId="8919"/>
    <cellStyle name="Énfasis4 2 2 8" xfId="8920"/>
    <cellStyle name="Énfasis4 2 2 9" xfId="8921"/>
    <cellStyle name="Énfasis4 2 3" xfId="412"/>
    <cellStyle name="Énfasis4 2 3 2" xfId="30567"/>
    <cellStyle name="Énfasis4 2 4" xfId="8922"/>
    <cellStyle name="Énfasis4 2 4 2" xfId="8923"/>
    <cellStyle name="Énfasis4 2 4 3" xfId="25762"/>
    <cellStyle name="Énfasis4 2 5" xfId="8924"/>
    <cellStyle name="Énfasis4 2 5 2" xfId="8925"/>
    <cellStyle name="Énfasis4 2 5 3" xfId="25763"/>
    <cellStyle name="Énfasis4 2 6" xfId="8926"/>
    <cellStyle name="Énfasis4 2 6 2" xfId="8927"/>
    <cellStyle name="Énfasis4 2 6 3" xfId="25764"/>
    <cellStyle name="Énfasis4 2 7" xfId="8928"/>
    <cellStyle name="Énfasis4 2 7 2" xfId="8929"/>
    <cellStyle name="Énfasis4 2 7 3" xfId="25765"/>
    <cellStyle name="Énfasis4 2 8" xfId="8930"/>
    <cellStyle name="Énfasis4 2 8 2" xfId="8931"/>
    <cellStyle name="Énfasis4 2 8 3" xfId="25766"/>
    <cellStyle name="Énfasis4 2 9" xfId="8932"/>
    <cellStyle name="Énfasis4 2 9 2" xfId="8933"/>
    <cellStyle name="Énfasis4 2 9 3" xfId="25767"/>
    <cellStyle name="Énfasis4 20" xfId="8934"/>
    <cellStyle name="Énfasis4 21" xfId="8935"/>
    <cellStyle name="Énfasis4 22" xfId="8936"/>
    <cellStyle name="Énfasis4 23" xfId="8937"/>
    <cellStyle name="Énfasis4 24" xfId="8938"/>
    <cellStyle name="Énfasis4 25" xfId="8939"/>
    <cellStyle name="Énfasis4 26" xfId="8940"/>
    <cellStyle name="Énfasis4 27" xfId="409"/>
    <cellStyle name="Énfasis4 3" xfId="413"/>
    <cellStyle name="Énfasis4 3 10" xfId="8941"/>
    <cellStyle name="Énfasis4 3 11" xfId="8942"/>
    <cellStyle name="Énfasis4 3 12" xfId="8943"/>
    <cellStyle name="Énfasis4 3 2" xfId="414"/>
    <cellStyle name="Énfasis4 3 2 10" xfId="8944"/>
    <cellStyle name="Énfasis4 3 2 11" xfId="8945"/>
    <cellStyle name="Énfasis4 3 2 12" xfId="25768"/>
    <cellStyle name="Énfasis4 3 2 2" xfId="8946"/>
    <cellStyle name="Énfasis4 3 2 3" xfId="8947"/>
    <cellStyle name="Énfasis4 3 2 4" xfId="8948"/>
    <cellStyle name="Énfasis4 3 2 5" xfId="8949"/>
    <cellStyle name="Énfasis4 3 2 6" xfId="8950"/>
    <cellStyle name="Énfasis4 3 2 7" xfId="8951"/>
    <cellStyle name="Énfasis4 3 2 8" xfId="8952"/>
    <cellStyle name="Énfasis4 3 2 9" xfId="8953"/>
    <cellStyle name="Énfasis4 3 3" xfId="415"/>
    <cellStyle name="Énfasis4 3 4" xfId="8954"/>
    <cellStyle name="Énfasis4 3 5" xfId="8955"/>
    <cellStyle name="Énfasis4 3 6" xfId="8956"/>
    <cellStyle name="Énfasis4 3 7" xfId="8957"/>
    <cellStyle name="Énfasis4 3 8" xfId="8958"/>
    <cellStyle name="Énfasis4 3 9" xfId="8959"/>
    <cellStyle name="Énfasis4 4" xfId="416"/>
    <cellStyle name="Énfasis4 5" xfId="417"/>
    <cellStyle name="Énfasis4 6" xfId="418"/>
    <cellStyle name="Énfasis4 7" xfId="8960"/>
    <cellStyle name="Énfasis4 7 2" xfId="8961"/>
    <cellStyle name="Énfasis4 7 3" xfId="25769"/>
    <cellStyle name="Énfasis4 8" xfId="8962"/>
    <cellStyle name="Énfasis4 8 2" xfId="8963"/>
    <cellStyle name="Énfasis4 8 3" xfId="25770"/>
    <cellStyle name="Énfasis4 9" xfId="8964"/>
    <cellStyle name="Énfasis4 9 10" xfId="8965"/>
    <cellStyle name="Énfasis4 9 11" xfId="8966"/>
    <cellStyle name="Énfasis4 9 12" xfId="8967"/>
    <cellStyle name="Énfasis4 9 13" xfId="8968"/>
    <cellStyle name="Énfasis4 9 14" xfId="8969"/>
    <cellStyle name="Énfasis4 9 15" xfId="8970"/>
    <cellStyle name="Énfasis4 9 16" xfId="8971"/>
    <cellStyle name="Énfasis4 9 17" xfId="8972"/>
    <cellStyle name="Énfasis4 9 18" xfId="8973"/>
    <cellStyle name="Énfasis4 9 19" xfId="8974"/>
    <cellStyle name="Énfasis4 9 2" xfId="8975"/>
    <cellStyle name="Énfasis4 9 20" xfId="8976"/>
    <cellStyle name="Énfasis4 9 21" xfId="8977"/>
    <cellStyle name="Énfasis4 9 22" xfId="8978"/>
    <cellStyle name="Énfasis4 9 23" xfId="8979"/>
    <cellStyle name="Énfasis4 9 24" xfId="8980"/>
    <cellStyle name="Énfasis4 9 25" xfId="8981"/>
    <cellStyle name="Énfasis4 9 26" xfId="8982"/>
    <cellStyle name="Énfasis4 9 27" xfId="8983"/>
    <cellStyle name="Énfasis4 9 28" xfId="8984"/>
    <cellStyle name="Énfasis4 9 29" xfId="8985"/>
    <cellStyle name="Énfasis4 9 3" xfId="8986"/>
    <cellStyle name="Énfasis4 9 30" xfId="8987"/>
    <cellStyle name="Énfasis4 9 31" xfId="8988"/>
    <cellStyle name="Énfasis4 9 32" xfId="8989"/>
    <cellStyle name="Énfasis4 9 33" xfId="8990"/>
    <cellStyle name="Énfasis4 9 34" xfId="8991"/>
    <cellStyle name="Énfasis4 9 35" xfId="8992"/>
    <cellStyle name="Énfasis4 9 36" xfId="8993"/>
    <cellStyle name="Énfasis4 9 37" xfId="8994"/>
    <cellStyle name="Énfasis4 9 38" xfId="25771"/>
    <cellStyle name="Énfasis4 9 4" xfId="8995"/>
    <cellStyle name="Énfasis4 9 5" xfId="8996"/>
    <cellStyle name="Énfasis4 9 6" xfId="8997"/>
    <cellStyle name="Énfasis4 9 7" xfId="8998"/>
    <cellStyle name="Énfasis4 9 8" xfId="8999"/>
    <cellStyle name="Énfasis4 9 9" xfId="9000"/>
    <cellStyle name="Énfasis5 10" xfId="9001"/>
    <cellStyle name="Énfasis5 10 10" xfId="9002"/>
    <cellStyle name="Énfasis5 10 11" xfId="9003"/>
    <cellStyle name="Énfasis5 10 12" xfId="9004"/>
    <cellStyle name="Énfasis5 10 13" xfId="9005"/>
    <cellStyle name="Énfasis5 10 14" xfId="9006"/>
    <cellStyle name="Énfasis5 10 15" xfId="9007"/>
    <cellStyle name="Énfasis5 10 16" xfId="9008"/>
    <cellStyle name="Énfasis5 10 17" xfId="9009"/>
    <cellStyle name="Énfasis5 10 18" xfId="9010"/>
    <cellStyle name="Énfasis5 10 19" xfId="9011"/>
    <cellStyle name="Énfasis5 10 2" xfId="9012"/>
    <cellStyle name="Énfasis5 10 20" xfId="9013"/>
    <cellStyle name="Énfasis5 10 21" xfId="9014"/>
    <cellStyle name="Énfasis5 10 22" xfId="9015"/>
    <cellStyle name="Énfasis5 10 23" xfId="9016"/>
    <cellStyle name="Énfasis5 10 24" xfId="9017"/>
    <cellStyle name="Énfasis5 10 25" xfId="9018"/>
    <cellStyle name="Énfasis5 10 26" xfId="9019"/>
    <cellStyle name="Énfasis5 10 27" xfId="9020"/>
    <cellStyle name="Énfasis5 10 28" xfId="9021"/>
    <cellStyle name="Énfasis5 10 29" xfId="9022"/>
    <cellStyle name="Énfasis5 10 3" xfId="9023"/>
    <cellStyle name="Énfasis5 10 30" xfId="9024"/>
    <cellStyle name="Énfasis5 10 31" xfId="9025"/>
    <cellStyle name="Énfasis5 10 32" xfId="9026"/>
    <cellStyle name="Énfasis5 10 33" xfId="9027"/>
    <cellStyle name="Énfasis5 10 34" xfId="9028"/>
    <cellStyle name="Énfasis5 10 35" xfId="9029"/>
    <cellStyle name="Énfasis5 10 36" xfId="9030"/>
    <cellStyle name="Énfasis5 10 37" xfId="9031"/>
    <cellStyle name="Énfasis5 10 38" xfId="25772"/>
    <cellStyle name="Énfasis5 10 4" xfId="9032"/>
    <cellStyle name="Énfasis5 10 5" xfId="9033"/>
    <cellStyle name="Énfasis5 10 6" xfId="9034"/>
    <cellStyle name="Énfasis5 10 7" xfId="9035"/>
    <cellStyle name="Énfasis5 10 8" xfId="9036"/>
    <cellStyle name="Énfasis5 10 9" xfId="9037"/>
    <cellStyle name="Énfasis5 11" xfId="9038"/>
    <cellStyle name="Énfasis5 11 2" xfId="9039"/>
    <cellStyle name="Énfasis5 11 3" xfId="25773"/>
    <cellStyle name="Énfasis5 12" xfId="9040"/>
    <cellStyle name="Énfasis5 12 2" xfId="9041"/>
    <cellStyle name="Énfasis5 12 3" xfId="25774"/>
    <cellStyle name="Énfasis5 13" xfId="9042"/>
    <cellStyle name="Énfasis5 13 2" xfId="9043"/>
    <cellStyle name="Énfasis5 13 3" xfId="25775"/>
    <cellStyle name="Énfasis5 14" xfId="9044"/>
    <cellStyle name="Énfasis5 14 2" xfId="9045"/>
    <cellStyle name="Énfasis5 14 3" xfId="25776"/>
    <cellStyle name="Énfasis5 15" xfId="9046"/>
    <cellStyle name="Énfasis5 15 2" xfId="9047"/>
    <cellStyle name="Énfasis5 15 3" xfId="25777"/>
    <cellStyle name="Énfasis5 16" xfId="9048"/>
    <cellStyle name="Énfasis5 16 2" xfId="9049"/>
    <cellStyle name="Énfasis5 16 3" xfId="25778"/>
    <cellStyle name="Énfasis5 17" xfId="9050"/>
    <cellStyle name="Énfasis5 18" xfId="9051"/>
    <cellStyle name="Énfasis5 19" xfId="9052"/>
    <cellStyle name="Énfasis5 2" xfId="420"/>
    <cellStyle name="Énfasis5 2 10" xfId="9053"/>
    <cellStyle name="Énfasis5 2 10 2" xfId="9054"/>
    <cellStyle name="Énfasis5 2 10 3" xfId="25779"/>
    <cellStyle name="Énfasis5 2 11" xfId="9055"/>
    <cellStyle name="Énfasis5 2 11 2" xfId="9056"/>
    <cellStyle name="Énfasis5 2 11 3" xfId="25780"/>
    <cellStyle name="Énfasis5 2 12" xfId="9057"/>
    <cellStyle name="Énfasis5 2 12 2" xfId="9058"/>
    <cellStyle name="Énfasis5 2 12 3" xfId="25781"/>
    <cellStyle name="Énfasis5 2 13" xfId="9059"/>
    <cellStyle name="Énfasis5 2 14" xfId="9060"/>
    <cellStyle name="Énfasis5 2 15" xfId="9061"/>
    <cellStyle name="Énfasis5 2 16" xfId="9062"/>
    <cellStyle name="Énfasis5 2 17" xfId="9063"/>
    <cellStyle name="Énfasis5 2 2" xfId="421"/>
    <cellStyle name="Énfasis5 2 2 10" xfId="9064"/>
    <cellStyle name="Énfasis5 2 2 11" xfId="9065"/>
    <cellStyle name="Énfasis5 2 2 12" xfId="25782"/>
    <cellStyle name="Énfasis5 2 2 2" xfId="9066"/>
    <cellStyle name="Énfasis5 2 2 2 2" xfId="30568"/>
    <cellStyle name="Énfasis5 2 2 3" xfId="9067"/>
    <cellStyle name="Énfasis5 2 2 3 2" xfId="30569"/>
    <cellStyle name="Énfasis5 2 2 4" xfId="9068"/>
    <cellStyle name="Énfasis5 2 2 4 2" xfId="30570"/>
    <cellStyle name="Énfasis5 2 2 5" xfId="9069"/>
    <cellStyle name="Énfasis5 2 2 5 2" xfId="30571"/>
    <cellStyle name="Énfasis5 2 2 6" xfId="9070"/>
    <cellStyle name="Énfasis5 2 2 7" xfId="9071"/>
    <cellStyle name="Énfasis5 2 2 8" xfId="9072"/>
    <cellStyle name="Énfasis5 2 2 9" xfId="9073"/>
    <cellStyle name="Énfasis5 2 3" xfId="422"/>
    <cellStyle name="Énfasis5 2 3 2" xfId="30572"/>
    <cellStyle name="Énfasis5 2 4" xfId="9074"/>
    <cellStyle name="Énfasis5 2 4 2" xfId="9075"/>
    <cellStyle name="Énfasis5 2 4 3" xfId="25783"/>
    <cellStyle name="Énfasis5 2 5" xfId="9076"/>
    <cellStyle name="Énfasis5 2 5 2" xfId="9077"/>
    <cellStyle name="Énfasis5 2 5 3" xfId="25784"/>
    <cellStyle name="Énfasis5 2 6" xfId="9078"/>
    <cellStyle name="Énfasis5 2 6 2" xfId="9079"/>
    <cellStyle name="Énfasis5 2 6 3" xfId="25785"/>
    <cellStyle name="Énfasis5 2 7" xfId="9080"/>
    <cellStyle name="Énfasis5 2 7 2" xfId="9081"/>
    <cellStyle name="Énfasis5 2 7 3" xfId="25786"/>
    <cellStyle name="Énfasis5 2 8" xfId="9082"/>
    <cellStyle name="Énfasis5 2 8 2" xfId="9083"/>
    <cellStyle name="Énfasis5 2 8 3" xfId="25787"/>
    <cellStyle name="Énfasis5 2 9" xfId="9084"/>
    <cellStyle name="Énfasis5 2 9 2" xfId="9085"/>
    <cellStyle name="Énfasis5 2 9 3" xfId="25788"/>
    <cellStyle name="Énfasis5 20" xfId="9086"/>
    <cellStyle name="Énfasis5 21" xfId="9087"/>
    <cellStyle name="Énfasis5 22" xfId="9088"/>
    <cellStyle name="Énfasis5 23" xfId="9089"/>
    <cellStyle name="Énfasis5 24" xfId="9090"/>
    <cellStyle name="Énfasis5 25" xfId="9091"/>
    <cellStyle name="Énfasis5 26" xfId="9092"/>
    <cellStyle name="Énfasis5 27" xfId="419"/>
    <cellStyle name="Énfasis5 3" xfId="423"/>
    <cellStyle name="Énfasis5 3 10" xfId="9093"/>
    <cellStyle name="Énfasis5 3 11" xfId="9094"/>
    <cellStyle name="Énfasis5 3 12" xfId="9095"/>
    <cellStyle name="Énfasis5 3 2" xfId="424"/>
    <cellStyle name="Énfasis5 3 2 10" xfId="9096"/>
    <cellStyle name="Énfasis5 3 2 11" xfId="9097"/>
    <cellStyle name="Énfasis5 3 2 12" xfId="25789"/>
    <cellStyle name="Énfasis5 3 2 2" xfId="9098"/>
    <cellStyle name="Énfasis5 3 2 3" xfId="9099"/>
    <cellStyle name="Énfasis5 3 2 4" xfId="9100"/>
    <cellStyle name="Énfasis5 3 2 5" xfId="9101"/>
    <cellStyle name="Énfasis5 3 2 6" xfId="9102"/>
    <cellStyle name="Énfasis5 3 2 7" xfId="9103"/>
    <cellStyle name="Énfasis5 3 2 8" xfId="9104"/>
    <cellStyle name="Énfasis5 3 2 9" xfId="9105"/>
    <cellStyle name="Énfasis5 3 3" xfId="425"/>
    <cellStyle name="Énfasis5 3 4" xfId="9106"/>
    <cellStyle name="Énfasis5 3 5" xfId="9107"/>
    <cellStyle name="Énfasis5 3 6" xfId="9108"/>
    <cellStyle name="Énfasis5 3 7" xfId="9109"/>
    <cellStyle name="Énfasis5 3 8" xfId="9110"/>
    <cellStyle name="Énfasis5 3 9" xfId="9111"/>
    <cellStyle name="Énfasis5 4" xfId="426"/>
    <cellStyle name="Énfasis5 5" xfId="427"/>
    <cellStyle name="Énfasis5 6" xfId="428"/>
    <cellStyle name="Énfasis5 7" xfId="9112"/>
    <cellStyle name="Énfasis5 7 2" xfId="9113"/>
    <cellStyle name="Énfasis5 7 3" xfId="25790"/>
    <cellStyle name="Énfasis5 8" xfId="9114"/>
    <cellStyle name="Énfasis5 8 2" xfId="9115"/>
    <cellStyle name="Énfasis5 8 3" xfId="25791"/>
    <cellStyle name="Énfasis5 9" xfId="9116"/>
    <cellStyle name="Énfasis5 9 10" xfId="9117"/>
    <cellStyle name="Énfasis5 9 11" xfId="9118"/>
    <cellStyle name="Énfasis5 9 12" xfId="9119"/>
    <cellStyle name="Énfasis5 9 13" xfId="9120"/>
    <cellStyle name="Énfasis5 9 14" xfId="9121"/>
    <cellStyle name="Énfasis5 9 15" xfId="9122"/>
    <cellStyle name="Énfasis5 9 16" xfId="9123"/>
    <cellStyle name="Énfasis5 9 17" xfId="9124"/>
    <cellStyle name="Énfasis5 9 18" xfId="9125"/>
    <cellStyle name="Énfasis5 9 19" xfId="9126"/>
    <cellStyle name="Énfasis5 9 2" xfId="9127"/>
    <cellStyle name="Énfasis5 9 20" xfId="9128"/>
    <cellStyle name="Énfasis5 9 21" xfId="9129"/>
    <cellStyle name="Énfasis5 9 22" xfId="9130"/>
    <cellStyle name="Énfasis5 9 23" xfId="9131"/>
    <cellStyle name="Énfasis5 9 24" xfId="9132"/>
    <cellStyle name="Énfasis5 9 25" xfId="9133"/>
    <cellStyle name="Énfasis5 9 26" xfId="9134"/>
    <cellStyle name="Énfasis5 9 27" xfId="9135"/>
    <cellStyle name="Énfasis5 9 28" xfId="9136"/>
    <cellStyle name="Énfasis5 9 29" xfId="9137"/>
    <cellStyle name="Énfasis5 9 3" xfId="9138"/>
    <cellStyle name="Énfasis5 9 30" xfId="9139"/>
    <cellStyle name="Énfasis5 9 31" xfId="9140"/>
    <cellStyle name="Énfasis5 9 32" xfId="9141"/>
    <cellStyle name="Énfasis5 9 33" xfId="9142"/>
    <cellStyle name="Énfasis5 9 34" xfId="9143"/>
    <cellStyle name="Énfasis5 9 35" xfId="9144"/>
    <cellStyle name="Énfasis5 9 36" xfId="9145"/>
    <cellStyle name="Énfasis5 9 37" xfId="9146"/>
    <cellStyle name="Énfasis5 9 38" xfId="25792"/>
    <cellStyle name="Énfasis5 9 4" xfId="9147"/>
    <cellStyle name="Énfasis5 9 5" xfId="9148"/>
    <cellStyle name="Énfasis5 9 6" xfId="9149"/>
    <cellStyle name="Énfasis5 9 7" xfId="9150"/>
    <cellStyle name="Énfasis5 9 8" xfId="9151"/>
    <cellStyle name="Énfasis5 9 9" xfId="9152"/>
    <cellStyle name="Énfasis6 10" xfId="9153"/>
    <cellStyle name="Énfasis6 10 10" xfId="9154"/>
    <cellStyle name="Énfasis6 10 11" xfId="9155"/>
    <cellStyle name="Énfasis6 10 12" xfId="9156"/>
    <cellStyle name="Énfasis6 10 13" xfId="9157"/>
    <cellStyle name="Énfasis6 10 14" xfId="9158"/>
    <cellStyle name="Énfasis6 10 15" xfId="9159"/>
    <cellStyle name="Énfasis6 10 16" xfId="9160"/>
    <cellStyle name="Énfasis6 10 17" xfId="9161"/>
    <cellStyle name="Énfasis6 10 18" xfId="9162"/>
    <cellStyle name="Énfasis6 10 19" xfId="9163"/>
    <cellStyle name="Énfasis6 10 2" xfId="9164"/>
    <cellStyle name="Énfasis6 10 20" xfId="9165"/>
    <cellStyle name="Énfasis6 10 21" xfId="9166"/>
    <cellStyle name="Énfasis6 10 22" xfId="9167"/>
    <cellStyle name="Énfasis6 10 23" xfId="9168"/>
    <cellStyle name="Énfasis6 10 24" xfId="9169"/>
    <cellStyle name="Énfasis6 10 25" xfId="9170"/>
    <cellStyle name="Énfasis6 10 26" xfId="9171"/>
    <cellStyle name="Énfasis6 10 27" xfId="9172"/>
    <cellStyle name="Énfasis6 10 28" xfId="9173"/>
    <cellStyle name="Énfasis6 10 29" xfId="9174"/>
    <cellStyle name="Énfasis6 10 3" xfId="9175"/>
    <cellStyle name="Énfasis6 10 30" xfId="9176"/>
    <cellStyle name="Énfasis6 10 31" xfId="9177"/>
    <cellStyle name="Énfasis6 10 32" xfId="9178"/>
    <cellStyle name="Énfasis6 10 33" xfId="9179"/>
    <cellStyle name="Énfasis6 10 34" xfId="9180"/>
    <cellStyle name="Énfasis6 10 35" xfId="9181"/>
    <cellStyle name="Énfasis6 10 36" xfId="9182"/>
    <cellStyle name="Énfasis6 10 37" xfId="9183"/>
    <cellStyle name="Énfasis6 10 38" xfId="25793"/>
    <cellStyle name="Énfasis6 10 4" xfId="9184"/>
    <cellStyle name="Énfasis6 10 5" xfId="9185"/>
    <cellStyle name="Énfasis6 10 6" xfId="9186"/>
    <cellStyle name="Énfasis6 10 7" xfId="9187"/>
    <cellStyle name="Énfasis6 10 8" xfId="9188"/>
    <cellStyle name="Énfasis6 10 9" xfId="9189"/>
    <cellStyle name="Énfasis6 11" xfId="9190"/>
    <cellStyle name="Énfasis6 11 2" xfId="9191"/>
    <cellStyle name="Énfasis6 11 3" xfId="25794"/>
    <cellStyle name="Énfasis6 12" xfId="9192"/>
    <cellStyle name="Énfasis6 12 2" xfId="9193"/>
    <cellStyle name="Énfasis6 12 3" xfId="25795"/>
    <cellStyle name="Énfasis6 13" xfId="9194"/>
    <cellStyle name="Énfasis6 13 2" xfId="9195"/>
    <cellStyle name="Énfasis6 13 3" xfId="25796"/>
    <cellStyle name="Énfasis6 14" xfId="9196"/>
    <cellStyle name="Énfasis6 14 2" xfId="9197"/>
    <cellStyle name="Énfasis6 14 3" xfId="25797"/>
    <cellStyle name="Énfasis6 15" xfId="9198"/>
    <cellStyle name="Énfasis6 15 2" xfId="9199"/>
    <cellStyle name="Énfasis6 15 3" xfId="25798"/>
    <cellStyle name="Énfasis6 16" xfId="9200"/>
    <cellStyle name="Énfasis6 16 2" xfId="9201"/>
    <cellStyle name="Énfasis6 16 3" xfId="25799"/>
    <cellStyle name="Énfasis6 17" xfId="9202"/>
    <cellStyle name="Énfasis6 18" xfId="9203"/>
    <cellStyle name="Énfasis6 19" xfId="9204"/>
    <cellStyle name="Énfasis6 2" xfId="430"/>
    <cellStyle name="Énfasis6 2 10" xfId="9205"/>
    <cellStyle name="Énfasis6 2 10 2" xfId="9206"/>
    <cellStyle name="Énfasis6 2 10 3" xfId="25800"/>
    <cellStyle name="Énfasis6 2 11" xfId="9207"/>
    <cellStyle name="Énfasis6 2 11 2" xfId="9208"/>
    <cellStyle name="Énfasis6 2 11 3" xfId="25801"/>
    <cellStyle name="Énfasis6 2 12" xfId="9209"/>
    <cellStyle name="Énfasis6 2 12 2" xfId="9210"/>
    <cellStyle name="Énfasis6 2 12 3" xfId="25802"/>
    <cellStyle name="Énfasis6 2 13" xfId="9211"/>
    <cellStyle name="Énfasis6 2 14" xfId="9212"/>
    <cellStyle name="Énfasis6 2 15" xfId="9213"/>
    <cellStyle name="Énfasis6 2 16" xfId="9214"/>
    <cellStyle name="Énfasis6 2 17" xfId="9215"/>
    <cellStyle name="Énfasis6 2 2" xfId="431"/>
    <cellStyle name="Énfasis6 2 2 10" xfId="9216"/>
    <cellStyle name="Énfasis6 2 2 11" xfId="9217"/>
    <cellStyle name="Énfasis6 2 2 12" xfId="25803"/>
    <cellStyle name="Énfasis6 2 2 2" xfId="9218"/>
    <cellStyle name="Énfasis6 2 2 2 2" xfId="30573"/>
    <cellStyle name="Énfasis6 2 2 3" xfId="9219"/>
    <cellStyle name="Énfasis6 2 2 3 2" xfId="30574"/>
    <cellStyle name="Énfasis6 2 2 4" xfId="9220"/>
    <cellStyle name="Énfasis6 2 2 4 2" xfId="30575"/>
    <cellStyle name="Énfasis6 2 2 5" xfId="9221"/>
    <cellStyle name="Énfasis6 2 2 5 2" xfId="30576"/>
    <cellStyle name="Énfasis6 2 2 6" xfId="9222"/>
    <cellStyle name="Énfasis6 2 2 7" xfId="9223"/>
    <cellStyle name="Énfasis6 2 2 8" xfId="9224"/>
    <cellStyle name="Énfasis6 2 2 9" xfId="9225"/>
    <cellStyle name="Énfasis6 2 3" xfId="432"/>
    <cellStyle name="Énfasis6 2 3 2" xfId="30577"/>
    <cellStyle name="Énfasis6 2 4" xfId="9226"/>
    <cellStyle name="Énfasis6 2 4 2" xfId="9227"/>
    <cellStyle name="Énfasis6 2 4 3" xfId="25804"/>
    <cellStyle name="Énfasis6 2 5" xfId="9228"/>
    <cellStyle name="Énfasis6 2 5 2" xfId="9229"/>
    <cellStyle name="Énfasis6 2 5 3" xfId="25805"/>
    <cellStyle name="Énfasis6 2 6" xfId="9230"/>
    <cellStyle name="Énfasis6 2 6 2" xfId="9231"/>
    <cellStyle name="Énfasis6 2 6 3" xfId="25806"/>
    <cellStyle name="Énfasis6 2 7" xfId="9232"/>
    <cellStyle name="Énfasis6 2 7 2" xfId="9233"/>
    <cellStyle name="Énfasis6 2 7 3" xfId="25807"/>
    <cellStyle name="Énfasis6 2 8" xfId="9234"/>
    <cellStyle name="Énfasis6 2 8 2" xfId="9235"/>
    <cellStyle name="Énfasis6 2 8 3" xfId="25808"/>
    <cellStyle name="Énfasis6 2 9" xfId="9236"/>
    <cellStyle name="Énfasis6 2 9 2" xfId="9237"/>
    <cellStyle name="Énfasis6 2 9 3" xfId="25809"/>
    <cellStyle name="Énfasis6 20" xfId="9238"/>
    <cellStyle name="Énfasis6 21" xfId="9239"/>
    <cellStyle name="Énfasis6 22" xfId="9240"/>
    <cellStyle name="Énfasis6 23" xfId="9241"/>
    <cellStyle name="Énfasis6 24" xfId="9242"/>
    <cellStyle name="Énfasis6 25" xfId="9243"/>
    <cellStyle name="Énfasis6 26" xfId="9244"/>
    <cellStyle name="Énfasis6 27" xfId="429"/>
    <cellStyle name="Énfasis6 3" xfId="433"/>
    <cellStyle name="Énfasis6 3 10" xfId="9245"/>
    <cellStyle name="Énfasis6 3 11" xfId="9246"/>
    <cellStyle name="Énfasis6 3 12" xfId="9247"/>
    <cellStyle name="Énfasis6 3 2" xfId="434"/>
    <cellStyle name="Énfasis6 3 2 10" xfId="9248"/>
    <cellStyle name="Énfasis6 3 2 11" xfId="9249"/>
    <cellStyle name="Énfasis6 3 2 12" xfId="25810"/>
    <cellStyle name="Énfasis6 3 2 2" xfId="9250"/>
    <cellStyle name="Énfasis6 3 2 3" xfId="9251"/>
    <cellStyle name="Énfasis6 3 2 4" xfId="9252"/>
    <cellStyle name="Énfasis6 3 2 5" xfId="9253"/>
    <cellStyle name="Énfasis6 3 2 6" xfId="9254"/>
    <cellStyle name="Énfasis6 3 2 7" xfId="9255"/>
    <cellStyle name="Énfasis6 3 2 8" xfId="9256"/>
    <cellStyle name="Énfasis6 3 2 9" xfId="9257"/>
    <cellStyle name="Énfasis6 3 3" xfId="435"/>
    <cellStyle name="Énfasis6 3 4" xfId="9258"/>
    <cellStyle name="Énfasis6 3 5" xfId="9259"/>
    <cellStyle name="Énfasis6 3 6" xfId="9260"/>
    <cellStyle name="Énfasis6 3 7" xfId="9261"/>
    <cellStyle name="Énfasis6 3 8" xfId="9262"/>
    <cellStyle name="Énfasis6 3 9" xfId="9263"/>
    <cellStyle name="Énfasis6 4" xfId="436"/>
    <cellStyle name="Énfasis6 5" xfId="437"/>
    <cellStyle name="Énfasis6 6" xfId="438"/>
    <cellStyle name="Énfasis6 7" xfId="9264"/>
    <cellStyle name="Énfasis6 7 2" xfId="9265"/>
    <cellStyle name="Énfasis6 7 3" xfId="25811"/>
    <cellStyle name="Énfasis6 8" xfId="9266"/>
    <cellStyle name="Énfasis6 8 2" xfId="9267"/>
    <cellStyle name="Énfasis6 8 3" xfId="25812"/>
    <cellStyle name="Énfasis6 9" xfId="9268"/>
    <cellStyle name="Énfasis6 9 10" xfId="9269"/>
    <cellStyle name="Énfasis6 9 11" xfId="9270"/>
    <cellStyle name="Énfasis6 9 12" xfId="9271"/>
    <cellStyle name="Énfasis6 9 13" xfId="9272"/>
    <cellStyle name="Énfasis6 9 14" xfId="9273"/>
    <cellStyle name="Énfasis6 9 15" xfId="9274"/>
    <cellStyle name="Énfasis6 9 16" xfId="9275"/>
    <cellStyle name="Énfasis6 9 17" xfId="9276"/>
    <cellStyle name="Énfasis6 9 18" xfId="9277"/>
    <cellStyle name="Énfasis6 9 19" xfId="9278"/>
    <cellStyle name="Énfasis6 9 2" xfId="9279"/>
    <cellStyle name="Énfasis6 9 20" xfId="9280"/>
    <cellStyle name="Énfasis6 9 21" xfId="9281"/>
    <cellStyle name="Énfasis6 9 22" xfId="9282"/>
    <cellStyle name="Énfasis6 9 23" xfId="9283"/>
    <cellStyle name="Énfasis6 9 24" xfId="9284"/>
    <cellStyle name="Énfasis6 9 25" xfId="9285"/>
    <cellStyle name="Énfasis6 9 26" xfId="9286"/>
    <cellStyle name="Énfasis6 9 27" xfId="9287"/>
    <cellStyle name="Énfasis6 9 28" xfId="9288"/>
    <cellStyle name="Énfasis6 9 29" xfId="9289"/>
    <cellStyle name="Énfasis6 9 3" xfId="9290"/>
    <cellStyle name="Énfasis6 9 30" xfId="9291"/>
    <cellStyle name="Énfasis6 9 31" xfId="9292"/>
    <cellStyle name="Énfasis6 9 32" xfId="9293"/>
    <cellStyle name="Énfasis6 9 33" xfId="9294"/>
    <cellStyle name="Énfasis6 9 34" xfId="9295"/>
    <cellStyle name="Énfasis6 9 35" xfId="9296"/>
    <cellStyle name="Énfasis6 9 36" xfId="9297"/>
    <cellStyle name="Énfasis6 9 37" xfId="9298"/>
    <cellStyle name="Énfasis6 9 38" xfId="25813"/>
    <cellStyle name="Énfasis6 9 4" xfId="9299"/>
    <cellStyle name="Énfasis6 9 5" xfId="9300"/>
    <cellStyle name="Énfasis6 9 6" xfId="9301"/>
    <cellStyle name="Énfasis6 9 7" xfId="9302"/>
    <cellStyle name="Énfasis6 9 8" xfId="9303"/>
    <cellStyle name="Énfasis6 9 9" xfId="9304"/>
    <cellStyle name="Enter Currency (0)" xfId="439"/>
    <cellStyle name="Enter Currency (2)" xfId="440"/>
    <cellStyle name="Enter Units (0)" xfId="441"/>
    <cellStyle name="Enter Units (1)" xfId="442"/>
    <cellStyle name="Enter Units (2)" xfId="443"/>
    <cellStyle name="Entered" xfId="9305"/>
    <cellStyle name="Entrada 10" xfId="9306"/>
    <cellStyle name="Entrada 10 10" xfId="9307"/>
    <cellStyle name="Entrada 10 11" xfId="9308"/>
    <cellStyle name="Entrada 10 12" xfId="9309"/>
    <cellStyle name="Entrada 10 13" xfId="9310"/>
    <cellStyle name="Entrada 10 14" xfId="9311"/>
    <cellStyle name="Entrada 10 15" xfId="9312"/>
    <cellStyle name="Entrada 10 16" xfId="9313"/>
    <cellStyle name="Entrada 10 17" xfId="9314"/>
    <cellStyle name="Entrada 10 18" xfId="9315"/>
    <cellStyle name="Entrada 10 19" xfId="9316"/>
    <cellStyle name="Entrada 10 2" xfId="9317"/>
    <cellStyle name="Entrada 10 20" xfId="9318"/>
    <cellStyle name="Entrada 10 21" xfId="9319"/>
    <cellStyle name="Entrada 10 22" xfId="9320"/>
    <cellStyle name="Entrada 10 23" xfId="9321"/>
    <cellStyle name="Entrada 10 24" xfId="9322"/>
    <cellStyle name="Entrada 10 25" xfId="9323"/>
    <cellStyle name="Entrada 10 26" xfId="9324"/>
    <cellStyle name="Entrada 10 27" xfId="9325"/>
    <cellStyle name="Entrada 10 28" xfId="9326"/>
    <cellStyle name="Entrada 10 29" xfId="9327"/>
    <cellStyle name="Entrada 10 3" xfId="9328"/>
    <cellStyle name="Entrada 10 30" xfId="9329"/>
    <cellStyle name="Entrada 10 31" xfId="9330"/>
    <cellStyle name="Entrada 10 32" xfId="9331"/>
    <cellStyle name="Entrada 10 33" xfId="9332"/>
    <cellStyle name="Entrada 10 34" xfId="9333"/>
    <cellStyle name="Entrada 10 35" xfId="9334"/>
    <cellStyle name="Entrada 10 36" xfId="9335"/>
    <cellStyle name="Entrada 10 37" xfId="9336"/>
    <cellStyle name="Entrada 10 38" xfId="9337"/>
    <cellStyle name="Entrada 10 38 2" xfId="25814"/>
    <cellStyle name="Entrada 10 39" xfId="9338"/>
    <cellStyle name="Entrada 10 4" xfId="9339"/>
    <cellStyle name="Entrada 10 40" xfId="25815"/>
    <cellStyle name="Entrada 10 5" xfId="9340"/>
    <cellStyle name="Entrada 10 6" xfId="9341"/>
    <cellStyle name="Entrada 10 7" xfId="9342"/>
    <cellStyle name="Entrada 10 8" xfId="9343"/>
    <cellStyle name="Entrada 10 9" xfId="9344"/>
    <cellStyle name="Entrada 11" xfId="9345"/>
    <cellStyle name="Entrada 11 2" xfId="9346"/>
    <cellStyle name="Entrada 11 2 2" xfId="9347"/>
    <cellStyle name="Entrada 11 2 3" xfId="9348"/>
    <cellStyle name="Entrada 11 2 4" xfId="25816"/>
    <cellStyle name="Entrada 11 3" xfId="9349"/>
    <cellStyle name="Entrada 11 3 2" xfId="25817"/>
    <cellStyle name="Entrada 11 4" xfId="9350"/>
    <cellStyle name="Entrada 11 5" xfId="25818"/>
    <cellStyle name="Entrada 12" xfId="9351"/>
    <cellStyle name="Entrada 12 2" xfId="9352"/>
    <cellStyle name="Entrada 12 2 2" xfId="9353"/>
    <cellStyle name="Entrada 12 2 3" xfId="9354"/>
    <cellStyle name="Entrada 12 2 4" xfId="25819"/>
    <cellStyle name="Entrada 12 3" xfId="9355"/>
    <cellStyle name="Entrada 12 3 2" xfId="25820"/>
    <cellStyle name="Entrada 12 4" xfId="9356"/>
    <cellStyle name="Entrada 12 5" xfId="25821"/>
    <cellStyle name="Entrada 13" xfId="9357"/>
    <cellStyle name="Entrada 13 2" xfId="9358"/>
    <cellStyle name="Entrada 13 2 2" xfId="9359"/>
    <cellStyle name="Entrada 13 2 3" xfId="9360"/>
    <cellStyle name="Entrada 13 2 4" xfId="25822"/>
    <cellStyle name="Entrada 13 3" xfId="9361"/>
    <cellStyle name="Entrada 13 3 2" xfId="25823"/>
    <cellStyle name="Entrada 13 4" xfId="9362"/>
    <cellStyle name="Entrada 13 5" xfId="25824"/>
    <cellStyle name="Entrada 14" xfId="9363"/>
    <cellStyle name="Entrada 14 2" xfId="9364"/>
    <cellStyle name="Entrada 14 2 2" xfId="9365"/>
    <cellStyle name="Entrada 14 2 3" xfId="9366"/>
    <cellStyle name="Entrada 14 2 4" xfId="25825"/>
    <cellStyle name="Entrada 14 3" xfId="9367"/>
    <cellStyle name="Entrada 14 3 2" xfId="25826"/>
    <cellStyle name="Entrada 14 4" xfId="9368"/>
    <cellStyle name="Entrada 14 5" xfId="25827"/>
    <cellStyle name="Entrada 15" xfId="9369"/>
    <cellStyle name="Entrada 15 2" xfId="9370"/>
    <cellStyle name="Entrada 15 2 2" xfId="9371"/>
    <cellStyle name="Entrada 15 2 3" xfId="9372"/>
    <cellStyle name="Entrada 15 2 4" xfId="25828"/>
    <cellStyle name="Entrada 15 3" xfId="9373"/>
    <cellStyle name="Entrada 15 3 2" xfId="25829"/>
    <cellStyle name="Entrada 15 4" xfId="9374"/>
    <cellStyle name="Entrada 15 5" xfId="25830"/>
    <cellStyle name="Entrada 16" xfId="9375"/>
    <cellStyle name="Entrada 16 2" xfId="9376"/>
    <cellStyle name="Entrada 16 2 2" xfId="9377"/>
    <cellStyle name="Entrada 16 2 3" xfId="9378"/>
    <cellStyle name="Entrada 16 2 4" xfId="25831"/>
    <cellStyle name="Entrada 16 3" xfId="9379"/>
    <cellStyle name="Entrada 16 3 2" xfId="25832"/>
    <cellStyle name="Entrada 16 4" xfId="9380"/>
    <cellStyle name="Entrada 16 5" xfId="25833"/>
    <cellStyle name="Entrada 17" xfId="9381"/>
    <cellStyle name="Entrada 17 2" xfId="9382"/>
    <cellStyle name="Entrada 17 3" xfId="9383"/>
    <cellStyle name="Entrada 17 4" xfId="25834"/>
    <cellStyle name="Entrada 17 5" xfId="25835"/>
    <cellStyle name="Entrada 18" xfId="9384"/>
    <cellStyle name="Entrada 18 2" xfId="9385"/>
    <cellStyle name="Entrada 18 3" xfId="9386"/>
    <cellStyle name="Entrada 18 4" xfId="25836"/>
    <cellStyle name="Entrada 18 5" xfId="25837"/>
    <cellStyle name="Entrada 19" xfId="9387"/>
    <cellStyle name="Entrada 19 2" xfId="9388"/>
    <cellStyle name="Entrada 19 3" xfId="9389"/>
    <cellStyle name="Entrada 19 4" xfId="25838"/>
    <cellStyle name="Entrada 19 5" xfId="25839"/>
    <cellStyle name="Entrada 2" xfId="445"/>
    <cellStyle name="Entrada 2 10" xfId="9390"/>
    <cellStyle name="Entrada 2 10 2" xfId="9391"/>
    <cellStyle name="Entrada 2 10 2 2" xfId="9392"/>
    <cellStyle name="Entrada 2 10 2 3" xfId="9393"/>
    <cellStyle name="Entrada 2 10 2 4" xfId="25840"/>
    <cellStyle name="Entrada 2 10 3" xfId="9394"/>
    <cellStyle name="Entrada 2 10 3 2" xfId="25841"/>
    <cellStyle name="Entrada 2 10 4" xfId="9395"/>
    <cellStyle name="Entrada 2 10 5" xfId="25842"/>
    <cellStyle name="Entrada 2 11" xfId="9396"/>
    <cellStyle name="Entrada 2 11 2" xfId="9397"/>
    <cellStyle name="Entrada 2 11 2 2" xfId="9398"/>
    <cellStyle name="Entrada 2 11 2 3" xfId="9399"/>
    <cellStyle name="Entrada 2 11 2 4" xfId="25843"/>
    <cellStyle name="Entrada 2 11 3" xfId="9400"/>
    <cellStyle name="Entrada 2 11 3 2" xfId="25844"/>
    <cellStyle name="Entrada 2 11 4" xfId="9401"/>
    <cellStyle name="Entrada 2 11 5" xfId="25845"/>
    <cellStyle name="Entrada 2 12" xfId="9402"/>
    <cellStyle name="Entrada 2 12 2" xfId="9403"/>
    <cellStyle name="Entrada 2 12 2 2" xfId="9404"/>
    <cellStyle name="Entrada 2 12 2 3" xfId="9405"/>
    <cellStyle name="Entrada 2 12 2 4" xfId="25846"/>
    <cellStyle name="Entrada 2 12 3" xfId="9406"/>
    <cellStyle name="Entrada 2 12 3 2" xfId="25847"/>
    <cellStyle name="Entrada 2 12 4" xfId="9407"/>
    <cellStyle name="Entrada 2 12 5" xfId="25848"/>
    <cellStyle name="Entrada 2 13" xfId="9408"/>
    <cellStyle name="Entrada 2 13 2" xfId="9409"/>
    <cellStyle name="Entrada 2 13 3" xfId="9410"/>
    <cellStyle name="Entrada 2 13 4" xfId="25849"/>
    <cellStyle name="Entrada 2 13 5" xfId="25850"/>
    <cellStyle name="Entrada 2 14" xfId="9411"/>
    <cellStyle name="Entrada 2 14 2" xfId="9412"/>
    <cellStyle name="Entrada 2 14 3" xfId="9413"/>
    <cellStyle name="Entrada 2 14 4" xfId="25851"/>
    <cellStyle name="Entrada 2 14 5" xfId="25852"/>
    <cellStyle name="Entrada 2 15" xfId="9414"/>
    <cellStyle name="Entrada 2 15 2" xfId="9415"/>
    <cellStyle name="Entrada 2 15 3" xfId="9416"/>
    <cellStyle name="Entrada 2 15 4" xfId="25853"/>
    <cellStyle name="Entrada 2 15 5" xfId="25854"/>
    <cellStyle name="Entrada 2 16" xfId="9417"/>
    <cellStyle name="Entrada 2 16 2" xfId="9418"/>
    <cellStyle name="Entrada 2 16 3" xfId="9419"/>
    <cellStyle name="Entrada 2 16 4" xfId="25855"/>
    <cellStyle name="Entrada 2 16 5" xfId="25856"/>
    <cellStyle name="Entrada 2 17" xfId="9420"/>
    <cellStyle name="Entrada 2 17 2" xfId="9421"/>
    <cellStyle name="Entrada 2 17 3" xfId="9422"/>
    <cellStyle name="Entrada 2 17 4" xfId="25857"/>
    <cellStyle name="Entrada 2 17 5" xfId="25858"/>
    <cellStyle name="Entrada 2 18" xfId="9423"/>
    <cellStyle name="Entrada 2 18 2" xfId="9424"/>
    <cellStyle name="Entrada 2 18 3" xfId="9425"/>
    <cellStyle name="Entrada 2 18 4" xfId="25859"/>
    <cellStyle name="Entrada 2 2" xfId="446"/>
    <cellStyle name="Entrada 2 2 10" xfId="9426"/>
    <cellStyle name="Entrada 2 2 10 2" xfId="9427"/>
    <cellStyle name="Entrada 2 2 10 2 2" xfId="9428"/>
    <cellStyle name="Entrada 2 2 10 2 3" xfId="9429"/>
    <cellStyle name="Entrada 2 2 10 2 4" xfId="25860"/>
    <cellStyle name="Entrada 2 2 11" xfId="9430"/>
    <cellStyle name="Entrada 2 2 11 2" xfId="9431"/>
    <cellStyle name="Entrada 2 2 11 2 2" xfId="9432"/>
    <cellStyle name="Entrada 2 2 11 2 3" xfId="9433"/>
    <cellStyle name="Entrada 2 2 11 2 4" xfId="25861"/>
    <cellStyle name="Entrada 2 2 12" xfId="9434"/>
    <cellStyle name="Entrada 2 2 12 2" xfId="9435"/>
    <cellStyle name="Entrada 2 2 12 3" xfId="9436"/>
    <cellStyle name="Entrada 2 2 12 4" xfId="25862"/>
    <cellStyle name="Entrada 2 2 13" xfId="9437"/>
    <cellStyle name="Entrada 2 2 13 2" xfId="25863"/>
    <cellStyle name="Entrada 2 2 14" xfId="9438"/>
    <cellStyle name="Entrada 2 2 15" xfId="25864"/>
    <cellStyle name="Entrada 2 2 2" xfId="9439"/>
    <cellStyle name="Entrada 2 2 2 2" xfId="9440"/>
    <cellStyle name="Entrada 2 2 2 2 2" xfId="9441"/>
    <cellStyle name="Entrada 2 2 2 2 3" xfId="9442"/>
    <cellStyle name="Entrada 2 2 2 2 4" xfId="25865"/>
    <cellStyle name="Entrada 2 2 3" xfId="9443"/>
    <cellStyle name="Entrada 2 2 3 2" xfId="9444"/>
    <cellStyle name="Entrada 2 2 3 2 2" xfId="9445"/>
    <cellStyle name="Entrada 2 2 3 2 3" xfId="9446"/>
    <cellStyle name="Entrada 2 2 3 2 4" xfId="25866"/>
    <cellStyle name="Entrada 2 2 4" xfId="9447"/>
    <cellStyle name="Entrada 2 2 4 2" xfId="9448"/>
    <cellStyle name="Entrada 2 2 4 2 2" xfId="9449"/>
    <cellStyle name="Entrada 2 2 4 2 3" xfId="9450"/>
    <cellStyle name="Entrada 2 2 4 2 4" xfId="25867"/>
    <cellStyle name="Entrada 2 2 5" xfId="9451"/>
    <cellStyle name="Entrada 2 2 5 2" xfId="9452"/>
    <cellStyle name="Entrada 2 2 5 2 2" xfId="9453"/>
    <cellStyle name="Entrada 2 2 5 2 3" xfId="9454"/>
    <cellStyle name="Entrada 2 2 5 2 4" xfId="25868"/>
    <cellStyle name="Entrada 2 2 6" xfId="9455"/>
    <cellStyle name="Entrada 2 2 6 2" xfId="9456"/>
    <cellStyle name="Entrada 2 2 6 2 2" xfId="9457"/>
    <cellStyle name="Entrada 2 2 6 2 3" xfId="9458"/>
    <cellStyle name="Entrada 2 2 6 2 4" xfId="25869"/>
    <cellStyle name="Entrada 2 2 7" xfId="9459"/>
    <cellStyle name="Entrada 2 2 7 2" xfId="9460"/>
    <cellStyle name="Entrada 2 2 7 2 2" xfId="9461"/>
    <cellStyle name="Entrada 2 2 7 2 3" xfId="9462"/>
    <cellStyle name="Entrada 2 2 7 2 4" xfId="25870"/>
    <cellStyle name="Entrada 2 2 8" xfId="9463"/>
    <cellStyle name="Entrada 2 2 8 2" xfId="9464"/>
    <cellStyle name="Entrada 2 2 8 2 2" xfId="9465"/>
    <cellStyle name="Entrada 2 2 8 2 3" xfId="9466"/>
    <cellStyle name="Entrada 2 2 8 2 4" xfId="25871"/>
    <cellStyle name="Entrada 2 2 9" xfId="9467"/>
    <cellStyle name="Entrada 2 2 9 2" xfId="9468"/>
    <cellStyle name="Entrada 2 2 9 2 2" xfId="9469"/>
    <cellStyle name="Entrada 2 2 9 2 3" xfId="9470"/>
    <cellStyle name="Entrada 2 2 9 2 4" xfId="25872"/>
    <cellStyle name="Entrada 2 3" xfId="447"/>
    <cellStyle name="Entrada 2 3 2" xfId="9471"/>
    <cellStyle name="Entrada 2 3 2 2" xfId="9472"/>
    <cellStyle name="Entrada 2 3 2 3" xfId="9473"/>
    <cellStyle name="Entrada 2 3 2 4" xfId="25873"/>
    <cellStyle name="Entrada 2 3 3" xfId="9474"/>
    <cellStyle name="Entrada 2 3 3 2" xfId="25874"/>
    <cellStyle name="Entrada 2 3 4" xfId="25875"/>
    <cellStyle name="Entrada 2 4" xfId="9475"/>
    <cellStyle name="Entrada 2 4 2" xfId="9476"/>
    <cellStyle name="Entrada 2 4 2 2" xfId="9477"/>
    <cellStyle name="Entrada 2 4 2 3" xfId="9478"/>
    <cellStyle name="Entrada 2 4 2 4" xfId="25876"/>
    <cellStyle name="Entrada 2 4 3" xfId="9479"/>
    <cellStyle name="Entrada 2 4 3 2" xfId="25877"/>
    <cellStyle name="Entrada 2 4 4" xfId="9480"/>
    <cellStyle name="Entrada 2 4 5" xfId="25878"/>
    <cellStyle name="Entrada 2 5" xfId="9481"/>
    <cellStyle name="Entrada 2 5 2" xfId="9482"/>
    <cellStyle name="Entrada 2 5 2 2" xfId="9483"/>
    <cellStyle name="Entrada 2 5 2 3" xfId="9484"/>
    <cellStyle name="Entrada 2 5 2 4" xfId="25879"/>
    <cellStyle name="Entrada 2 5 3" xfId="9485"/>
    <cellStyle name="Entrada 2 5 3 2" xfId="25880"/>
    <cellStyle name="Entrada 2 5 4" xfId="9486"/>
    <cellStyle name="Entrada 2 5 5" xfId="25881"/>
    <cellStyle name="Entrada 2 6" xfId="9487"/>
    <cellStyle name="Entrada 2 6 2" xfId="9488"/>
    <cellStyle name="Entrada 2 6 2 2" xfId="9489"/>
    <cellStyle name="Entrada 2 6 2 3" xfId="9490"/>
    <cellStyle name="Entrada 2 6 2 4" xfId="25882"/>
    <cellStyle name="Entrada 2 6 3" xfId="9491"/>
    <cellStyle name="Entrada 2 6 3 2" xfId="25883"/>
    <cellStyle name="Entrada 2 6 4" xfId="9492"/>
    <cellStyle name="Entrada 2 6 5" xfId="25884"/>
    <cellStyle name="Entrada 2 7" xfId="9493"/>
    <cellStyle name="Entrada 2 7 2" xfId="9494"/>
    <cellStyle name="Entrada 2 7 2 2" xfId="9495"/>
    <cellStyle name="Entrada 2 7 2 3" xfId="9496"/>
    <cellStyle name="Entrada 2 7 2 4" xfId="25885"/>
    <cellStyle name="Entrada 2 7 3" xfId="9497"/>
    <cellStyle name="Entrada 2 7 3 2" xfId="25886"/>
    <cellStyle name="Entrada 2 7 4" xfId="9498"/>
    <cellStyle name="Entrada 2 7 5" xfId="25887"/>
    <cellStyle name="Entrada 2 8" xfId="9499"/>
    <cellStyle name="Entrada 2 8 2" xfId="9500"/>
    <cellStyle name="Entrada 2 8 2 2" xfId="9501"/>
    <cellStyle name="Entrada 2 8 2 3" xfId="9502"/>
    <cellStyle name="Entrada 2 8 2 4" xfId="25888"/>
    <cellStyle name="Entrada 2 8 3" xfId="9503"/>
    <cellStyle name="Entrada 2 8 3 2" xfId="25889"/>
    <cellStyle name="Entrada 2 8 4" xfId="9504"/>
    <cellStyle name="Entrada 2 8 5" xfId="25890"/>
    <cellStyle name="Entrada 2 9" xfId="9505"/>
    <cellStyle name="Entrada 2 9 2" xfId="9506"/>
    <cellStyle name="Entrada 2 9 2 2" xfId="9507"/>
    <cellStyle name="Entrada 2 9 2 3" xfId="9508"/>
    <cellStyle name="Entrada 2 9 2 4" xfId="25891"/>
    <cellStyle name="Entrada 2 9 3" xfId="9509"/>
    <cellStyle name="Entrada 2 9 3 2" xfId="25892"/>
    <cellStyle name="Entrada 2 9 4" xfId="9510"/>
    <cellStyle name="Entrada 2 9 5" xfId="25893"/>
    <cellStyle name="Entrada 20" xfId="9511"/>
    <cellStyle name="Entrada 20 2" xfId="9512"/>
    <cellStyle name="Entrada 20 3" xfId="9513"/>
    <cellStyle name="Entrada 20 4" xfId="25894"/>
    <cellStyle name="Entrada 20 5" xfId="25895"/>
    <cellStyle name="Entrada 21" xfId="9514"/>
    <cellStyle name="Entrada 21 2" xfId="9515"/>
    <cellStyle name="Entrada 21 3" xfId="9516"/>
    <cellStyle name="Entrada 21 4" xfId="25896"/>
    <cellStyle name="Entrada 21 5" xfId="25897"/>
    <cellStyle name="Entrada 22" xfId="9517"/>
    <cellStyle name="Entrada 22 2" xfId="9518"/>
    <cellStyle name="Entrada 22 3" xfId="9519"/>
    <cellStyle name="Entrada 22 4" xfId="25898"/>
    <cellStyle name="Entrada 22 5" xfId="25899"/>
    <cellStyle name="Entrada 23" xfId="9520"/>
    <cellStyle name="Entrada 23 2" xfId="9521"/>
    <cellStyle name="Entrada 23 3" xfId="9522"/>
    <cellStyle name="Entrada 23 4" xfId="25900"/>
    <cellStyle name="Entrada 23 5" xfId="25901"/>
    <cellStyle name="Entrada 24" xfId="9523"/>
    <cellStyle name="Entrada 24 2" xfId="9524"/>
    <cellStyle name="Entrada 24 3" xfId="9525"/>
    <cellStyle name="Entrada 24 4" xfId="25902"/>
    <cellStyle name="Entrada 24 5" xfId="25903"/>
    <cellStyle name="Entrada 25" xfId="9526"/>
    <cellStyle name="Entrada 25 2" xfId="9527"/>
    <cellStyle name="Entrada 25 3" xfId="9528"/>
    <cellStyle name="Entrada 25 4" xfId="25904"/>
    <cellStyle name="Entrada 25 5" xfId="25905"/>
    <cellStyle name="Entrada 26" xfId="9529"/>
    <cellStyle name="Entrada 26 2" xfId="9530"/>
    <cellStyle name="Entrada 26 3" xfId="9531"/>
    <cellStyle name="Entrada 26 4" xfId="25906"/>
    <cellStyle name="Entrada 26 5" xfId="25907"/>
    <cellStyle name="Entrada 27" xfId="9532"/>
    <cellStyle name="Entrada 27 2" xfId="9533"/>
    <cellStyle name="Entrada 27 3" xfId="9534"/>
    <cellStyle name="Entrada 27 4" xfId="25908"/>
    <cellStyle name="Entrada 28" xfId="444"/>
    <cellStyle name="Entrada 3" xfId="448"/>
    <cellStyle name="Entrada 3 10" xfId="9535"/>
    <cellStyle name="Entrada 3 10 2" xfId="9536"/>
    <cellStyle name="Entrada 3 10 2 2" xfId="9537"/>
    <cellStyle name="Entrada 3 10 2 3" xfId="9538"/>
    <cellStyle name="Entrada 3 10 2 4" xfId="25909"/>
    <cellStyle name="Entrada 3 11" xfId="9539"/>
    <cellStyle name="Entrada 3 11 2" xfId="9540"/>
    <cellStyle name="Entrada 3 11 2 2" xfId="9541"/>
    <cellStyle name="Entrada 3 11 2 3" xfId="9542"/>
    <cellStyle name="Entrada 3 11 2 4" xfId="25910"/>
    <cellStyle name="Entrada 3 12" xfId="9543"/>
    <cellStyle name="Entrada 3 12 2" xfId="9544"/>
    <cellStyle name="Entrada 3 12 2 2" xfId="9545"/>
    <cellStyle name="Entrada 3 12 2 3" xfId="9546"/>
    <cellStyle name="Entrada 3 12 2 4" xfId="25911"/>
    <cellStyle name="Entrada 3 13" xfId="9547"/>
    <cellStyle name="Entrada 3 13 2" xfId="9548"/>
    <cellStyle name="Entrada 3 13 3" xfId="9549"/>
    <cellStyle name="Entrada 3 13 4" xfId="25912"/>
    <cellStyle name="Entrada 3 2" xfId="449"/>
    <cellStyle name="Entrada 3 2 10" xfId="9550"/>
    <cellStyle name="Entrada 3 2 10 2" xfId="9551"/>
    <cellStyle name="Entrada 3 2 10 2 2" xfId="9552"/>
    <cellStyle name="Entrada 3 2 10 2 3" xfId="9553"/>
    <cellStyle name="Entrada 3 2 10 2 4" xfId="25913"/>
    <cellStyle name="Entrada 3 2 11" xfId="9554"/>
    <cellStyle name="Entrada 3 2 11 2" xfId="9555"/>
    <cellStyle name="Entrada 3 2 11 2 2" xfId="9556"/>
    <cellStyle name="Entrada 3 2 11 2 3" xfId="9557"/>
    <cellStyle name="Entrada 3 2 11 2 4" xfId="25914"/>
    <cellStyle name="Entrada 3 2 12" xfId="9558"/>
    <cellStyle name="Entrada 3 2 12 2" xfId="9559"/>
    <cellStyle name="Entrada 3 2 12 3" xfId="9560"/>
    <cellStyle name="Entrada 3 2 12 4" xfId="25915"/>
    <cellStyle name="Entrada 3 2 13" xfId="9561"/>
    <cellStyle name="Entrada 3 2 13 2" xfId="25916"/>
    <cellStyle name="Entrada 3 2 14" xfId="9562"/>
    <cellStyle name="Entrada 3 2 15" xfId="25917"/>
    <cellStyle name="Entrada 3 2 2" xfId="9563"/>
    <cellStyle name="Entrada 3 2 2 2" xfId="9564"/>
    <cellStyle name="Entrada 3 2 2 2 2" xfId="9565"/>
    <cellStyle name="Entrada 3 2 2 2 3" xfId="9566"/>
    <cellStyle name="Entrada 3 2 2 2 4" xfId="25918"/>
    <cellStyle name="Entrada 3 2 3" xfId="9567"/>
    <cellStyle name="Entrada 3 2 3 2" xfId="9568"/>
    <cellStyle name="Entrada 3 2 3 2 2" xfId="9569"/>
    <cellStyle name="Entrada 3 2 3 2 3" xfId="9570"/>
    <cellStyle name="Entrada 3 2 3 2 4" xfId="25919"/>
    <cellStyle name="Entrada 3 2 4" xfId="9571"/>
    <cellStyle name="Entrada 3 2 4 2" xfId="9572"/>
    <cellStyle name="Entrada 3 2 4 2 2" xfId="9573"/>
    <cellStyle name="Entrada 3 2 4 2 3" xfId="9574"/>
    <cellStyle name="Entrada 3 2 4 2 4" xfId="25920"/>
    <cellStyle name="Entrada 3 2 5" xfId="9575"/>
    <cellStyle name="Entrada 3 2 5 2" xfId="9576"/>
    <cellStyle name="Entrada 3 2 5 2 2" xfId="9577"/>
    <cellStyle name="Entrada 3 2 5 2 3" xfId="9578"/>
    <cellStyle name="Entrada 3 2 5 2 4" xfId="25921"/>
    <cellStyle name="Entrada 3 2 6" xfId="9579"/>
    <cellStyle name="Entrada 3 2 6 2" xfId="9580"/>
    <cellStyle name="Entrada 3 2 6 2 2" xfId="9581"/>
    <cellStyle name="Entrada 3 2 6 2 3" xfId="9582"/>
    <cellStyle name="Entrada 3 2 6 2 4" xfId="25922"/>
    <cellStyle name="Entrada 3 2 7" xfId="9583"/>
    <cellStyle name="Entrada 3 2 7 2" xfId="9584"/>
    <cellStyle name="Entrada 3 2 7 2 2" xfId="9585"/>
    <cellStyle name="Entrada 3 2 7 2 3" xfId="9586"/>
    <cellStyle name="Entrada 3 2 7 2 4" xfId="25923"/>
    <cellStyle name="Entrada 3 2 8" xfId="9587"/>
    <cellStyle name="Entrada 3 2 8 2" xfId="9588"/>
    <cellStyle name="Entrada 3 2 8 2 2" xfId="9589"/>
    <cellStyle name="Entrada 3 2 8 2 3" xfId="9590"/>
    <cellStyle name="Entrada 3 2 8 2 4" xfId="25924"/>
    <cellStyle name="Entrada 3 2 9" xfId="9591"/>
    <cellStyle name="Entrada 3 2 9 2" xfId="9592"/>
    <cellStyle name="Entrada 3 2 9 2 2" xfId="9593"/>
    <cellStyle name="Entrada 3 2 9 2 3" xfId="9594"/>
    <cellStyle name="Entrada 3 2 9 2 4" xfId="25925"/>
    <cellStyle name="Entrada 3 3" xfId="450"/>
    <cellStyle name="Entrada 3 3 2" xfId="9595"/>
    <cellStyle name="Entrada 3 3 2 2" xfId="9596"/>
    <cellStyle name="Entrada 3 3 2 3" xfId="9597"/>
    <cellStyle name="Entrada 3 3 2 4" xfId="25926"/>
    <cellStyle name="Entrada 3 3 3" xfId="9598"/>
    <cellStyle name="Entrada 3 3 3 2" xfId="25927"/>
    <cellStyle name="Entrada 3 3 4" xfId="25928"/>
    <cellStyle name="Entrada 3 4" xfId="9599"/>
    <cellStyle name="Entrada 3 4 2" xfId="9600"/>
    <cellStyle name="Entrada 3 4 2 2" xfId="9601"/>
    <cellStyle name="Entrada 3 4 2 3" xfId="9602"/>
    <cellStyle name="Entrada 3 4 2 4" xfId="25929"/>
    <cellStyle name="Entrada 3 5" xfId="9603"/>
    <cellStyle name="Entrada 3 5 2" xfId="9604"/>
    <cellStyle name="Entrada 3 5 2 2" xfId="9605"/>
    <cellStyle name="Entrada 3 5 2 3" xfId="9606"/>
    <cellStyle name="Entrada 3 5 2 4" xfId="25930"/>
    <cellStyle name="Entrada 3 6" xfId="9607"/>
    <cellStyle name="Entrada 3 6 2" xfId="9608"/>
    <cellStyle name="Entrada 3 6 2 2" xfId="9609"/>
    <cellStyle name="Entrada 3 6 2 3" xfId="9610"/>
    <cellStyle name="Entrada 3 6 2 4" xfId="25931"/>
    <cellStyle name="Entrada 3 7" xfId="9611"/>
    <cellStyle name="Entrada 3 7 2" xfId="9612"/>
    <cellStyle name="Entrada 3 7 2 2" xfId="9613"/>
    <cellStyle name="Entrada 3 7 2 3" xfId="9614"/>
    <cellStyle name="Entrada 3 7 2 4" xfId="25932"/>
    <cellStyle name="Entrada 3 8" xfId="9615"/>
    <cellStyle name="Entrada 3 8 2" xfId="9616"/>
    <cellStyle name="Entrada 3 8 2 2" xfId="9617"/>
    <cellStyle name="Entrada 3 8 2 3" xfId="9618"/>
    <cellStyle name="Entrada 3 8 2 4" xfId="25933"/>
    <cellStyle name="Entrada 3 9" xfId="9619"/>
    <cellStyle name="Entrada 3 9 2" xfId="9620"/>
    <cellStyle name="Entrada 3 9 2 2" xfId="9621"/>
    <cellStyle name="Entrada 3 9 2 3" xfId="9622"/>
    <cellStyle name="Entrada 3 9 2 4" xfId="25934"/>
    <cellStyle name="Entrada 4" xfId="451"/>
    <cellStyle name="Entrada 4 2" xfId="9623"/>
    <cellStyle name="Entrada 4 2 2" xfId="9624"/>
    <cellStyle name="Entrada 4 2 3" xfId="9625"/>
    <cellStyle name="Entrada 4 2 4" xfId="25935"/>
    <cellStyle name="Entrada 4 3" xfId="9626"/>
    <cellStyle name="Entrada 4 3 2" xfId="25936"/>
    <cellStyle name="Entrada 4 4" xfId="25937"/>
    <cellStyle name="Entrada 5" xfId="452"/>
    <cellStyle name="Entrada 5 2" xfId="9627"/>
    <cellStyle name="Entrada 5 2 2" xfId="9628"/>
    <cellStyle name="Entrada 5 2 3" xfId="9629"/>
    <cellStyle name="Entrada 5 2 4" xfId="25938"/>
    <cellStyle name="Entrada 5 3" xfId="9630"/>
    <cellStyle name="Entrada 5 3 2" xfId="25939"/>
    <cellStyle name="Entrada 5 4" xfId="25940"/>
    <cellStyle name="Entrada 6" xfId="453"/>
    <cellStyle name="Entrada 6 2" xfId="9631"/>
    <cellStyle name="Entrada 6 2 2" xfId="9632"/>
    <cellStyle name="Entrada 6 2 3" xfId="9633"/>
    <cellStyle name="Entrada 6 2 4" xfId="25941"/>
    <cellStyle name="Entrada 6 3" xfId="9634"/>
    <cellStyle name="Entrada 6 3 2" xfId="25942"/>
    <cellStyle name="Entrada 6 4" xfId="25943"/>
    <cellStyle name="Entrada 7" xfId="9635"/>
    <cellStyle name="Entrada 7 2" xfId="9636"/>
    <cellStyle name="Entrada 7 2 2" xfId="9637"/>
    <cellStyle name="Entrada 7 2 3" xfId="9638"/>
    <cellStyle name="Entrada 7 2 4" xfId="25944"/>
    <cellStyle name="Entrada 7 3" xfId="9639"/>
    <cellStyle name="Entrada 7 3 2" xfId="25945"/>
    <cellStyle name="Entrada 7 4" xfId="9640"/>
    <cellStyle name="Entrada 7 5" xfId="25946"/>
    <cellStyle name="Entrada 8" xfId="9641"/>
    <cellStyle name="Entrada 8 2" xfId="9642"/>
    <cellStyle name="Entrada 8 2 2" xfId="9643"/>
    <cellStyle name="Entrada 8 2 3" xfId="9644"/>
    <cellStyle name="Entrada 8 2 4" xfId="25947"/>
    <cellStyle name="Entrada 8 3" xfId="9645"/>
    <cellStyle name="Entrada 8 3 2" xfId="25948"/>
    <cellStyle name="Entrada 8 4" xfId="9646"/>
    <cellStyle name="Entrada 8 5" xfId="25949"/>
    <cellStyle name="Entrada 9" xfId="9647"/>
    <cellStyle name="Entrada 9 10" xfId="9648"/>
    <cellStyle name="Entrada 9 11" xfId="9649"/>
    <cellStyle name="Entrada 9 12" xfId="9650"/>
    <cellStyle name="Entrada 9 13" xfId="9651"/>
    <cellStyle name="Entrada 9 14" xfId="9652"/>
    <cellStyle name="Entrada 9 15" xfId="9653"/>
    <cellStyle name="Entrada 9 16" xfId="9654"/>
    <cellStyle name="Entrada 9 17" xfId="9655"/>
    <cellStyle name="Entrada 9 18" xfId="9656"/>
    <cellStyle name="Entrada 9 19" xfId="9657"/>
    <cellStyle name="Entrada 9 2" xfId="9658"/>
    <cellStyle name="Entrada 9 20" xfId="9659"/>
    <cellStyle name="Entrada 9 21" xfId="9660"/>
    <cellStyle name="Entrada 9 22" xfId="9661"/>
    <cellStyle name="Entrada 9 23" xfId="9662"/>
    <cellStyle name="Entrada 9 24" xfId="9663"/>
    <cellStyle name="Entrada 9 25" xfId="9664"/>
    <cellStyle name="Entrada 9 26" xfId="9665"/>
    <cellStyle name="Entrada 9 27" xfId="9666"/>
    <cellStyle name="Entrada 9 28" xfId="9667"/>
    <cellStyle name="Entrada 9 29" xfId="9668"/>
    <cellStyle name="Entrada 9 3" xfId="9669"/>
    <cellStyle name="Entrada 9 30" xfId="9670"/>
    <cellStyle name="Entrada 9 31" xfId="9671"/>
    <cellStyle name="Entrada 9 32" xfId="9672"/>
    <cellStyle name="Entrada 9 33" xfId="9673"/>
    <cellStyle name="Entrada 9 34" xfId="9674"/>
    <cellStyle name="Entrada 9 35" xfId="9675"/>
    <cellStyle name="Entrada 9 36" xfId="9676"/>
    <cellStyle name="Entrada 9 37" xfId="9677"/>
    <cellStyle name="Entrada 9 38" xfId="9678"/>
    <cellStyle name="Entrada 9 38 2" xfId="25950"/>
    <cellStyle name="Entrada 9 39" xfId="9679"/>
    <cellStyle name="Entrada 9 4" xfId="9680"/>
    <cellStyle name="Entrada 9 40" xfId="25951"/>
    <cellStyle name="Entrada 9 5" xfId="9681"/>
    <cellStyle name="Entrada 9 6" xfId="9682"/>
    <cellStyle name="Entrada 9 7" xfId="9683"/>
    <cellStyle name="Entrada 9 8" xfId="9684"/>
    <cellStyle name="Entrada 9 9" xfId="9685"/>
    <cellStyle name="EPMLargeKeyFigure" xfId="9686"/>
    <cellStyle name="estados" xfId="30578"/>
    <cellStyle name="Estilo 1" xfId="9"/>
    <cellStyle name="Estilo 1 10" xfId="9687"/>
    <cellStyle name="Estilo 1 10 2" xfId="9688"/>
    <cellStyle name="Estilo 1 10 3" xfId="35800"/>
    <cellStyle name="Estilo 1 11" xfId="9689"/>
    <cellStyle name="Estilo 1 11 2" xfId="9690"/>
    <cellStyle name="Estilo 1 12" xfId="9691"/>
    <cellStyle name="Estilo 1 12 2" xfId="9692"/>
    <cellStyle name="Estilo 1 13" xfId="9693"/>
    <cellStyle name="Estilo 1 13 2" xfId="9694"/>
    <cellStyle name="Estilo 1 14" xfId="881"/>
    <cellStyle name="Estilo 1 15" xfId="9695"/>
    <cellStyle name="Estilo 1 2" xfId="454"/>
    <cellStyle name="Estilo 1 2 10" xfId="9696"/>
    <cellStyle name="Estilo 1 2 11" xfId="9697"/>
    <cellStyle name="Estilo 1 2 2" xfId="9698"/>
    <cellStyle name="Estilo 1 2 3" xfId="9699"/>
    <cellStyle name="Estilo 1 2 4" xfId="9700"/>
    <cellStyle name="Estilo 1 2 5" xfId="9701"/>
    <cellStyle name="Estilo 1 2 6" xfId="9702"/>
    <cellStyle name="Estilo 1 2 7" xfId="9703"/>
    <cellStyle name="Estilo 1 2 8" xfId="9704"/>
    <cellStyle name="Estilo 1 2 9" xfId="9705"/>
    <cellStyle name="Estilo 1 3" xfId="455"/>
    <cellStyle name="Estilo 1 3 2" xfId="25952"/>
    <cellStyle name="Estilo 1 4" xfId="456"/>
    <cellStyle name="Estilo 1 4 2" xfId="25953"/>
    <cellStyle name="Estilo 1 5" xfId="9706"/>
    <cellStyle name="Estilo 1 5 2" xfId="9707"/>
    <cellStyle name="Estilo 1 6" xfId="9708"/>
    <cellStyle name="Estilo 1 6 2" xfId="9709"/>
    <cellStyle name="Estilo 1 7" xfId="9710"/>
    <cellStyle name="Estilo 1 7 2" xfId="9711"/>
    <cellStyle name="Estilo 1 8" xfId="9712"/>
    <cellStyle name="Estilo 1 8 2" xfId="9713"/>
    <cellStyle name="Estilo 1 9" xfId="9714"/>
    <cellStyle name="Estilo 1 9 2" xfId="9715"/>
    <cellStyle name="Estilo 1_31-12-2011 Notas IFRS CENCOSUD" xfId="9716"/>
    <cellStyle name="Estilo 2" xfId="457"/>
    <cellStyle name="Estilo 3" xfId="9717"/>
    <cellStyle name="Estilo 4" xfId="9718"/>
    <cellStyle name="Estilo 5" xfId="9719"/>
    <cellStyle name="Estilo 6" xfId="9720"/>
    <cellStyle name="Estilo 7" xfId="9721"/>
    <cellStyle name="Estilo 8" xfId="9722"/>
    <cellStyle name="Estilo 9" xfId="9723"/>
    <cellStyle name="Euro" xfId="458"/>
    <cellStyle name="Euro 10" xfId="9724"/>
    <cellStyle name="Euro 10 2" xfId="9725"/>
    <cellStyle name="Euro 10 3" xfId="25954"/>
    <cellStyle name="Euro 11" xfId="9726"/>
    <cellStyle name="Euro 11 2" xfId="9727"/>
    <cellStyle name="Euro 11 3" xfId="25955"/>
    <cellStyle name="Euro 12" xfId="9728"/>
    <cellStyle name="Euro 12 2" xfId="9729"/>
    <cellStyle name="Euro 12 3" xfId="25956"/>
    <cellStyle name="Euro 13" xfId="9730"/>
    <cellStyle name="Euro 13 2" xfId="9731"/>
    <cellStyle name="Euro 13 3" xfId="25957"/>
    <cellStyle name="Euro 14" xfId="9732"/>
    <cellStyle name="Euro 15" xfId="9733"/>
    <cellStyle name="Euro 16" xfId="9734"/>
    <cellStyle name="Euro 17" xfId="9735"/>
    <cellStyle name="Euro 18" xfId="25958"/>
    <cellStyle name="Euro 19" xfId="30579"/>
    <cellStyle name="Euro 2" xfId="459"/>
    <cellStyle name="Euro 2 10" xfId="9736"/>
    <cellStyle name="Euro 2 11" xfId="9737"/>
    <cellStyle name="Euro 2 12" xfId="25959"/>
    <cellStyle name="Euro 2 2" xfId="9738"/>
    <cellStyle name="Euro 2 3" xfId="9739"/>
    <cellStyle name="Euro 2 4" xfId="9740"/>
    <cellStyle name="Euro 2 5" xfId="9741"/>
    <cellStyle name="Euro 2 6" xfId="9742"/>
    <cellStyle name="Euro 2 7" xfId="9743"/>
    <cellStyle name="Euro 2 8" xfId="9744"/>
    <cellStyle name="Euro 2 9" xfId="9745"/>
    <cellStyle name="Euro 2_Blaisten - Resumen IG 03-2011" xfId="30580"/>
    <cellStyle name="Euro 20" xfId="30581"/>
    <cellStyle name="Euro 21" xfId="30582"/>
    <cellStyle name="Euro 22" xfId="30583"/>
    <cellStyle name="Euro 23" xfId="30584"/>
    <cellStyle name="Euro 24" xfId="30585"/>
    <cellStyle name="Euro 25" xfId="30586"/>
    <cellStyle name="Euro 26" xfId="30587"/>
    <cellStyle name="Euro 27" xfId="30588"/>
    <cellStyle name="Euro 28" xfId="30589"/>
    <cellStyle name="Euro 29" xfId="30590"/>
    <cellStyle name="Euro 3" xfId="460"/>
    <cellStyle name="Euro 3 2" xfId="25960"/>
    <cellStyle name="Euro 30" xfId="30591"/>
    <cellStyle name="Euro 31" xfId="30592"/>
    <cellStyle name="Euro 32" xfId="30593"/>
    <cellStyle name="Euro 33" xfId="30594"/>
    <cellStyle name="Euro 34" xfId="30595"/>
    <cellStyle name="Euro 35" xfId="30596"/>
    <cellStyle name="Euro 36" xfId="30597"/>
    <cellStyle name="Euro 37" xfId="30598"/>
    <cellStyle name="Euro 38" xfId="30599"/>
    <cellStyle name="Euro 39" xfId="30600"/>
    <cellStyle name="Euro 4" xfId="461"/>
    <cellStyle name="Euro 4 2" xfId="25961"/>
    <cellStyle name="Euro 5" xfId="9746"/>
    <cellStyle name="Euro 5 2" xfId="9747"/>
    <cellStyle name="Euro 5 3" xfId="25962"/>
    <cellStyle name="Euro 6" xfId="9748"/>
    <cellStyle name="Euro 6 2" xfId="9749"/>
    <cellStyle name="Euro 6 3" xfId="25963"/>
    <cellStyle name="Euro 7" xfId="9750"/>
    <cellStyle name="Euro 7 2" xfId="9751"/>
    <cellStyle name="Euro 7 3" xfId="25964"/>
    <cellStyle name="Euro 8" xfId="9752"/>
    <cellStyle name="Euro 8 2" xfId="9753"/>
    <cellStyle name="Euro 8 3" xfId="25965"/>
    <cellStyle name="Euro 9" xfId="9754"/>
    <cellStyle name="Euro 9 2" xfId="9755"/>
    <cellStyle name="Euro 9 3" xfId="25966"/>
    <cellStyle name="Euro_2210 Soporte EECC AHIMSA 2007 Versión 10" xfId="30601"/>
    <cellStyle name="Explanatory Text" xfId="462"/>
    <cellStyle name="Explanatory Text 2" xfId="9756"/>
    <cellStyle name="Explanatory Text 3" xfId="25967"/>
    <cellStyle name="Explanatory Text 4" xfId="25968"/>
    <cellStyle name="Explanatory Text 5" xfId="30602"/>
    <cellStyle name="F2" xfId="463"/>
    <cellStyle name="F2 10" xfId="30603"/>
    <cellStyle name="F2 10 2" xfId="30604"/>
    <cellStyle name="F2 11" xfId="30605"/>
    <cellStyle name="F2 11 2" xfId="30606"/>
    <cellStyle name="F2 12" xfId="30607"/>
    <cellStyle name="F2 12 2" xfId="30608"/>
    <cellStyle name="F2 13" xfId="30609"/>
    <cellStyle name="F2 13 2" xfId="30610"/>
    <cellStyle name="F2 14" xfId="30611"/>
    <cellStyle name="F2 14 2" xfId="30612"/>
    <cellStyle name="F2 15" xfId="30613"/>
    <cellStyle name="F2 15 2" xfId="30614"/>
    <cellStyle name="F2 16" xfId="30615"/>
    <cellStyle name="F2 16 2" xfId="30616"/>
    <cellStyle name="F2 17" xfId="30617"/>
    <cellStyle name="F2 17 2" xfId="30618"/>
    <cellStyle name="F2 18" xfId="30619"/>
    <cellStyle name="F2 18 2" xfId="30620"/>
    <cellStyle name="F2 19" xfId="30621"/>
    <cellStyle name="F2 19 2" xfId="30622"/>
    <cellStyle name="F2 2" xfId="464"/>
    <cellStyle name="F2 2 2" xfId="25969"/>
    <cellStyle name="F2 20" xfId="30623"/>
    <cellStyle name="F2 20 2" xfId="30624"/>
    <cellStyle name="F2 21" xfId="30625"/>
    <cellStyle name="F2 21 2" xfId="30626"/>
    <cellStyle name="F2 22" xfId="30627"/>
    <cellStyle name="F2 22 2" xfId="30628"/>
    <cellStyle name="F2 23" xfId="30629"/>
    <cellStyle name="F2 23 2" xfId="30630"/>
    <cellStyle name="F2 24" xfId="30631"/>
    <cellStyle name="F2 24 2" xfId="30632"/>
    <cellStyle name="F2 25" xfId="30633"/>
    <cellStyle name="F2 25 2" xfId="30634"/>
    <cellStyle name="F2 26" xfId="30635"/>
    <cellStyle name="F2 26 2" xfId="30636"/>
    <cellStyle name="F2 27" xfId="30637"/>
    <cellStyle name="F2 27 2" xfId="30638"/>
    <cellStyle name="F2 28" xfId="30639"/>
    <cellStyle name="F2 28 2" xfId="30640"/>
    <cellStyle name="F2 29" xfId="30641"/>
    <cellStyle name="F2 29 2" xfId="30642"/>
    <cellStyle name="F2 3" xfId="465"/>
    <cellStyle name="F2 3 2" xfId="25970"/>
    <cellStyle name="F2 30" xfId="30643"/>
    <cellStyle name="F2 30 2" xfId="30644"/>
    <cellStyle name="F2 31" xfId="30645"/>
    <cellStyle name="F2 31 2" xfId="30646"/>
    <cellStyle name="F2 32" xfId="30647"/>
    <cellStyle name="F2 32 2" xfId="30648"/>
    <cellStyle name="F2 33" xfId="30649"/>
    <cellStyle name="F2 4" xfId="30650"/>
    <cellStyle name="F2 4 2" xfId="30651"/>
    <cellStyle name="F2 5" xfId="30652"/>
    <cellStyle name="F2 5 2" xfId="30653"/>
    <cellStyle name="F2 6" xfId="30654"/>
    <cellStyle name="F2 6 2" xfId="30655"/>
    <cellStyle name="F2 7" xfId="30656"/>
    <cellStyle name="F2 7 2" xfId="30657"/>
    <cellStyle name="F2 8" xfId="30658"/>
    <cellStyle name="F2 8 2" xfId="30659"/>
    <cellStyle name="F2 9" xfId="30660"/>
    <cellStyle name="F2 9 2" xfId="30661"/>
    <cellStyle name="F2_A001_Anexos BU - 09-2010" xfId="30662"/>
    <cellStyle name="F3" xfId="466"/>
    <cellStyle name="F3 10" xfId="30663"/>
    <cellStyle name="F3 10 2" xfId="30664"/>
    <cellStyle name="F3 11" xfId="30665"/>
    <cellStyle name="F3 11 2" xfId="30666"/>
    <cellStyle name="F3 12" xfId="30667"/>
    <cellStyle name="F3 12 2" xfId="30668"/>
    <cellStyle name="F3 13" xfId="30669"/>
    <cellStyle name="F3 13 2" xfId="30670"/>
    <cellStyle name="F3 14" xfId="30671"/>
    <cellStyle name="F3 14 2" xfId="30672"/>
    <cellStyle name="F3 15" xfId="30673"/>
    <cellStyle name="F3 15 2" xfId="30674"/>
    <cellStyle name="F3 16" xfId="30675"/>
    <cellStyle name="F3 16 2" xfId="30676"/>
    <cellStyle name="F3 17" xfId="30677"/>
    <cellStyle name="F3 17 2" xfId="30678"/>
    <cellStyle name="F3 18" xfId="30679"/>
    <cellStyle name="F3 18 2" xfId="30680"/>
    <cellStyle name="F3 19" xfId="30681"/>
    <cellStyle name="F3 19 2" xfId="30682"/>
    <cellStyle name="F3 2" xfId="467"/>
    <cellStyle name="F3 2 2" xfId="25971"/>
    <cellStyle name="F3 20" xfId="30683"/>
    <cellStyle name="F3 20 2" xfId="30684"/>
    <cellStyle name="F3 21" xfId="30685"/>
    <cellStyle name="F3 21 2" xfId="30686"/>
    <cellStyle name="F3 22" xfId="30687"/>
    <cellStyle name="F3 22 2" xfId="30688"/>
    <cellStyle name="F3 23" xfId="30689"/>
    <cellStyle name="F3 23 2" xfId="30690"/>
    <cellStyle name="F3 24" xfId="30691"/>
    <cellStyle name="F3 24 2" xfId="30692"/>
    <cellStyle name="F3 25" xfId="30693"/>
    <cellStyle name="F3 25 2" xfId="30694"/>
    <cellStyle name="F3 26" xfId="30695"/>
    <cellStyle name="F3 26 2" xfId="30696"/>
    <cellStyle name="F3 27" xfId="30697"/>
    <cellStyle name="F3 27 2" xfId="30698"/>
    <cellStyle name="F3 28" xfId="30699"/>
    <cellStyle name="F3 28 2" xfId="30700"/>
    <cellStyle name="F3 29" xfId="30701"/>
    <cellStyle name="F3 29 2" xfId="30702"/>
    <cellStyle name="F3 3" xfId="468"/>
    <cellStyle name="F3 3 2" xfId="25972"/>
    <cellStyle name="F3 30" xfId="30703"/>
    <cellStyle name="F3 30 2" xfId="30704"/>
    <cellStyle name="F3 31" xfId="30705"/>
    <cellStyle name="F3 31 2" xfId="30706"/>
    <cellStyle name="F3 32" xfId="30707"/>
    <cellStyle name="F3 32 2" xfId="30708"/>
    <cellStyle name="F3 33" xfId="30709"/>
    <cellStyle name="F3 4" xfId="30710"/>
    <cellStyle name="F3 4 2" xfId="30711"/>
    <cellStyle name="F3 5" xfId="30712"/>
    <cellStyle name="F3 5 2" xfId="30713"/>
    <cellStyle name="F3 6" xfId="30714"/>
    <cellStyle name="F3 6 2" xfId="30715"/>
    <cellStyle name="F3 7" xfId="30716"/>
    <cellStyle name="F3 7 2" xfId="30717"/>
    <cellStyle name="F3 8" xfId="30718"/>
    <cellStyle name="F3 8 2" xfId="30719"/>
    <cellStyle name="F3 9" xfId="30720"/>
    <cellStyle name="F3 9 2" xfId="30721"/>
    <cellStyle name="F3_A001_Anexos BU - 09-2010" xfId="30722"/>
    <cellStyle name="F4" xfId="469"/>
    <cellStyle name="F4 10" xfId="30723"/>
    <cellStyle name="F4 10 2" xfId="30724"/>
    <cellStyle name="F4 11" xfId="30725"/>
    <cellStyle name="F4 11 2" xfId="30726"/>
    <cellStyle name="F4 12" xfId="30727"/>
    <cellStyle name="F4 12 2" xfId="30728"/>
    <cellStyle name="F4 13" xfId="30729"/>
    <cellStyle name="F4 13 2" xfId="30730"/>
    <cellStyle name="F4 14" xfId="30731"/>
    <cellStyle name="F4 14 2" xfId="30732"/>
    <cellStyle name="F4 15" xfId="30733"/>
    <cellStyle name="F4 15 2" xfId="30734"/>
    <cellStyle name="F4 16" xfId="30735"/>
    <cellStyle name="F4 16 2" xfId="30736"/>
    <cellStyle name="F4 17" xfId="30737"/>
    <cellStyle name="F4 17 2" xfId="30738"/>
    <cellStyle name="F4 18" xfId="30739"/>
    <cellStyle name="F4 18 2" xfId="30740"/>
    <cellStyle name="F4 19" xfId="30741"/>
    <cellStyle name="F4 19 2" xfId="30742"/>
    <cellStyle name="F4 2" xfId="470"/>
    <cellStyle name="F4 2 2" xfId="25973"/>
    <cellStyle name="F4 20" xfId="30743"/>
    <cellStyle name="F4 20 2" xfId="30744"/>
    <cellStyle name="F4 21" xfId="30745"/>
    <cellStyle name="F4 21 2" xfId="30746"/>
    <cellStyle name="F4 22" xfId="30747"/>
    <cellStyle name="F4 22 2" xfId="30748"/>
    <cellStyle name="F4 23" xfId="30749"/>
    <cellStyle name="F4 23 2" xfId="30750"/>
    <cellStyle name="F4 24" xfId="30751"/>
    <cellStyle name="F4 24 2" xfId="30752"/>
    <cellStyle name="F4 25" xfId="30753"/>
    <cellStyle name="F4 25 2" xfId="30754"/>
    <cellStyle name="F4 26" xfId="30755"/>
    <cellStyle name="F4 26 2" xfId="30756"/>
    <cellStyle name="F4 27" xfId="30757"/>
    <cellStyle name="F4 27 2" xfId="30758"/>
    <cellStyle name="F4 28" xfId="30759"/>
    <cellStyle name="F4 28 2" xfId="30760"/>
    <cellStyle name="F4 29" xfId="30761"/>
    <cellStyle name="F4 29 2" xfId="30762"/>
    <cellStyle name="F4 3" xfId="471"/>
    <cellStyle name="F4 3 2" xfId="25974"/>
    <cellStyle name="F4 30" xfId="30763"/>
    <cellStyle name="F4 30 2" xfId="30764"/>
    <cellStyle name="F4 31" xfId="30765"/>
    <cellStyle name="F4 31 2" xfId="30766"/>
    <cellStyle name="F4 32" xfId="30767"/>
    <cellStyle name="F4 32 2" xfId="30768"/>
    <cellStyle name="F4 33" xfId="30769"/>
    <cellStyle name="F4 4" xfId="30770"/>
    <cellStyle name="F4 4 2" xfId="30771"/>
    <cellStyle name="F4 5" xfId="30772"/>
    <cellStyle name="F4 5 2" xfId="30773"/>
    <cellStyle name="F4 6" xfId="30774"/>
    <cellStyle name="F4 6 2" xfId="30775"/>
    <cellStyle name="F4 7" xfId="30776"/>
    <cellStyle name="F4 7 2" xfId="30777"/>
    <cellStyle name="F4 8" xfId="30778"/>
    <cellStyle name="F4 8 2" xfId="30779"/>
    <cellStyle name="F4 9" xfId="30780"/>
    <cellStyle name="F4 9 2" xfId="30781"/>
    <cellStyle name="F4_A001_Anexos BU - 09-2010" xfId="30782"/>
    <cellStyle name="F5" xfId="472"/>
    <cellStyle name="F5 10" xfId="30783"/>
    <cellStyle name="F5 10 2" xfId="30784"/>
    <cellStyle name="F5 11" xfId="30785"/>
    <cellStyle name="F5 11 2" xfId="30786"/>
    <cellStyle name="F5 12" xfId="30787"/>
    <cellStyle name="F5 12 2" xfId="30788"/>
    <cellStyle name="F5 13" xfId="30789"/>
    <cellStyle name="F5 13 2" xfId="30790"/>
    <cellStyle name="F5 14" xfId="30791"/>
    <cellStyle name="F5 14 2" xfId="30792"/>
    <cellStyle name="F5 15" xfId="30793"/>
    <cellStyle name="F5 15 2" xfId="30794"/>
    <cellStyle name="F5 16" xfId="30795"/>
    <cellStyle name="F5 16 2" xfId="30796"/>
    <cellStyle name="F5 17" xfId="30797"/>
    <cellStyle name="F5 17 2" xfId="30798"/>
    <cellStyle name="F5 18" xfId="30799"/>
    <cellStyle name="F5 18 2" xfId="30800"/>
    <cellStyle name="F5 19" xfId="30801"/>
    <cellStyle name="F5 19 2" xfId="30802"/>
    <cellStyle name="F5 2" xfId="473"/>
    <cellStyle name="F5 2 2" xfId="25975"/>
    <cellStyle name="F5 20" xfId="30803"/>
    <cellStyle name="F5 20 2" xfId="30804"/>
    <cellStyle name="F5 21" xfId="30805"/>
    <cellStyle name="F5 21 2" xfId="30806"/>
    <cellStyle name="F5 22" xfId="30807"/>
    <cellStyle name="F5 22 2" xfId="30808"/>
    <cellStyle name="F5 23" xfId="30809"/>
    <cellStyle name="F5 23 2" xfId="30810"/>
    <cellStyle name="F5 24" xfId="30811"/>
    <cellStyle name="F5 24 2" xfId="30812"/>
    <cellStyle name="F5 25" xfId="30813"/>
    <cellStyle name="F5 25 2" xfId="30814"/>
    <cellStyle name="F5 26" xfId="30815"/>
    <cellStyle name="F5 26 2" xfId="30816"/>
    <cellStyle name="F5 27" xfId="30817"/>
    <cellStyle name="F5 27 2" xfId="30818"/>
    <cellStyle name="F5 28" xfId="30819"/>
    <cellStyle name="F5 28 2" xfId="30820"/>
    <cellStyle name="F5 29" xfId="30821"/>
    <cellStyle name="F5 29 2" xfId="30822"/>
    <cellStyle name="F5 3" xfId="474"/>
    <cellStyle name="F5 3 2" xfId="25976"/>
    <cellStyle name="F5 30" xfId="30823"/>
    <cellStyle name="F5 30 2" xfId="30824"/>
    <cellStyle name="F5 31" xfId="30825"/>
    <cellStyle name="F5 31 2" xfId="30826"/>
    <cellStyle name="F5 32" xfId="30827"/>
    <cellStyle name="F5 32 2" xfId="30828"/>
    <cellStyle name="F5 33" xfId="30829"/>
    <cellStyle name="F5 4" xfId="30830"/>
    <cellStyle name="F5 4 2" xfId="30831"/>
    <cellStyle name="F5 5" xfId="30832"/>
    <cellStyle name="F5 5 2" xfId="30833"/>
    <cellStyle name="F5 6" xfId="30834"/>
    <cellStyle name="F5 6 2" xfId="30835"/>
    <cellStyle name="F5 7" xfId="30836"/>
    <cellStyle name="F5 7 2" xfId="30837"/>
    <cellStyle name="F5 8" xfId="30838"/>
    <cellStyle name="F5 8 2" xfId="30839"/>
    <cellStyle name="F5 9" xfId="30840"/>
    <cellStyle name="F5 9 2" xfId="30841"/>
    <cellStyle name="F5_A001_Anexos BU - 09-2010" xfId="30842"/>
    <cellStyle name="F6" xfId="475"/>
    <cellStyle name="F6 10" xfId="30843"/>
    <cellStyle name="F6 10 2" xfId="30844"/>
    <cellStyle name="F6 11" xfId="30845"/>
    <cellStyle name="F6 11 2" xfId="30846"/>
    <cellStyle name="F6 12" xfId="30847"/>
    <cellStyle name="F6 12 2" xfId="30848"/>
    <cellStyle name="F6 13" xfId="30849"/>
    <cellStyle name="F6 13 2" xfId="30850"/>
    <cellStyle name="F6 14" xfId="30851"/>
    <cellStyle name="F6 14 2" xfId="30852"/>
    <cellStyle name="F6 15" xfId="30853"/>
    <cellStyle name="F6 15 2" xfId="30854"/>
    <cellStyle name="F6 16" xfId="30855"/>
    <cellStyle name="F6 16 2" xfId="30856"/>
    <cellStyle name="F6 17" xfId="30857"/>
    <cellStyle name="F6 17 2" xfId="30858"/>
    <cellStyle name="F6 18" xfId="30859"/>
    <cellStyle name="F6 18 2" xfId="30860"/>
    <cellStyle name="F6 19" xfId="30861"/>
    <cellStyle name="F6 19 2" xfId="30862"/>
    <cellStyle name="F6 2" xfId="476"/>
    <cellStyle name="F6 2 2" xfId="25977"/>
    <cellStyle name="F6 20" xfId="30863"/>
    <cellStyle name="F6 20 2" xfId="30864"/>
    <cellStyle name="F6 21" xfId="30865"/>
    <cellStyle name="F6 21 2" xfId="30866"/>
    <cellStyle name="F6 22" xfId="30867"/>
    <cellStyle name="F6 22 2" xfId="30868"/>
    <cellStyle name="F6 23" xfId="30869"/>
    <cellStyle name="F6 23 2" xfId="30870"/>
    <cellStyle name="F6 24" xfId="30871"/>
    <cellStyle name="F6 24 2" xfId="30872"/>
    <cellStyle name="F6 25" xfId="30873"/>
    <cellStyle name="F6 25 2" xfId="30874"/>
    <cellStyle name="F6 26" xfId="30875"/>
    <cellStyle name="F6 26 2" xfId="30876"/>
    <cellStyle name="F6 27" xfId="30877"/>
    <cellStyle name="F6 27 2" xfId="30878"/>
    <cellStyle name="F6 28" xfId="30879"/>
    <cellStyle name="F6 28 2" xfId="30880"/>
    <cellStyle name="F6 29" xfId="30881"/>
    <cellStyle name="F6 29 2" xfId="30882"/>
    <cellStyle name="F6 3" xfId="477"/>
    <cellStyle name="F6 3 2" xfId="25978"/>
    <cellStyle name="F6 30" xfId="30883"/>
    <cellStyle name="F6 30 2" xfId="30884"/>
    <cellStyle name="F6 31" xfId="30885"/>
    <cellStyle name="F6 31 2" xfId="30886"/>
    <cellStyle name="F6 32" xfId="30887"/>
    <cellStyle name="F6 32 2" xfId="30888"/>
    <cellStyle name="F6 33" xfId="30889"/>
    <cellStyle name="F6 4" xfId="30890"/>
    <cellStyle name="F6 4 2" xfId="30891"/>
    <cellStyle name="F6 5" xfId="30892"/>
    <cellStyle name="F6 5 2" xfId="30893"/>
    <cellStyle name="F6 6" xfId="30894"/>
    <cellStyle name="F6 6 2" xfId="30895"/>
    <cellStyle name="F6 7" xfId="30896"/>
    <cellStyle name="F6 7 2" xfId="30897"/>
    <cellStyle name="F6 8" xfId="30898"/>
    <cellStyle name="F6 8 2" xfId="30899"/>
    <cellStyle name="F6 9" xfId="30900"/>
    <cellStyle name="F6 9 2" xfId="30901"/>
    <cellStyle name="F6_A001_Anexos BU - 09-2010" xfId="30902"/>
    <cellStyle name="F7" xfId="478"/>
    <cellStyle name="F7 10" xfId="30903"/>
    <cellStyle name="F7 10 2" xfId="30904"/>
    <cellStyle name="F7 11" xfId="30905"/>
    <cellStyle name="F7 11 2" xfId="30906"/>
    <cellStyle name="F7 12" xfId="30907"/>
    <cellStyle name="F7 12 2" xfId="30908"/>
    <cellStyle name="F7 13" xfId="30909"/>
    <cellStyle name="F7 13 2" xfId="30910"/>
    <cellStyle name="F7 14" xfId="30911"/>
    <cellStyle name="F7 14 2" xfId="30912"/>
    <cellStyle name="F7 15" xfId="30913"/>
    <cellStyle name="F7 15 2" xfId="30914"/>
    <cellStyle name="F7 16" xfId="30915"/>
    <cellStyle name="F7 16 2" xfId="30916"/>
    <cellStyle name="F7 17" xfId="30917"/>
    <cellStyle name="F7 17 2" xfId="30918"/>
    <cellStyle name="F7 18" xfId="30919"/>
    <cellStyle name="F7 18 2" xfId="30920"/>
    <cellStyle name="F7 19" xfId="30921"/>
    <cellStyle name="F7 19 2" xfId="30922"/>
    <cellStyle name="F7 2" xfId="479"/>
    <cellStyle name="F7 2 2" xfId="25979"/>
    <cellStyle name="F7 20" xfId="30923"/>
    <cellStyle name="F7 20 2" xfId="30924"/>
    <cellStyle name="F7 21" xfId="30925"/>
    <cellStyle name="F7 21 2" xfId="30926"/>
    <cellStyle name="F7 22" xfId="30927"/>
    <cellStyle name="F7 22 2" xfId="30928"/>
    <cellStyle name="F7 23" xfId="30929"/>
    <cellStyle name="F7 23 2" xfId="30930"/>
    <cellStyle name="F7 24" xfId="30931"/>
    <cellStyle name="F7 24 2" xfId="30932"/>
    <cellStyle name="F7 25" xfId="30933"/>
    <cellStyle name="F7 25 2" xfId="30934"/>
    <cellStyle name="F7 26" xfId="30935"/>
    <cellStyle name="F7 26 2" xfId="30936"/>
    <cellStyle name="F7 27" xfId="30937"/>
    <cellStyle name="F7 27 2" xfId="30938"/>
    <cellStyle name="F7 28" xfId="30939"/>
    <cellStyle name="F7 28 2" xfId="30940"/>
    <cellStyle name="F7 29" xfId="30941"/>
    <cellStyle name="F7 29 2" xfId="30942"/>
    <cellStyle name="F7 3" xfId="480"/>
    <cellStyle name="F7 3 2" xfId="25980"/>
    <cellStyle name="F7 30" xfId="30943"/>
    <cellStyle name="F7 30 2" xfId="30944"/>
    <cellStyle name="F7 31" xfId="30945"/>
    <cellStyle name="F7 31 2" xfId="30946"/>
    <cellStyle name="F7 32" xfId="30947"/>
    <cellStyle name="F7 32 2" xfId="30948"/>
    <cellStyle name="F7 33" xfId="30949"/>
    <cellStyle name="F7 4" xfId="30950"/>
    <cellStyle name="F7 4 2" xfId="30951"/>
    <cellStyle name="F7 5" xfId="30952"/>
    <cellStyle name="F7 5 2" xfId="30953"/>
    <cellStyle name="F7 6" xfId="30954"/>
    <cellStyle name="F7 6 2" xfId="30955"/>
    <cellStyle name="F7 7" xfId="30956"/>
    <cellStyle name="F7 7 2" xfId="30957"/>
    <cellStyle name="F7 8" xfId="30958"/>
    <cellStyle name="F7 8 2" xfId="30959"/>
    <cellStyle name="F7 9" xfId="30960"/>
    <cellStyle name="F7 9 2" xfId="30961"/>
    <cellStyle name="F7_A001_Anexos BU - 09-2010" xfId="30962"/>
    <cellStyle name="F8" xfId="481"/>
    <cellStyle name="F8 - Estilo5" xfId="9757"/>
    <cellStyle name="F8 10" xfId="30963"/>
    <cellStyle name="F8 10 2" xfId="30964"/>
    <cellStyle name="F8 11" xfId="30965"/>
    <cellStyle name="F8 11 2" xfId="30966"/>
    <cellStyle name="F8 12" xfId="30967"/>
    <cellStyle name="F8 12 2" xfId="30968"/>
    <cellStyle name="F8 13" xfId="30969"/>
    <cellStyle name="F8 13 2" xfId="30970"/>
    <cellStyle name="F8 14" xfId="30971"/>
    <cellStyle name="F8 14 2" xfId="30972"/>
    <cellStyle name="F8 15" xfId="30973"/>
    <cellStyle name="F8 15 2" xfId="30974"/>
    <cellStyle name="F8 16" xfId="30975"/>
    <cellStyle name="F8 16 2" xfId="30976"/>
    <cellStyle name="F8 17" xfId="30977"/>
    <cellStyle name="F8 17 2" xfId="30978"/>
    <cellStyle name="F8 18" xfId="30979"/>
    <cellStyle name="F8 18 2" xfId="30980"/>
    <cellStyle name="F8 19" xfId="30981"/>
    <cellStyle name="F8 19 2" xfId="30982"/>
    <cellStyle name="F8 2" xfId="482"/>
    <cellStyle name="F8 2 2" xfId="25981"/>
    <cellStyle name="F8 20" xfId="30983"/>
    <cellStyle name="F8 20 2" xfId="30984"/>
    <cellStyle name="F8 21" xfId="30985"/>
    <cellStyle name="F8 21 2" xfId="30986"/>
    <cellStyle name="F8 22" xfId="30987"/>
    <cellStyle name="F8 22 2" xfId="30988"/>
    <cellStyle name="F8 23" xfId="30989"/>
    <cellStyle name="F8 23 2" xfId="30990"/>
    <cellStyle name="F8 24" xfId="30991"/>
    <cellStyle name="F8 24 2" xfId="30992"/>
    <cellStyle name="F8 25" xfId="30993"/>
    <cellStyle name="F8 25 2" xfId="30994"/>
    <cellStyle name="F8 26" xfId="30995"/>
    <cellStyle name="F8 26 2" xfId="30996"/>
    <cellStyle name="F8 27" xfId="30997"/>
    <cellStyle name="F8 27 2" xfId="30998"/>
    <cellStyle name="F8 28" xfId="30999"/>
    <cellStyle name="F8 28 2" xfId="31000"/>
    <cellStyle name="F8 29" xfId="31001"/>
    <cellStyle name="F8 29 2" xfId="31002"/>
    <cellStyle name="F8 3" xfId="483"/>
    <cellStyle name="F8 3 2" xfId="25982"/>
    <cellStyle name="F8 30" xfId="31003"/>
    <cellStyle name="F8 30 2" xfId="31004"/>
    <cellStyle name="F8 31" xfId="31005"/>
    <cellStyle name="F8 31 2" xfId="31006"/>
    <cellStyle name="F8 32" xfId="31007"/>
    <cellStyle name="F8 32 2" xfId="31008"/>
    <cellStyle name="F8 33" xfId="31009"/>
    <cellStyle name="F8 4" xfId="31010"/>
    <cellStyle name="F8 4 2" xfId="31011"/>
    <cellStyle name="F8 5" xfId="31012"/>
    <cellStyle name="F8 5 2" xfId="31013"/>
    <cellStyle name="F8 6" xfId="31014"/>
    <cellStyle name="F8 6 2" xfId="31015"/>
    <cellStyle name="F8 7" xfId="31016"/>
    <cellStyle name="F8 7 2" xfId="31017"/>
    <cellStyle name="F8 8" xfId="31018"/>
    <cellStyle name="F8 8 2" xfId="31019"/>
    <cellStyle name="F8 9" xfId="31020"/>
    <cellStyle name="F8 9 2" xfId="31021"/>
    <cellStyle name="F8_200912 Conversion Brasil" xfId="9758"/>
    <cellStyle name="FECHA" xfId="484"/>
    <cellStyle name="FECHA 10" xfId="9759"/>
    <cellStyle name="FECHA 11" xfId="9760"/>
    <cellStyle name="Fecha 12" xfId="25983"/>
    <cellStyle name="Fecha 13" xfId="25984"/>
    <cellStyle name="FECHA 2" xfId="9761"/>
    <cellStyle name="fecha 2 2" xfId="9762"/>
    <cellStyle name="FECHA 2 3" xfId="25985"/>
    <cellStyle name="FECHA 2 4" xfId="25986"/>
    <cellStyle name="FECHA 3" xfId="9763"/>
    <cellStyle name="fecha 3 2" xfId="9764"/>
    <cellStyle name="FECHA 3 3" xfId="25987"/>
    <cellStyle name="FECHA 3 4" xfId="25988"/>
    <cellStyle name="FECHA 4" xfId="9765"/>
    <cellStyle name="FECHA 5" xfId="9766"/>
    <cellStyle name="FECHA 6" xfId="9767"/>
    <cellStyle name="FECHA 7" xfId="9768"/>
    <cellStyle name="FECHA 8" xfId="9769"/>
    <cellStyle name="FECHA 9" xfId="9770"/>
    <cellStyle name="Fecha2 - Modelo2" xfId="31022"/>
    <cellStyle name="Fijo" xfId="485"/>
    <cellStyle name="Fijo 10" xfId="31023"/>
    <cellStyle name="Fijo 10 2" xfId="31024"/>
    <cellStyle name="Fijo 11" xfId="31025"/>
    <cellStyle name="Fijo 11 2" xfId="31026"/>
    <cellStyle name="Fijo 12" xfId="31027"/>
    <cellStyle name="Fijo 12 2" xfId="31028"/>
    <cellStyle name="Fijo 13" xfId="31029"/>
    <cellStyle name="Fijo 13 2" xfId="31030"/>
    <cellStyle name="Fijo 14" xfId="31031"/>
    <cellStyle name="Fijo 14 2" xfId="31032"/>
    <cellStyle name="Fijo 15" xfId="31033"/>
    <cellStyle name="Fijo 15 2" xfId="31034"/>
    <cellStyle name="Fijo 16" xfId="31035"/>
    <cellStyle name="Fijo 16 2" xfId="31036"/>
    <cellStyle name="Fijo 17" xfId="31037"/>
    <cellStyle name="Fijo 17 2" xfId="31038"/>
    <cellStyle name="Fijo 18" xfId="31039"/>
    <cellStyle name="Fijo 18 2" xfId="31040"/>
    <cellStyle name="Fijo 19" xfId="31041"/>
    <cellStyle name="Fijo 19 2" xfId="31042"/>
    <cellStyle name="Fijo 2" xfId="486"/>
    <cellStyle name="Fijo 2 2" xfId="25989"/>
    <cellStyle name="Fijo 20" xfId="31043"/>
    <cellStyle name="Fijo 20 2" xfId="31044"/>
    <cellStyle name="Fijo 21" xfId="31045"/>
    <cellStyle name="Fijo 21 2" xfId="31046"/>
    <cellStyle name="Fijo 22" xfId="31047"/>
    <cellStyle name="Fijo 22 2" xfId="31048"/>
    <cellStyle name="Fijo 23" xfId="31049"/>
    <cellStyle name="Fijo 23 2" xfId="31050"/>
    <cellStyle name="Fijo 24" xfId="31051"/>
    <cellStyle name="Fijo 24 2" xfId="31052"/>
    <cellStyle name="Fijo 25" xfId="31053"/>
    <cellStyle name="Fijo 25 2" xfId="31054"/>
    <cellStyle name="Fijo 26" xfId="31055"/>
    <cellStyle name="Fijo 26 2" xfId="31056"/>
    <cellStyle name="Fijo 27" xfId="31057"/>
    <cellStyle name="Fijo 27 2" xfId="31058"/>
    <cellStyle name="Fijo 28" xfId="31059"/>
    <cellStyle name="Fijo 28 2" xfId="31060"/>
    <cellStyle name="Fijo 29" xfId="31061"/>
    <cellStyle name="Fijo 29 2" xfId="31062"/>
    <cellStyle name="Fijo 3" xfId="487"/>
    <cellStyle name="Fijo 3 2" xfId="25990"/>
    <cellStyle name="Fijo 30" xfId="31063"/>
    <cellStyle name="Fijo 30 2" xfId="31064"/>
    <cellStyle name="Fijo 31" xfId="31065"/>
    <cellStyle name="Fijo 31 2" xfId="31066"/>
    <cellStyle name="Fijo 32" xfId="31067"/>
    <cellStyle name="Fijo 32 2" xfId="31068"/>
    <cellStyle name="Fijo 33" xfId="31069"/>
    <cellStyle name="Fijo 4" xfId="31070"/>
    <cellStyle name="Fijo 4 2" xfId="31071"/>
    <cellStyle name="Fijo 5" xfId="31072"/>
    <cellStyle name="Fijo 5 2" xfId="31073"/>
    <cellStyle name="Fijo 6" xfId="31074"/>
    <cellStyle name="Fijo 6 2" xfId="31075"/>
    <cellStyle name="Fijo 7" xfId="31076"/>
    <cellStyle name="Fijo 7 2" xfId="31077"/>
    <cellStyle name="Fijo 8" xfId="31078"/>
    <cellStyle name="Fijo 8 2" xfId="31079"/>
    <cellStyle name="Fijo 9" xfId="31080"/>
    <cellStyle name="Fijo 9 2" xfId="31081"/>
    <cellStyle name="Fijo_A001_Anexos BU - 09-2010" xfId="31082"/>
    <cellStyle name="Financiero" xfId="488"/>
    <cellStyle name="Financiero 10" xfId="31083"/>
    <cellStyle name="Financiero 10 2" xfId="31084"/>
    <cellStyle name="Financiero 11" xfId="31085"/>
    <cellStyle name="Financiero 11 2" xfId="31086"/>
    <cellStyle name="Financiero 12" xfId="31087"/>
    <cellStyle name="Financiero 12 2" xfId="31088"/>
    <cellStyle name="Financiero 13" xfId="31089"/>
    <cellStyle name="Financiero 13 2" xfId="31090"/>
    <cellStyle name="Financiero 14" xfId="31091"/>
    <cellStyle name="Financiero 14 2" xfId="31092"/>
    <cellStyle name="Financiero 15" xfId="31093"/>
    <cellStyle name="Financiero 15 2" xfId="31094"/>
    <cellStyle name="Financiero 16" xfId="31095"/>
    <cellStyle name="Financiero 16 2" xfId="31096"/>
    <cellStyle name="Financiero 17" xfId="31097"/>
    <cellStyle name="Financiero 17 2" xfId="31098"/>
    <cellStyle name="Financiero 18" xfId="31099"/>
    <cellStyle name="Financiero 18 2" xfId="31100"/>
    <cellStyle name="Financiero 19" xfId="31101"/>
    <cellStyle name="Financiero 19 2" xfId="31102"/>
    <cellStyle name="Financiero 2" xfId="489"/>
    <cellStyle name="Financiero 2 2" xfId="25991"/>
    <cellStyle name="Financiero 20" xfId="31103"/>
    <cellStyle name="Financiero 20 2" xfId="31104"/>
    <cellStyle name="Financiero 21" xfId="31105"/>
    <cellStyle name="Financiero 21 2" xfId="31106"/>
    <cellStyle name="Financiero 22" xfId="31107"/>
    <cellStyle name="Financiero 22 2" xfId="31108"/>
    <cellStyle name="Financiero 23" xfId="31109"/>
    <cellStyle name="Financiero 23 2" xfId="31110"/>
    <cellStyle name="Financiero 24" xfId="31111"/>
    <cellStyle name="Financiero 24 2" xfId="31112"/>
    <cellStyle name="Financiero 25" xfId="31113"/>
    <cellStyle name="Financiero 25 2" xfId="31114"/>
    <cellStyle name="Financiero 26" xfId="31115"/>
    <cellStyle name="Financiero 26 2" xfId="31116"/>
    <cellStyle name="Financiero 27" xfId="31117"/>
    <cellStyle name="Financiero 27 2" xfId="31118"/>
    <cellStyle name="Financiero 28" xfId="31119"/>
    <cellStyle name="Financiero 28 2" xfId="31120"/>
    <cellStyle name="Financiero 29" xfId="31121"/>
    <cellStyle name="Financiero 29 2" xfId="31122"/>
    <cellStyle name="Financiero 3" xfId="490"/>
    <cellStyle name="Financiero 3 2" xfId="25992"/>
    <cellStyle name="Financiero 30" xfId="31123"/>
    <cellStyle name="Financiero 30 2" xfId="31124"/>
    <cellStyle name="Financiero 31" xfId="31125"/>
    <cellStyle name="Financiero 31 2" xfId="31126"/>
    <cellStyle name="Financiero 32" xfId="31127"/>
    <cellStyle name="Financiero 32 2" xfId="31128"/>
    <cellStyle name="Financiero 33" xfId="31129"/>
    <cellStyle name="Financiero 4" xfId="31130"/>
    <cellStyle name="Financiero 4 2" xfId="31131"/>
    <cellStyle name="Financiero 5" xfId="31132"/>
    <cellStyle name="Financiero 5 2" xfId="31133"/>
    <cellStyle name="Financiero 6" xfId="31134"/>
    <cellStyle name="Financiero 6 2" xfId="31135"/>
    <cellStyle name="Financiero 7" xfId="31136"/>
    <cellStyle name="Financiero 7 2" xfId="31137"/>
    <cellStyle name="Financiero 8" xfId="31138"/>
    <cellStyle name="Financiero 8 2" xfId="31139"/>
    <cellStyle name="Financiero 9" xfId="31140"/>
    <cellStyle name="Financiero 9 2" xfId="31141"/>
    <cellStyle name="Financiero_A001_Anexos BU - 09-2010" xfId="31142"/>
    <cellStyle name="Fixed" xfId="491"/>
    <cellStyle name="Fixed 10" xfId="31143"/>
    <cellStyle name="Fixed 11" xfId="31144"/>
    <cellStyle name="Fixed 12" xfId="31145"/>
    <cellStyle name="Fixed 13" xfId="31146"/>
    <cellStyle name="Fixed 14" xfId="31147"/>
    <cellStyle name="Fixed 15" xfId="31148"/>
    <cellStyle name="Fixed 16" xfId="31149"/>
    <cellStyle name="Fixed 17" xfId="31150"/>
    <cellStyle name="Fixed 18" xfId="31151"/>
    <cellStyle name="Fixed 19" xfId="31152"/>
    <cellStyle name="Fixed 2" xfId="492"/>
    <cellStyle name="Fixed 2 2" xfId="25993"/>
    <cellStyle name="Fixed 20" xfId="31153"/>
    <cellStyle name="Fixed 21" xfId="31154"/>
    <cellStyle name="Fixed 22" xfId="31155"/>
    <cellStyle name="Fixed 23" xfId="31156"/>
    <cellStyle name="Fixed 24" xfId="31157"/>
    <cellStyle name="Fixed 25" xfId="31158"/>
    <cellStyle name="Fixed 26" xfId="31159"/>
    <cellStyle name="Fixed 27" xfId="31160"/>
    <cellStyle name="Fixed 28" xfId="31161"/>
    <cellStyle name="Fixed 29" xfId="31162"/>
    <cellStyle name="Fixed 3" xfId="493"/>
    <cellStyle name="Fixed 3 2" xfId="25994"/>
    <cellStyle name="Fixed 30" xfId="31163"/>
    <cellStyle name="Fixed 31" xfId="31164"/>
    <cellStyle name="Fixed 32" xfId="31165"/>
    <cellStyle name="Fixed 4" xfId="31166"/>
    <cellStyle name="Fixed 5" xfId="31167"/>
    <cellStyle name="Fixed 6" xfId="31168"/>
    <cellStyle name="Fixed 7" xfId="31169"/>
    <cellStyle name="Fixed 8" xfId="31170"/>
    <cellStyle name="Fixed 9" xfId="31171"/>
    <cellStyle name="Fixed_Blaisten - Resumen IG 03-2011" xfId="31172"/>
    <cellStyle name="Footnote" xfId="9771"/>
    <cellStyle name="form" xfId="9772"/>
    <cellStyle name="forms" xfId="494"/>
    <cellStyle name="forms 2" xfId="31173"/>
    <cellStyle name="Formula" xfId="9773"/>
    <cellStyle name="Good" xfId="495"/>
    <cellStyle name="Good 2" xfId="9774"/>
    <cellStyle name="Good 3" xfId="25995"/>
    <cellStyle name="Good 4" xfId="31174"/>
    <cellStyle name="Good 5" xfId="31175"/>
    <cellStyle name="Grey" xfId="496"/>
    <cellStyle name="Grey 2" xfId="497"/>
    <cellStyle name="Grey 3" xfId="498"/>
    <cellStyle name="Hard Percent" xfId="9775"/>
    <cellStyle name="HEADER" xfId="9776"/>
    <cellStyle name="Header1" xfId="499"/>
    <cellStyle name="Header1 2" xfId="31176"/>
    <cellStyle name="Header1 3" xfId="31177"/>
    <cellStyle name="Header2" xfId="500"/>
    <cellStyle name="Header2 2" xfId="9777"/>
    <cellStyle name="Header2 3" xfId="25996"/>
    <cellStyle name="Heading" xfId="501"/>
    <cellStyle name="Heading 1" xfId="502"/>
    <cellStyle name="Heading 1 1" xfId="9778"/>
    <cellStyle name="Heading 1 10" xfId="31178"/>
    <cellStyle name="Heading 1 10 2" xfId="31179"/>
    <cellStyle name="Heading 1 11" xfId="31180"/>
    <cellStyle name="Heading 1 11 2" xfId="31181"/>
    <cellStyle name="Heading 1 12" xfId="31182"/>
    <cellStyle name="Heading 1 12 2" xfId="31183"/>
    <cellStyle name="Heading 1 13" xfId="31184"/>
    <cellStyle name="Heading 1 13 2" xfId="31185"/>
    <cellStyle name="Heading 1 14" xfId="31186"/>
    <cellStyle name="Heading 1 14 2" xfId="31187"/>
    <cellStyle name="Heading 1 15" xfId="31188"/>
    <cellStyle name="Heading 1 15 2" xfId="31189"/>
    <cellStyle name="Heading 1 16" xfId="31190"/>
    <cellStyle name="Heading 1 16 2" xfId="31191"/>
    <cellStyle name="Heading 1 17" xfId="31192"/>
    <cellStyle name="Heading 1 17 2" xfId="31193"/>
    <cellStyle name="Heading 1 18" xfId="31194"/>
    <cellStyle name="Heading 1 18 2" xfId="31195"/>
    <cellStyle name="Heading 1 19" xfId="31196"/>
    <cellStyle name="Heading 1 19 2" xfId="31197"/>
    <cellStyle name="Heading 1 2" xfId="9779"/>
    <cellStyle name="Heading 1 2 10" xfId="31198"/>
    <cellStyle name="Heading 1 2 11" xfId="31199"/>
    <cellStyle name="Heading 1 2 12" xfId="31200"/>
    <cellStyle name="Heading 1 2 2" xfId="31201"/>
    <cellStyle name="Heading 1 2 2 2" xfId="31202"/>
    <cellStyle name="Heading 1 2 3" xfId="31203"/>
    <cellStyle name="Heading 1 2 3 2" xfId="31204"/>
    <cellStyle name="Heading 1 2 4" xfId="31205"/>
    <cellStyle name="Heading 1 2 4 2" xfId="31206"/>
    <cellStyle name="Heading 1 2 5" xfId="31207"/>
    <cellStyle name="Heading 1 2 5 2" xfId="31208"/>
    <cellStyle name="Heading 1 2 6" xfId="31209"/>
    <cellStyle name="Heading 1 2 6 2" xfId="31210"/>
    <cellStyle name="Heading 1 2 7" xfId="31211"/>
    <cellStyle name="Heading 1 2 7 2" xfId="31212"/>
    <cellStyle name="Heading 1 2 8" xfId="31213"/>
    <cellStyle name="Heading 1 2 8 2" xfId="31214"/>
    <cellStyle name="Heading 1 2 9" xfId="31215"/>
    <cellStyle name="Heading 1 2 9 2" xfId="31216"/>
    <cellStyle name="Heading 1 20" xfId="31217"/>
    <cellStyle name="Heading 1 20 2" xfId="31218"/>
    <cellStyle name="Heading 1 21" xfId="31219"/>
    <cellStyle name="Heading 1 21 2" xfId="31220"/>
    <cellStyle name="Heading 1 22" xfId="31221"/>
    <cellStyle name="Heading 1 22 2" xfId="31222"/>
    <cellStyle name="Heading 1 23" xfId="31223"/>
    <cellStyle name="Heading 1 23 2" xfId="31224"/>
    <cellStyle name="Heading 1 24" xfId="31225"/>
    <cellStyle name="Heading 1 24 2" xfId="31226"/>
    <cellStyle name="Heading 1 25" xfId="31227"/>
    <cellStyle name="Heading 1 25 2" xfId="31228"/>
    <cellStyle name="Heading 1 26" xfId="31229"/>
    <cellStyle name="Heading 1 26 2" xfId="31230"/>
    <cellStyle name="Heading 1 27" xfId="31231"/>
    <cellStyle name="Heading 1 27 2" xfId="31232"/>
    <cellStyle name="Heading 1 27 2 2" xfId="31233"/>
    <cellStyle name="Heading 1 27 3" xfId="31234"/>
    <cellStyle name="Heading 1 27 3 2" xfId="31235"/>
    <cellStyle name="Heading 1 27 4" xfId="31236"/>
    <cellStyle name="Heading 1 27 4 2" xfId="31237"/>
    <cellStyle name="Heading 1 27 5" xfId="31238"/>
    <cellStyle name="Heading 1 27 5 2" xfId="31239"/>
    <cellStyle name="Heading 1 27 6" xfId="31240"/>
    <cellStyle name="Heading 1 27 6 2" xfId="31241"/>
    <cellStyle name="Heading 1 27 7" xfId="31242"/>
    <cellStyle name="Heading 1 27 7 2" xfId="31243"/>
    <cellStyle name="Heading 1 27 8" xfId="31244"/>
    <cellStyle name="Heading 1 28" xfId="31245"/>
    <cellStyle name="Heading 1 28 2" xfId="31246"/>
    <cellStyle name="Heading 1 28 2 2" xfId="31247"/>
    <cellStyle name="Heading 1 28 3" xfId="31248"/>
    <cellStyle name="Heading 1 28 3 2" xfId="31249"/>
    <cellStyle name="Heading 1 28 4" xfId="31250"/>
    <cellStyle name="Heading 1 29" xfId="31251"/>
    <cellStyle name="Heading 1 29 2" xfId="31252"/>
    <cellStyle name="Heading 1 29 2 2" xfId="31253"/>
    <cellStyle name="Heading 1 29 3" xfId="31254"/>
    <cellStyle name="Heading 1 3" xfId="25997"/>
    <cellStyle name="Heading 1 3 2" xfId="31255"/>
    <cellStyle name="Heading 1 30" xfId="31256"/>
    <cellStyle name="Heading 1 30 2" xfId="31257"/>
    <cellStyle name="Heading 1 31" xfId="31258"/>
    <cellStyle name="Heading 1 31 2" xfId="31259"/>
    <cellStyle name="Heading 1 32" xfId="31260"/>
    <cellStyle name="Heading 1 32 2" xfId="31261"/>
    <cellStyle name="Heading 1 33" xfId="31262"/>
    <cellStyle name="Heading 1 34" xfId="31263"/>
    <cellStyle name="Heading 1 35" xfId="31264"/>
    <cellStyle name="Heading 1 4" xfId="25998"/>
    <cellStyle name="Heading 1 4 2" xfId="31265"/>
    <cellStyle name="Heading 1 5" xfId="31266"/>
    <cellStyle name="Heading 1 5 2" xfId="31267"/>
    <cellStyle name="Heading 1 6" xfId="31268"/>
    <cellStyle name="Heading 1 6 2" xfId="31269"/>
    <cellStyle name="Heading 1 7" xfId="31270"/>
    <cellStyle name="Heading 1 7 2" xfId="31271"/>
    <cellStyle name="Heading 1 8" xfId="31272"/>
    <cellStyle name="Heading 1 8 2" xfId="31273"/>
    <cellStyle name="Heading 1 9" xfId="31274"/>
    <cellStyle name="Heading 1 9 2" xfId="31275"/>
    <cellStyle name="Heading 1_A001_Anexos BU - 09-2010" xfId="31276"/>
    <cellStyle name="Heading 2" xfId="503"/>
    <cellStyle name="Heading 2 10" xfId="31277"/>
    <cellStyle name="Heading 2 10 2" xfId="31278"/>
    <cellStyle name="Heading 2 11" xfId="31279"/>
    <cellStyle name="Heading 2 11 2" xfId="31280"/>
    <cellStyle name="Heading 2 12" xfId="31281"/>
    <cellStyle name="Heading 2 12 2" xfId="31282"/>
    <cellStyle name="Heading 2 13" xfId="31283"/>
    <cellStyle name="Heading 2 13 2" xfId="31284"/>
    <cellStyle name="Heading 2 14" xfId="31285"/>
    <cellStyle name="Heading 2 14 2" xfId="31286"/>
    <cellStyle name="Heading 2 15" xfId="31287"/>
    <cellStyle name="Heading 2 15 2" xfId="31288"/>
    <cellStyle name="Heading 2 16" xfId="31289"/>
    <cellStyle name="Heading 2 16 2" xfId="31290"/>
    <cellStyle name="Heading 2 17" xfId="31291"/>
    <cellStyle name="Heading 2 17 2" xfId="31292"/>
    <cellStyle name="Heading 2 18" xfId="31293"/>
    <cellStyle name="Heading 2 18 2" xfId="31294"/>
    <cellStyle name="Heading 2 19" xfId="31295"/>
    <cellStyle name="Heading 2 19 2" xfId="31296"/>
    <cellStyle name="Heading 2 2" xfId="9780"/>
    <cellStyle name="Heading 2 2 10" xfId="31297"/>
    <cellStyle name="Heading 2 2 11" xfId="31298"/>
    <cellStyle name="Heading 2 2 12" xfId="31299"/>
    <cellStyle name="Heading 2 2 2" xfId="31300"/>
    <cellStyle name="Heading 2 2 2 2" xfId="31301"/>
    <cellStyle name="Heading 2 2 3" xfId="31302"/>
    <cellStyle name="Heading 2 2 3 2" xfId="31303"/>
    <cellStyle name="Heading 2 2 4" xfId="31304"/>
    <cellStyle name="Heading 2 2 4 2" xfId="31305"/>
    <cellStyle name="Heading 2 2 5" xfId="31306"/>
    <cellStyle name="Heading 2 2 5 2" xfId="31307"/>
    <cellStyle name="Heading 2 2 6" xfId="31308"/>
    <cellStyle name="Heading 2 2 6 2" xfId="31309"/>
    <cellStyle name="Heading 2 2 7" xfId="31310"/>
    <cellStyle name="Heading 2 2 7 2" xfId="31311"/>
    <cellStyle name="Heading 2 2 8" xfId="31312"/>
    <cellStyle name="Heading 2 2 8 2" xfId="31313"/>
    <cellStyle name="Heading 2 2 9" xfId="31314"/>
    <cellStyle name="Heading 2 2 9 2" xfId="31315"/>
    <cellStyle name="Heading 2 20" xfId="31316"/>
    <cellStyle name="Heading 2 20 2" xfId="31317"/>
    <cellStyle name="Heading 2 21" xfId="31318"/>
    <cellStyle name="Heading 2 21 2" xfId="31319"/>
    <cellStyle name="Heading 2 22" xfId="31320"/>
    <cellStyle name="Heading 2 22 2" xfId="31321"/>
    <cellStyle name="Heading 2 23" xfId="31322"/>
    <cellStyle name="Heading 2 23 2" xfId="31323"/>
    <cellStyle name="Heading 2 24" xfId="31324"/>
    <cellStyle name="Heading 2 24 2" xfId="31325"/>
    <cellStyle name="Heading 2 25" xfId="31326"/>
    <cellStyle name="Heading 2 25 2" xfId="31327"/>
    <cellStyle name="Heading 2 26" xfId="31328"/>
    <cellStyle name="Heading 2 26 2" xfId="31329"/>
    <cellStyle name="Heading 2 27" xfId="31330"/>
    <cellStyle name="Heading 2 27 2" xfId="31331"/>
    <cellStyle name="Heading 2 27 2 2" xfId="31332"/>
    <cellStyle name="Heading 2 27 3" xfId="31333"/>
    <cellStyle name="Heading 2 27 3 2" xfId="31334"/>
    <cellStyle name="Heading 2 27 4" xfId="31335"/>
    <cellStyle name="Heading 2 27 4 2" xfId="31336"/>
    <cellStyle name="Heading 2 27 5" xfId="31337"/>
    <cellStyle name="Heading 2 27 5 2" xfId="31338"/>
    <cellStyle name="Heading 2 27 6" xfId="31339"/>
    <cellStyle name="Heading 2 27 6 2" xfId="31340"/>
    <cellStyle name="Heading 2 27 7" xfId="31341"/>
    <cellStyle name="Heading 2 27 7 2" xfId="31342"/>
    <cellStyle name="Heading 2 27 8" xfId="31343"/>
    <cellStyle name="Heading 2 28" xfId="31344"/>
    <cellStyle name="Heading 2 28 2" xfId="31345"/>
    <cellStyle name="Heading 2 28 2 2" xfId="31346"/>
    <cellStyle name="Heading 2 28 3" xfId="31347"/>
    <cellStyle name="Heading 2 28 3 2" xfId="31348"/>
    <cellStyle name="Heading 2 28 4" xfId="31349"/>
    <cellStyle name="Heading 2 29" xfId="31350"/>
    <cellStyle name="Heading 2 29 2" xfId="31351"/>
    <cellStyle name="Heading 2 29 2 2" xfId="31352"/>
    <cellStyle name="Heading 2 29 3" xfId="31353"/>
    <cellStyle name="Heading 2 3" xfId="25999"/>
    <cellStyle name="Heading 2 3 2" xfId="31354"/>
    <cellStyle name="Heading 2 30" xfId="31355"/>
    <cellStyle name="Heading 2 30 2" xfId="31356"/>
    <cellStyle name="Heading 2 31" xfId="31357"/>
    <cellStyle name="Heading 2 31 2" xfId="31358"/>
    <cellStyle name="Heading 2 32" xfId="31359"/>
    <cellStyle name="Heading 2 32 2" xfId="31360"/>
    <cellStyle name="Heading 2 33" xfId="31361"/>
    <cellStyle name="Heading 2 34" xfId="31362"/>
    <cellStyle name="Heading 2 35" xfId="31363"/>
    <cellStyle name="Heading 2 4" xfId="26000"/>
    <cellStyle name="Heading 2 4 2" xfId="31364"/>
    <cellStyle name="Heading 2 5" xfId="31365"/>
    <cellStyle name="Heading 2 5 2" xfId="31366"/>
    <cellStyle name="Heading 2 6" xfId="31367"/>
    <cellStyle name="Heading 2 6 2" xfId="31368"/>
    <cellStyle name="Heading 2 7" xfId="31369"/>
    <cellStyle name="Heading 2 7 2" xfId="31370"/>
    <cellStyle name="Heading 2 8" xfId="31371"/>
    <cellStyle name="Heading 2 8 2" xfId="31372"/>
    <cellStyle name="Heading 2 9" xfId="31373"/>
    <cellStyle name="Heading 2 9 2" xfId="31374"/>
    <cellStyle name="Heading 2_A001_Anexos BU - 09-2010" xfId="31375"/>
    <cellStyle name="Heading 3" xfId="504"/>
    <cellStyle name="Heading 3 2" xfId="9781"/>
    <cellStyle name="Heading 3 2 2" xfId="9782"/>
    <cellStyle name="Heading 3 3" xfId="9783"/>
    <cellStyle name="Heading 3 3 2" xfId="26001"/>
    <cellStyle name="Heading 3 4" xfId="26002"/>
    <cellStyle name="Heading 3 5" xfId="31376"/>
    <cellStyle name="Heading 4" xfId="505"/>
    <cellStyle name="Heading 4 2" xfId="9784"/>
    <cellStyle name="Heading 4 3" xfId="26003"/>
    <cellStyle name="Heading 4 4" xfId="31377"/>
    <cellStyle name="Heading 4 5" xfId="31378"/>
    <cellStyle name="Heading 5" xfId="9785"/>
    <cellStyle name="Heading 6" xfId="31379"/>
    <cellStyle name="Heading No Underline" xfId="506"/>
    <cellStyle name="Heading No Underline 2" xfId="507"/>
    <cellStyle name="Heading No Underline 3" xfId="508"/>
    <cellStyle name="Heading With Underline" xfId="509"/>
    <cellStyle name="Heading With Underline 10" xfId="9786"/>
    <cellStyle name="Heading With Underline 11" xfId="9787"/>
    <cellStyle name="Heading With Underline 2" xfId="510"/>
    <cellStyle name="Heading With Underline 3" xfId="511"/>
    <cellStyle name="Heading With Underline 4" xfId="9788"/>
    <cellStyle name="Heading With Underline 5" xfId="9789"/>
    <cellStyle name="Heading With Underline 6" xfId="9790"/>
    <cellStyle name="Heading With Underline 7" xfId="9791"/>
    <cellStyle name="Heading With Underline 8" xfId="9792"/>
    <cellStyle name="Heading With Underline 9" xfId="9793"/>
    <cellStyle name="Heading With Underline_Worksheet in J: MARKETING Templates D&amp;T Templates Noviembre 2002 Informe Modelo" xfId="9794"/>
    <cellStyle name="Heading_DDJJ Disco 2002 Rectificativa" xfId="512"/>
    <cellStyle name="Heading1" xfId="9795"/>
    <cellStyle name="Heading1 1" xfId="9796"/>
    <cellStyle name="Heading2" xfId="9797"/>
    <cellStyle name="helv" xfId="9798"/>
    <cellStyle name="Hernan" xfId="31380"/>
    <cellStyle name="HIGHLIGHT" xfId="9799"/>
    <cellStyle name="Hipervínculo 10" xfId="31381"/>
    <cellStyle name="Hipervínculo 10 2" xfId="31382"/>
    <cellStyle name="Hipervínculo 11" xfId="31383"/>
    <cellStyle name="Hipervínculo 11 2" xfId="31384"/>
    <cellStyle name="Hipervínculo 12" xfId="31385"/>
    <cellStyle name="Hipervínculo 12 2" xfId="31386"/>
    <cellStyle name="Hipervínculo 13" xfId="31387"/>
    <cellStyle name="Hipervínculo 13 2" xfId="31388"/>
    <cellStyle name="Hipervínculo 14" xfId="31389"/>
    <cellStyle name="Hipervínculo 14 2" xfId="31390"/>
    <cellStyle name="Hipervínculo 15" xfId="31391"/>
    <cellStyle name="Hipervínculo 15 2" xfId="31392"/>
    <cellStyle name="Hipervínculo 16" xfId="31393"/>
    <cellStyle name="Hipervínculo 16 2" xfId="31394"/>
    <cellStyle name="Hipervínculo 17" xfId="31395"/>
    <cellStyle name="Hipervínculo 17 2" xfId="31396"/>
    <cellStyle name="Hipervínculo 18" xfId="31397"/>
    <cellStyle name="Hipervínculo 18 2" xfId="31398"/>
    <cellStyle name="Hipervínculo 19" xfId="31399"/>
    <cellStyle name="Hipervínculo 19 2" xfId="31400"/>
    <cellStyle name="Hipervínculo 2" xfId="9800"/>
    <cellStyle name="Hipervínculo 2 2" xfId="9801"/>
    <cellStyle name="Hipervínculo 2 3" xfId="9802"/>
    <cellStyle name="Hipervínculo 20" xfId="31401"/>
    <cellStyle name="Hipervínculo 20 2" xfId="31402"/>
    <cellStyle name="Hipervínculo 21" xfId="31403"/>
    <cellStyle name="Hipervínculo 21 2" xfId="31404"/>
    <cellStyle name="Hipervínculo 22" xfId="31405"/>
    <cellStyle name="Hipervínculo 22 2" xfId="31406"/>
    <cellStyle name="Hipervínculo 23" xfId="31407"/>
    <cellStyle name="Hipervínculo 23 2" xfId="31408"/>
    <cellStyle name="Hipervínculo 24" xfId="31409"/>
    <cellStyle name="Hipervínculo 24 2" xfId="31410"/>
    <cellStyle name="Hipervínculo 25" xfId="31411"/>
    <cellStyle name="Hipervínculo 25 2" xfId="31412"/>
    <cellStyle name="Hipervínculo 26" xfId="31413"/>
    <cellStyle name="Hipervínculo 26 2" xfId="31414"/>
    <cellStyle name="Hipervínculo 27" xfId="31415"/>
    <cellStyle name="Hipervínculo 27 2" xfId="31416"/>
    <cellStyle name="Hipervínculo 28" xfId="31417"/>
    <cellStyle name="Hipervínculo 28 2" xfId="31418"/>
    <cellStyle name="Hipervínculo 29" xfId="31419"/>
    <cellStyle name="Hipervínculo 29 2" xfId="31420"/>
    <cellStyle name="Hipervínculo 3" xfId="31421"/>
    <cellStyle name="Hipervínculo 3 2" xfId="31422"/>
    <cellStyle name="Hipervínculo 30" xfId="31423"/>
    <cellStyle name="Hipervínculo 30 2" xfId="31424"/>
    <cellStyle name="Hipervínculo 31" xfId="31425"/>
    <cellStyle name="Hipervínculo 31 2" xfId="31426"/>
    <cellStyle name="Hipervínculo 32" xfId="31427"/>
    <cellStyle name="Hipervínculo 32 2" xfId="31428"/>
    <cellStyle name="Hipervínculo 4" xfId="31429"/>
    <cellStyle name="Hipervínculo 4 2" xfId="31430"/>
    <cellStyle name="Hipervínculo 5" xfId="31431"/>
    <cellStyle name="Hipervínculo 5 2" xfId="31432"/>
    <cellStyle name="Hipervínculo 6" xfId="31433"/>
    <cellStyle name="Hipervínculo 6 2" xfId="31434"/>
    <cellStyle name="Hipervínculo 7" xfId="31435"/>
    <cellStyle name="Hipervínculo 7 2" xfId="31436"/>
    <cellStyle name="Hipervínculo 8" xfId="31437"/>
    <cellStyle name="Hipervínculo 8 2" xfId="31438"/>
    <cellStyle name="Hipervínculo 9" xfId="31439"/>
    <cellStyle name="Hipervínculo 9 2" xfId="31440"/>
    <cellStyle name="Hipervínculo visitado 10" xfId="31441"/>
    <cellStyle name="Hipervínculo visitado 10 2" xfId="31442"/>
    <cellStyle name="Hipervínculo visitado 11" xfId="31443"/>
    <cellStyle name="Hipervínculo visitado 11 2" xfId="31444"/>
    <cellStyle name="Hipervínculo visitado 12" xfId="31445"/>
    <cellStyle name="Hipervínculo visitado 12 2" xfId="31446"/>
    <cellStyle name="Hipervínculo visitado 13" xfId="31447"/>
    <cellStyle name="Hipervínculo visitado 13 2" xfId="31448"/>
    <cellStyle name="Hipervínculo visitado 14" xfId="31449"/>
    <cellStyle name="Hipervínculo visitado 14 2" xfId="31450"/>
    <cellStyle name="Hipervínculo visitado 15" xfId="31451"/>
    <cellStyle name="Hipervínculo visitado 15 2" xfId="31452"/>
    <cellStyle name="Hipervínculo visitado 16" xfId="31453"/>
    <cellStyle name="Hipervínculo visitado 16 2" xfId="31454"/>
    <cellStyle name="Hipervínculo visitado 17" xfId="31455"/>
    <cellStyle name="Hipervínculo visitado 17 2" xfId="31456"/>
    <cellStyle name="Hipervínculo visitado 18" xfId="31457"/>
    <cellStyle name="Hipervínculo visitado 18 2" xfId="31458"/>
    <cellStyle name="Hipervínculo visitado 19" xfId="31459"/>
    <cellStyle name="Hipervínculo visitado 19 2" xfId="31460"/>
    <cellStyle name="Hipervínculo visitado 2" xfId="31461"/>
    <cellStyle name="Hipervínculo visitado 2 2" xfId="31462"/>
    <cellStyle name="Hipervínculo visitado 20" xfId="31463"/>
    <cellStyle name="Hipervínculo visitado 20 2" xfId="31464"/>
    <cellStyle name="Hipervínculo visitado 21" xfId="31465"/>
    <cellStyle name="Hipervínculo visitado 21 2" xfId="31466"/>
    <cellStyle name="Hipervínculo visitado 22" xfId="31467"/>
    <cellStyle name="Hipervínculo visitado 22 2" xfId="31468"/>
    <cellStyle name="Hipervínculo visitado 23" xfId="31469"/>
    <cellStyle name="Hipervínculo visitado 23 2" xfId="31470"/>
    <cellStyle name="Hipervínculo visitado 24" xfId="31471"/>
    <cellStyle name="Hipervínculo visitado 24 2" xfId="31472"/>
    <cellStyle name="Hipervínculo visitado 25" xfId="31473"/>
    <cellStyle name="Hipervínculo visitado 25 2" xfId="31474"/>
    <cellStyle name="Hipervínculo visitado 26" xfId="31475"/>
    <cellStyle name="Hipervínculo visitado 26 2" xfId="31476"/>
    <cellStyle name="Hipervínculo visitado 27" xfId="31477"/>
    <cellStyle name="Hipervínculo visitado 27 2" xfId="31478"/>
    <cellStyle name="Hipervínculo visitado 28" xfId="31479"/>
    <cellStyle name="Hipervínculo visitado 28 2" xfId="31480"/>
    <cellStyle name="Hipervínculo visitado 29" xfId="31481"/>
    <cellStyle name="Hipervínculo visitado 29 2" xfId="31482"/>
    <cellStyle name="Hipervínculo visitado 3" xfId="31483"/>
    <cellStyle name="Hipervínculo visitado 3 2" xfId="31484"/>
    <cellStyle name="Hipervínculo visitado 30" xfId="31485"/>
    <cellStyle name="Hipervínculo visitado 30 2" xfId="31486"/>
    <cellStyle name="Hipervínculo visitado 31" xfId="31487"/>
    <cellStyle name="Hipervínculo visitado 31 2" xfId="31488"/>
    <cellStyle name="Hipervínculo visitado 32" xfId="31489"/>
    <cellStyle name="Hipervínculo visitado 32 2" xfId="31490"/>
    <cellStyle name="Hipervínculo visitado 4" xfId="31491"/>
    <cellStyle name="Hipervínculo visitado 4 2" xfId="31492"/>
    <cellStyle name="Hipervínculo visitado 5" xfId="31493"/>
    <cellStyle name="Hipervínculo visitado 5 2" xfId="31494"/>
    <cellStyle name="Hipervínculo visitado 6" xfId="31495"/>
    <cellStyle name="Hipervínculo visitado 6 2" xfId="31496"/>
    <cellStyle name="Hipervínculo visitado 7" xfId="31497"/>
    <cellStyle name="Hipervínculo visitado 7 2" xfId="31498"/>
    <cellStyle name="Hipervínculo visitado 8" xfId="31499"/>
    <cellStyle name="Hipervínculo visitado 8 2" xfId="31500"/>
    <cellStyle name="Hipervínculo visitado 9" xfId="31501"/>
    <cellStyle name="Hipervínculo visitado 9 2" xfId="31502"/>
    <cellStyle name="HK$#,##0" xfId="9803"/>
    <cellStyle name="HK$#,##0.00" xfId="9804"/>
    <cellStyle name="Hyperlink 10" xfId="31503"/>
    <cellStyle name="Hyperlink 11" xfId="31504"/>
    <cellStyle name="Hyperlink 12" xfId="31505"/>
    <cellStyle name="Hyperlink 13" xfId="31506"/>
    <cellStyle name="Hyperlink 14" xfId="31507"/>
    <cellStyle name="Hyperlink 15" xfId="31508"/>
    <cellStyle name="Hyperlink 16" xfId="31509"/>
    <cellStyle name="Hyperlink 17" xfId="31510"/>
    <cellStyle name="Hyperlink 18" xfId="31511"/>
    <cellStyle name="Hyperlink 19" xfId="31512"/>
    <cellStyle name="Hyperlink 2" xfId="31513"/>
    <cellStyle name="Hyperlink 2 2" xfId="31514"/>
    <cellStyle name="Hyperlink 2_Resumenes JRASA PROV IG IGMP 10-2010" xfId="31515"/>
    <cellStyle name="Hyperlink 20" xfId="31516"/>
    <cellStyle name="Hyperlink 21" xfId="31517"/>
    <cellStyle name="Hyperlink 22" xfId="31518"/>
    <cellStyle name="Hyperlink 23" xfId="31519"/>
    <cellStyle name="Hyperlink 24" xfId="31520"/>
    <cellStyle name="Hyperlink 25" xfId="31521"/>
    <cellStyle name="Hyperlink 26" xfId="31522"/>
    <cellStyle name="Hyperlink 27" xfId="31523"/>
    <cellStyle name="Hyperlink 28" xfId="31524"/>
    <cellStyle name="Hyperlink 29" xfId="31525"/>
    <cellStyle name="Hyperlink 3" xfId="31526"/>
    <cellStyle name="Hyperlink 3 2" xfId="31527"/>
    <cellStyle name="Hyperlink 4" xfId="31528"/>
    <cellStyle name="Hyperlink 4 2" xfId="31529"/>
    <cellStyle name="Hyperlink 5" xfId="31530"/>
    <cellStyle name="Hyperlink 5 2" xfId="31531"/>
    <cellStyle name="Hyperlink 6" xfId="31532"/>
    <cellStyle name="Hyperlink 6 2" xfId="31533"/>
    <cellStyle name="Hyperlink 7" xfId="31534"/>
    <cellStyle name="Hyperlink 7 2" xfId="31535"/>
    <cellStyle name="Hyperlink 8" xfId="31536"/>
    <cellStyle name="Hyperlink 8 2" xfId="31537"/>
    <cellStyle name="Hyperlink 9" xfId="31538"/>
    <cellStyle name="Hyperlink seguido" xfId="31539"/>
    <cellStyle name="Hyperlink seguido 2" xfId="31540"/>
    <cellStyle name="Hyperlink_Anexo at 2005 Jumbo Adm Temuco(25 abril)" xfId="513"/>
    <cellStyle name="IEF" xfId="9805"/>
    <cellStyle name="Impsat" xfId="514"/>
    <cellStyle name="Impsat 10" xfId="31541"/>
    <cellStyle name="Impsat 11" xfId="31542"/>
    <cellStyle name="Impsat 12" xfId="31543"/>
    <cellStyle name="Impsat 13" xfId="31544"/>
    <cellStyle name="Impsat 14" xfId="31545"/>
    <cellStyle name="Impsat 15" xfId="31546"/>
    <cellStyle name="Impsat 16" xfId="31547"/>
    <cellStyle name="Impsat 17" xfId="31548"/>
    <cellStyle name="Impsat 18" xfId="31549"/>
    <cellStyle name="Impsat 19" xfId="31550"/>
    <cellStyle name="Impsat 2" xfId="515"/>
    <cellStyle name="Impsat 2 2" xfId="26004"/>
    <cellStyle name="Impsat 20" xfId="31551"/>
    <cellStyle name="Impsat 21" xfId="31552"/>
    <cellStyle name="Impsat 22" xfId="31553"/>
    <cellStyle name="Impsat 23" xfId="31554"/>
    <cellStyle name="Impsat 24" xfId="31555"/>
    <cellStyle name="Impsat 25" xfId="31556"/>
    <cellStyle name="Impsat 26" xfId="31557"/>
    <cellStyle name="Impsat 27" xfId="31558"/>
    <cellStyle name="Impsat 28" xfId="31559"/>
    <cellStyle name="Impsat 29" xfId="31560"/>
    <cellStyle name="Impsat 3" xfId="516"/>
    <cellStyle name="Impsat 3 2" xfId="26005"/>
    <cellStyle name="Impsat 30" xfId="31561"/>
    <cellStyle name="Impsat 31" xfId="31562"/>
    <cellStyle name="Impsat 32" xfId="31563"/>
    <cellStyle name="Impsat 33" xfId="31564"/>
    <cellStyle name="Impsat 4" xfId="31565"/>
    <cellStyle name="Impsat 4 2" xfId="31566"/>
    <cellStyle name="Impsat 5" xfId="31567"/>
    <cellStyle name="Impsat 5 2" xfId="31568"/>
    <cellStyle name="Impsat 6" xfId="31569"/>
    <cellStyle name="Impsat 6 2" xfId="31570"/>
    <cellStyle name="Impsat 7" xfId="31571"/>
    <cellStyle name="Impsat 7 2" xfId="31572"/>
    <cellStyle name="Impsat 8" xfId="31573"/>
    <cellStyle name="Impsat 8 2" xfId="31574"/>
    <cellStyle name="Impsat 9" xfId="31575"/>
    <cellStyle name="Impsat_A100_Anexos BU - 03-2011" xfId="31576"/>
    <cellStyle name="Incorrecto 10" xfId="9806"/>
    <cellStyle name="Incorrecto 10 10" xfId="9807"/>
    <cellStyle name="Incorrecto 10 11" xfId="9808"/>
    <cellStyle name="Incorrecto 10 12" xfId="9809"/>
    <cellStyle name="Incorrecto 10 13" xfId="9810"/>
    <cellStyle name="Incorrecto 10 14" xfId="9811"/>
    <cellStyle name="Incorrecto 10 15" xfId="9812"/>
    <cellStyle name="Incorrecto 10 16" xfId="9813"/>
    <cellStyle name="Incorrecto 10 17" xfId="9814"/>
    <cellStyle name="Incorrecto 10 18" xfId="9815"/>
    <cellStyle name="Incorrecto 10 19" xfId="9816"/>
    <cellStyle name="Incorrecto 10 2" xfId="9817"/>
    <cellStyle name="Incorrecto 10 20" xfId="9818"/>
    <cellStyle name="Incorrecto 10 21" xfId="9819"/>
    <cellStyle name="Incorrecto 10 22" xfId="9820"/>
    <cellStyle name="Incorrecto 10 23" xfId="9821"/>
    <cellStyle name="Incorrecto 10 24" xfId="9822"/>
    <cellStyle name="Incorrecto 10 25" xfId="9823"/>
    <cellStyle name="Incorrecto 10 26" xfId="9824"/>
    <cellStyle name="Incorrecto 10 27" xfId="9825"/>
    <cellStyle name="Incorrecto 10 28" xfId="9826"/>
    <cellStyle name="Incorrecto 10 29" xfId="9827"/>
    <cellStyle name="Incorrecto 10 3" xfId="9828"/>
    <cellStyle name="Incorrecto 10 30" xfId="9829"/>
    <cellStyle name="Incorrecto 10 31" xfId="9830"/>
    <cellStyle name="Incorrecto 10 32" xfId="9831"/>
    <cellStyle name="Incorrecto 10 33" xfId="9832"/>
    <cellStyle name="Incorrecto 10 34" xfId="9833"/>
    <cellStyle name="Incorrecto 10 35" xfId="9834"/>
    <cellStyle name="Incorrecto 10 36" xfId="9835"/>
    <cellStyle name="Incorrecto 10 37" xfId="9836"/>
    <cellStyle name="Incorrecto 10 38" xfId="26006"/>
    <cellStyle name="Incorrecto 10 4" xfId="9837"/>
    <cellStyle name="Incorrecto 10 5" xfId="9838"/>
    <cellStyle name="Incorrecto 10 6" xfId="9839"/>
    <cellStyle name="Incorrecto 10 7" xfId="9840"/>
    <cellStyle name="Incorrecto 10 8" xfId="9841"/>
    <cellStyle name="Incorrecto 10 9" xfId="9842"/>
    <cellStyle name="Incorrecto 11" xfId="9843"/>
    <cellStyle name="Incorrecto 11 2" xfId="9844"/>
    <cellStyle name="Incorrecto 11 3" xfId="26007"/>
    <cellStyle name="Incorrecto 12" xfId="9845"/>
    <cellStyle name="Incorrecto 12 2" xfId="9846"/>
    <cellStyle name="Incorrecto 12 3" xfId="26008"/>
    <cellStyle name="Incorrecto 13" xfId="9847"/>
    <cellStyle name="Incorrecto 13 2" xfId="9848"/>
    <cellStyle name="Incorrecto 13 3" xfId="26009"/>
    <cellStyle name="Incorrecto 14" xfId="9849"/>
    <cellStyle name="Incorrecto 14 2" xfId="9850"/>
    <cellStyle name="Incorrecto 14 3" xfId="26010"/>
    <cellStyle name="Incorrecto 15" xfId="9851"/>
    <cellStyle name="Incorrecto 15 2" xfId="9852"/>
    <cellStyle name="Incorrecto 15 3" xfId="26011"/>
    <cellStyle name="Incorrecto 16" xfId="9853"/>
    <cellStyle name="Incorrecto 16 2" xfId="9854"/>
    <cellStyle name="Incorrecto 16 3" xfId="26012"/>
    <cellStyle name="Incorrecto 17" xfId="9855"/>
    <cellStyle name="Incorrecto 18" xfId="9856"/>
    <cellStyle name="Incorrecto 19" xfId="9857"/>
    <cellStyle name="Incorrecto 2" xfId="518"/>
    <cellStyle name="Incorrecto 2 10" xfId="9858"/>
    <cellStyle name="Incorrecto 2 10 2" xfId="9859"/>
    <cellStyle name="Incorrecto 2 10 3" xfId="26013"/>
    <cellStyle name="Incorrecto 2 11" xfId="9860"/>
    <cellStyle name="Incorrecto 2 11 2" xfId="9861"/>
    <cellStyle name="Incorrecto 2 11 3" xfId="26014"/>
    <cellStyle name="Incorrecto 2 12" xfId="9862"/>
    <cellStyle name="Incorrecto 2 12 2" xfId="9863"/>
    <cellStyle name="Incorrecto 2 12 3" xfId="26015"/>
    <cellStyle name="Incorrecto 2 13" xfId="9864"/>
    <cellStyle name="Incorrecto 2 14" xfId="9865"/>
    <cellStyle name="Incorrecto 2 15" xfId="9866"/>
    <cellStyle name="Incorrecto 2 16" xfId="9867"/>
    <cellStyle name="Incorrecto 2 17" xfId="9868"/>
    <cellStyle name="Incorrecto 2 2" xfId="519"/>
    <cellStyle name="Incorrecto 2 2 10" xfId="9869"/>
    <cellStyle name="Incorrecto 2 2 11" xfId="9870"/>
    <cellStyle name="Incorrecto 2 2 12" xfId="26016"/>
    <cellStyle name="Incorrecto 2 2 2" xfId="9871"/>
    <cellStyle name="Incorrecto 2 2 2 2" xfId="31577"/>
    <cellStyle name="Incorrecto 2 2 3" xfId="9872"/>
    <cellStyle name="Incorrecto 2 2 3 2" xfId="31578"/>
    <cellStyle name="Incorrecto 2 2 4" xfId="9873"/>
    <cellStyle name="Incorrecto 2 2 4 2" xfId="31579"/>
    <cellStyle name="Incorrecto 2 2 5" xfId="9874"/>
    <cellStyle name="Incorrecto 2 2 5 2" xfId="31580"/>
    <cellStyle name="Incorrecto 2 2 6" xfId="9875"/>
    <cellStyle name="Incorrecto 2 2 7" xfId="9876"/>
    <cellStyle name="Incorrecto 2 2 8" xfId="9877"/>
    <cellStyle name="Incorrecto 2 2 9" xfId="9878"/>
    <cellStyle name="Incorrecto 2 3" xfId="520"/>
    <cellStyle name="Incorrecto 2 3 2" xfId="31581"/>
    <cellStyle name="Incorrecto 2 4" xfId="9879"/>
    <cellStyle name="Incorrecto 2 4 2" xfId="9880"/>
    <cellStyle name="Incorrecto 2 4 3" xfId="26017"/>
    <cellStyle name="Incorrecto 2 5" xfId="9881"/>
    <cellStyle name="Incorrecto 2 5 2" xfId="9882"/>
    <cellStyle name="Incorrecto 2 5 3" xfId="26018"/>
    <cellStyle name="Incorrecto 2 6" xfId="9883"/>
    <cellStyle name="Incorrecto 2 6 2" xfId="9884"/>
    <cellStyle name="Incorrecto 2 6 3" xfId="26019"/>
    <cellStyle name="Incorrecto 2 7" xfId="9885"/>
    <cellStyle name="Incorrecto 2 7 2" xfId="9886"/>
    <cellStyle name="Incorrecto 2 7 3" xfId="26020"/>
    <cellStyle name="Incorrecto 2 8" xfId="9887"/>
    <cellStyle name="Incorrecto 2 8 2" xfId="9888"/>
    <cellStyle name="Incorrecto 2 8 3" xfId="26021"/>
    <cellStyle name="Incorrecto 2 9" xfId="9889"/>
    <cellStyle name="Incorrecto 2 9 2" xfId="9890"/>
    <cellStyle name="Incorrecto 2 9 3" xfId="26022"/>
    <cellStyle name="Incorrecto 20" xfId="9891"/>
    <cellStyle name="Incorrecto 21" xfId="9892"/>
    <cellStyle name="Incorrecto 22" xfId="9893"/>
    <cellStyle name="Incorrecto 23" xfId="9894"/>
    <cellStyle name="Incorrecto 24" xfId="9895"/>
    <cellStyle name="Incorrecto 25" xfId="9896"/>
    <cellStyle name="Incorrecto 26" xfId="9897"/>
    <cellStyle name="Incorrecto 27" xfId="517"/>
    <cellStyle name="Incorrecto 3" xfId="521"/>
    <cellStyle name="Incorrecto 3 10" xfId="9898"/>
    <cellStyle name="Incorrecto 3 11" xfId="9899"/>
    <cellStyle name="Incorrecto 3 12" xfId="9900"/>
    <cellStyle name="Incorrecto 3 2" xfId="522"/>
    <cellStyle name="Incorrecto 3 2 10" xfId="9901"/>
    <cellStyle name="Incorrecto 3 2 11" xfId="9902"/>
    <cellStyle name="Incorrecto 3 2 12" xfId="26023"/>
    <cellStyle name="Incorrecto 3 2 2" xfId="9903"/>
    <cellStyle name="Incorrecto 3 2 3" xfId="9904"/>
    <cellStyle name="Incorrecto 3 2 4" xfId="9905"/>
    <cellStyle name="Incorrecto 3 2 5" xfId="9906"/>
    <cellStyle name="Incorrecto 3 2 6" xfId="9907"/>
    <cellStyle name="Incorrecto 3 2 7" xfId="9908"/>
    <cellStyle name="Incorrecto 3 2 8" xfId="9909"/>
    <cellStyle name="Incorrecto 3 2 9" xfId="9910"/>
    <cellStyle name="Incorrecto 3 3" xfId="523"/>
    <cellStyle name="Incorrecto 3 4" xfId="9911"/>
    <cellStyle name="Incorrecto 3 5" xfId="9912"/>
    <cellStyle name="Incorrecto 3 6" xfId="9913"/>
    <cellStyle name="Incorrecto 3 7" xfId="9914"/>
    <cellStyle name="Incorrecto 3 8" xfId="9915"/>
    <cellStyle name="Incorrecto 3 9" xfId="9916"/>
    <cellStyle name="Incorrecto 4" xfId="524"/>
    <cellStyle name="Incorrecto 5" xfId="525"/>
    <cellStyle name="Incorrecto 6" xfId="526"/>
    <cellStyle name="Incorrecto 7" xfId="9917"/>
    <cellStyle name="Incorrecto 7 2" xfId="9918"/>
    <cellStyle name="Incorrecto 7 3" xfId="26024"/>
    <cellStyle name="Incorrecto 8" xfId="9919"/>
    <cellStyle name="Incorrecto 8 2" xfId="9920"/>
    <cellStyle name="Incorrecto 8 3" xfId="26025"/>
    <cellStyle name="Incorrecto 9" xfId="9921"/>
    <cellStyle name="Incorrecto 9 10" xfId="9922"/>
    <cellStyle name="Incorrecto 9 11" xfId="9923"/>
    <cellStyle name="Incorrecto 9 12" xfId="9924"/>
    <cellStyle name="Incorrecto 9 13" xfId="9925"/>
    <cellStyle name="Incorrecto 9 14" xfId="9926"/>
    <cellStyle name="Incorrecto 9 15" xfId="9927"/>
    <cellStyle name="Incorrecto 9 16" xfId="9928"/>
    <cellStyle name="Incorrecto 9 17" xfId="9929"/>
    <cellStyle name="Incorrecto 9 18" xfId="9930"/>
    <cellStyle name="Incorrecto 9 19" xfId="9931"/>
    <cellStyle name="Incorrecto 9 2" xfId="9932"/>
    <cellStyle name="Incorrecto 9 20" xfId="9933"/>
    <cellStyle name="Incorrecto 9 21" xfId="9934"/>
    <cellStyle name="Incorrecto 9 22" xfId="9935"/>
    <cellStyle name="Incorrecto 9 23" xfId="9936"/>
    <cellStyle name="Incorrecto 9 24" xfId="9937"/>
    <cellStyle name="Incorrecto 9 25" xfId="9938"/>
    <cellStyle name="Incorrecto 9 26" xfId="9939"/>
    <cellStyle name="Incorrecto 9 27" xfId="9940"/>
    <cellStyle name="Incorrecto 9 28" xfId="9941"/>
    <cellStyle name="Incorrecto 9 29" xfId="9942"/>
    <cellStyle name="Incorrecto 9 3" xfId="9943"/>
    <cellStyle name="Incorrecto 9 30" xfId="9944"/>
    <cellStyle name="Incorrecto 9 31" xfId="9945"/>
    <cellStyle name="Incorrecto 9 32" xfId="9946"/>
    <cellStyle name="Incorrecto 9 33" xfId="9947"/>
    <cellStyle name="Incorrecto 9 34" xfId="9948"/>
    <cellStyle name="Incorrecto 9 35" xfId="9949"/>
    <cellStyle name="Incorrecto 9 36" xfId="9950"/>
    <cellStyle name="Incorrecto 9 37" xfId="9951"/>
    <cellStyle name="Incorrecto 9 38" xfId="26026"/>
    <cellStyle name="Incorrecto 9 4" xfId="9952"/>
    <cellStyle name="Incorrecto 9 5" xfId="9953"/>
    <cellStyle name="Incorrecto 9 6" xfId="9954"/>
    <cellStyle name="Incorrecto 9 7" xfId="9955"/>
    <cellStyle name="Incorrecto 9 8" xfId="9956"/>
    <cellStyle name="Incorrecto 9 9" xfId="9957"/>
    <cellStyle name="Incorreto" xfId="9958"/>
    <cellStyle name="Indefinido" xfId="31582"/>
    <cellStyle name="Indent" xfId="527"/>
    <cellStyle name="Indent 2" xfId="31583"/>
    <cellStyle name="Info" xfId="31584"/>
    <cellStyle name="Input" xfId="528"/>
    <cellStyle name="Input [yellow]" xfId="529"/>
    <cellStyle name="Input [yellow] 2" xfId="530"/>
    <cellStyle name="Input [yellow] 2 2" xfId="9959"/>
    <cellStyle name="Input [yellow] 2 3" xfId="26027"/>
    <cellStyle name="Input [yellow] 3" xfId="531"/>
    <cellStyle name="Input [yellow] 3 2" xfId="9960"/>
    <cellStyle name="Input [yellow] 3 3" xfId="26028"/>
    <cellStyle name="Input [yellow] 4" xfId="9961"/>
    <cellStyle name="Input [yellow] 5" xfId="26029"/>
    <cellStyle name="Input 10" xfId="31585"/>
    <cellStyle name="Input 11" xfId="31586"/>
    <cellStyle name="Input 2" xfId="9962"/>
    <cellStyle name="Input 2 2" xfId="9963"/>
    <cellStyle name="Input 2 3" xfId="9964"/>
    <cellStyle name="Input 2 4" xfId="26030"/>
    <cellStyle name="Input 2 5" xfId="26031"/>
    <cellStyle name="Input 3" xfId="9965"/>
    <cellStyle name="Input 3 2" xfId="9966"/>
    <cellStyle name="Input 3 3" xfId="9967"/>
    <cellStyle name="Input 3 4" xfId="26032"/>
    <cellStyle name="Input 3 5" xfId="26033"/>
    <cellStyle name="Input 4" xfId="9968"/>
    <cellStyle name="Input 4 2" xfId="26034"/>
    <cellStyle name="Input 4 3" xfId="26035"/>
    <cellStyle name="Input 5" xfId="9969"/>
    <cellStyle name="Input 5 2" xfId="26036"/>
    <cellStyle name="Input 6" xfId="26037"/>
    <cellStyle name="Input 7" xfId="26038"/>
    <cellStyle name="Input 8" xfId="31587"/>
    <cellStyle name="Input 9" xfId="31588"/>
    <cellStyle name="Input Cells" xfId="9970"/>
    <cellStyle name="Input_000Resultado May10" xfId="9971"/>
    <cellStyle name="Input1" xfId="9972"/>
    <cellStyle name="Input2" xfId="9973"/>
    <cellStyle name="InputNormal" xfId="31589"/>
    <cellStyle name="InputPct" xfId="9974"/>
    <cellStyle name="InputPct 2" xfId="9975"/>
    <cellStyle name="InputPct 3" xfId="26039"/>
    <cellStyle name="Integer" xfId="9976"/>
    <cellStyle name="International1" xfId="31590"/>
    <cellStyle name="Item" xfId="9977"/>
    <cellStyle name="ItemTypeClass" xfId="9978"/>
    <cellStyle name="ItemTypeClass 2" xfId="9979"/>
    <cellStyle name="ItemTypeClass 2 2" xfId="9980"/>
    <cellStyle name="ItemTypeClass 2 3" xfId="9981"/>
    <cellStyle name="ItemTypeClass 2 4" xfId="26040"/>
    <cellStyle name="Komórka połączona" xfId="532"/>
    <cellStyle name="Komórka zaznaczona" xfId="533"/>
    <cellStyle name="l]_x000a__x000a_Path=M:\RIOCEN01_x000a__x000a_Name=Carlos Emilio Brousse_x000a__x000a_DDEApps=nsf,nsg,nsh,ntf,ns2,ors,org_x000a__x000a_SmartIcons=Todos_x000a__x000a_" xfId="9982"/>
    <cellStyle name="l]_x000a__x000a_Path=M:\RIOCEN01_x000a__x000a_Name=Carlos Emilio Brousse_x000a__x000a_DDEApps=nsf,nsg,nsh,ntf,ns2,ors,org_x000a__x000a_SmartIcons=Todos_x000a__x000a_ 2" xfId="9983"/>
    <cellStyle name="l]_x000a__x000a_Path=M:\RIOCEN01_x000a__x000a_Name=Carlos Emilio Brousse_x000a__x000a_DDEApps=nsf,nsg,nsh,ntf,ns2,ors,org_x000a__x000a_SmartIcons=Todos_x000a__x000a__69-92 Easy Mar08" xfId="9984"/>
    <cellStyle name="l]_x000d__x000a_Path=M:\RIOCEN01_x000d__x000a_Name=Carlos Emilio Brousse_x000d__x000a_DDEApps=nsf,nsg,nsh,ntf,ns2,ors,org_x000d__x000a_SmartIcons=Todos_x000d__x000a_" xfId="9985"/>
    <cellStyle name="l]_x000d__x000a_Path=M:\RIOCEN01_x000d__x000a_Name=Carlos Emilio Brousse_x000d__x000a_DDEApps=nsf,nsg,nsh,ntf,ns2,ors,org_x000d__x000a_SmartIcons=Todos_x000d__x000a_ 2" xfId="9986"/>
    <cellStyle name="l]_x000d__x000a_Path=M:\RIOCEN01_x000d__x000a_Name=Carlos Emilio Brousse_x000d__x000a_DDEApps=nsf,nsg,nsh,ntf,ns2,ors,org_x000d__x000a_SmartIcons=Todos_x000d__x000a_ 3" xfId="9987"/>
    <cellStyle name="l]_x000d__x000a_Path=M:\RIOCEN01_x000d__x000a_Name=Carlos Emilio Brousse_x000d__x000a_DDEApps=nsf,nsg,nsh,ntf,ns2,ors,org_x000d__x000a_SmartIcons=Todos_x000d__x000a__31-12-2011 Notas IFRS CENCOSUD" xfId="9988"/>
    <cellStyle name="Large Page Heading" xfId="9989"/>
    <cellStyle name="LineItemPrompt" xfId="31591"/>
    <cellStyle name="LineItemValue" xfId="31592"/>
    <cellStyle name="Linha" xfId="9990"/>
    <cellStyle name="LINK" xfId="31593"/>
    <cellStyle name="Link Currency (0)" xfId="534"/>
    <cellStyle name="Link Currency (2)" xfId="535"/>
    <cellStyle name="Link Units (0)" xfId="536"/>
    <cellStyle name="Link Units (1)" xfId="537"/>
    <cellStyle name="Link Units (2)" xfId="538"/>
    <cellStyle name="LINK_A001_Anexos BU - 09-2010" xfId="31594"/>
    <cellStyle name="Linked Cell" xfId="539"/>
    <cellStyle name="Linked Cell 2" xfId="9991"/>
    <cellStyle name="Linked Cell 3" xfId="26041"/>
    <cellStyle name="Linked Cell 4" xfId="31595"/>
    <cellStyle name="Linked Cell 5" xfId="31596"/>
    <cellStyle name="Linked Cells" xfId="9992"/>
    <cellStyle name="LinkedData" xfId="9993"/>
    <cellStyle name="LinkedData 2" xfId="9994"/>
    <cellStyle name="M" xfId="9995"/>
    <cellStyle name="M 2" xfId="9996"/>
    <cellStyle name="M 2 2" xfId="9997"/>
    <cellStyle name="M 2 2 2" xfId="26042"/>
    <cellStyle name="M 2 3" xfId="9998"/>
    <cellStyle name="M 2 3 2" xfId="26043"/>
    <cellStyle name="M 2 4" xfId="26044"/>
    <cellStyle name="M 3" xfId="9999"/>
    <cellStyle name="M 4" xfId="26045"/>
    <cellStyle name="macroname" xfId="10000"/>
    <cellStyle name="MainHead" xfId="540"/>
    <cellStyle name="MainHead 10" xfId="31597"/>
    <cellStyle name="MainHead 10 2" xfId="31598"/>
    <cellStyle name="MainHead 11" xfId="31599"/>
    <cellStyle name="MainHead 11 2" xfId="31600"/>
    <cellStyle name="MainHead 12" xfId="31601"/>
    <cellStyle name="MainHead 12 2" xfId="31602"/>
    <cellStyle name="MainHead 13" xfId="31603"/>
    <cellStyle name="MainHead 13 2" xfId="31604"/>
    <cellStyle name="MainHead 14" xfId="31605"/>
    <cellStyle name="MainHead 14 2" xfId="31606"/>
    <cellStyle name="MainHead 15" xfId="31607"/>
    <cellStyle name="MainHead 15 2" xfId="31608"/>
    <cellStyle name="MainHead 16" xfId="31609"/>
    <cellStyle name="MainHead 16 2" xfId="31610"/>
    <cellStyle name="MainHead 17" xfId="31611"/>
    <cellStyle name="MainHead 17 2" xfId="31612"/>
    <cellStyle name="MainHead 18" xfId="31613"/>
    <cellStyle name="MainHead 18 2" xfId="31614"/>
    <cellStyle name="MainHead 19" xfId="31615"/>
    <cellStyle name="MainHead 19 2" xfId="31616"/>
    <cellStyle name="MainHead 2" xfId="541"/>
    <cellStyle name="MainHead 2 2" xfId="26046"/>
    <cellStyle name="MainHead 20" xfId="31617"/>
    <cellStyle name="MainHead 20 2" xfId="31618"/>
    <cellStyle name="MainHead 21" xfId="31619"/>
    <cellStyle name="MainHead 21 2" xfId="31620"/>
    <cellStyle name="MainHead 22" xfId="31621"/>
    <cellStyle name="MainHead 22 2" xfId="31622"/>
    <cellStyle name="MainHead 23" xfId="31623"/>
    <cellStyle name="MainHead 23 2" xfId="31624"/>
    <cellStyle name="MainHead 24" xfId="31625"/>
    <cellStyle name="MainHead 24 2" xfId="31626"/>
    <cellStyle name="MainHead 25" xfId="31627"/>
    <cellStyle name="MainHead 25 2" xfId="31628"/>
    <cellStyle name="MainHead 26" xfId="31629"/>
    <cellStyle name="MainHead 26 2" xfId="31630"/>
    <cellStyle name="MainHead 27" xfId="31631"/>
    <cellStyle name="MainHead 27 2" xfId="31632"/>
    <cellStyle name="MainHead 28" xfId="31633"/>
    <cellStyle name="MainHead 28 2" xfId="31634"/>
    <cellStyle name="MainHead 29" xfId="31635"/>
    <cellStyle name="MainHead 29 2" xfId="31636"/>
    <cellStyle name="MainHead 3" xfId="542"/>
    <cellStyle name="MainHead 3 2" xfId="26047"/>
    <cellStyle name="MainHead 30" xfId="31637"/>
    <cellStyle name="MainHead 30 2" xfId="31638"/>
    <cellStyle name="MainHead 31" xfId="31639"/>
    <cellStyle name="MainHead 31 2" xfId="31640"/>
    <cellStyle name="MainHead 32" xfId="31641"/>
    <cellStyle name="MainHead 32 2" xfId="31642"/>
    <cellStyle name="MainHead 33" xfId="31643"/>
    <cellStyle name="MainHead 4" xfId="26048"/>
    <cellStyle name="MainHead 4 2" xfId="31644"/>
    <cellStyle name="MainHead 5" xfId="31645"/>
    <cellStyle name="MainHead 5 2" xfId="31646"/>
    <cellStyle name="MainHead 6" xfId="31647"/>
    <cellStyle name="MainHead 6 2" xfId="31648"/>
    <cellStyle name="MainHead 7" xfId="31649"/>
    <cellStyle name="MainHead 7 2" xfId="31650"/>
    <cellStyle name="MainHead 8" xfId="31651"/>
    <cellStyle name="MainHead 8 2" xfId="31652"/>
    <cellStyle name="MainHead 9" xfId="31653"/>
    <cellStyle name="MainHead 9 2" xfId="31654"/>
    <cellStyle name="MainHead_A001_Anexos BU - 09-2010" xfId="31655"/>
    <cellStyle name="MARTHA" xfId="10001"/>
    <cellStyle name="Migliaia (0)_00_REV" xfId="31656"/>
    <cellStyle name="Migliaia_00_REV" xfId="31657"/>
    <cellStyle name="Millares" xfId="1" builtinId="3"/>
    <cellStyle name="Millares (0)" xfId="31658"/>
    <cellStyle name="Millares (0) 2" xfId="31659"/>
    <cellStyle name="Millares (0) 2 2" xfId="31660"/>
    <cellStyle name="Millares [0] 10" xfId="8"/>
    <cellStyle name="Millares [0] 2" xfId="10002"/>
    <cellStyle name="Millares [0] 3" xfId="10003"/>
    <cellStyle name="Millares [0] 4" xfId="10004"/>
    <cellStyle name="Millares [0] 4 2" xfId="10005"/>
    <cellStyle name="Millares [0] 5" xfId="10006"/>
    <cellStyle name="Millares [0] 5 2" xfId="10007"/>
    <cellStyle name="Millares [0] 6" xfId="35825"/>
    <cellStyle name="Millares [0] 7" xfId="35842"/>
    <cellStyle name="Millares [0] 8" xfId="35855"/>
    <cellStyle name="Millares [0] 9" xfId="35856"/>
    <cellStyle name="Millares 10" xfId="10008"/>
    <cellStyle name="Millares 10 10" xfId="35835"/>
    <cellStyle name="Millares 10 2" xfId="10009"/>
    <cellStyle name="Millares 10 2 2" xfId="10010"/>
    <cellStyle name="Millares 10 2 3" xfId="26049"/>
    <cellStyle name="Millares 10 2 4" xfId="35846"/>
    <cellStyle name="Millares 10 3" xfId="10011"/>
    <cellStyle name="Millares 10 3 2" xfId="10012"/>
    <cellStyle name="Millares 10 4" xfId="10013"/>
    <cellStyle name="Millares 10 5" xfId="26050"/>
    <cellStyle name="Millares 10 6" xfId="35818"/>
    <cellStyle name="Millares 10 7" xfId="35822"/>
    <cellStyle name="Millares 10 8" xfId="35826"/>
    <cellStyle name="Millares 10 9" xfId="35830"/>
    <cellStyle name="Millares 11" xfId="10014"/>
    <cellStyle name="Millares 11 2" xfId="10015"/>
    <cellStyle name="Millares 11 2 2" xfId="10016"/>
    <cellStyle name="Millares 11 2 3" xfId="26051"/>
    <cellStyle name="Millares 11 3" xfId="10017"/>
    <cellStyle name="Millares 11 3 2" xfId="10018"/>
    <cellStyle name="Millares 11 4" xfId="10019"/>
    <cellStyle name="Millares 11 5" xfId="26052"/>
    <cellStyle name="Millares 12" xfId="10020"/>
    <cellStyle name="Millares 12 10" xfId="10021"/>
    <cellStyle name="Millares 12 10 2" xfId="10022"/>
    <cellStyle name="Millares 12 10 3" xfId="26053"/>
    <cellStyle name="Millares 12 11" xfId="10023"/>
    <cellStyle name="Millares 12 11 2" xfId="10024"/>
    <cellStyle name="Millares 12 11 3" xfId="26054"/>
    <cellStyle name="Millares 12 12" xfId="10025"/>
    <cellStyle name="Millares 12 12 2" xfId="10026"/>
    <cellStyle name="Millares 12 12 3" xfId="26055"/>
    <cellStyle name="Millares 12 13" xfId="10027"/>
    <cellStyle name="Millares 12 13 2" xfId="10028"/>
    <cellStyle name="Millares 12 13 3" xfId="26056"/>
    <cellStyle name="Millares 12 14" xfId="10029"/>
    <cellStyle name="Millares 12 14 2" xfId="10030"/>
    <cellStyle name="Millares 12 14 3" xfId="26057"/>
    <cellStyle name="Millares 12 15" xfId="10031"/>
    <cellStyle name="Millares 12 15 2" xfId="10032"/>
    <cellStyle name="Millares 12 15 3" xfId="26058"/>
    <cellStyle name="Millares 12 16" xfId="10033"/>
    <cellStyle name="Millares 12 16 2" xfId="10034"/>
    <cellStyle name="Millares 12 16 3" xfId="26059"/>
    <cellStyle name="Millares 12 17" xfId="10035"/>
    <cellStyle name="Millares 12 17 2" xfId="10036"/>
    <cellStyle name="Millares 12 17 3" xfId="26060"/>
    <cellStyle name="Millares 12 18" xfId="10037"/>
    <cellStyle name="Millares 12 19" xfId="26061"/>
    <cellStyle name="Millares 12 2" xfId="10038"/>
    <cellStyle name="Millares 12 2 2" xfId="10039"/>
    <cellStyle name="Millares 12 2 3" xfId="26062"/>
    <cellStyle name="Millares 12 3" xfId="10040"/>
    <cellStyle name="Millares 12 3 2" xfId="10041"/>
    <cellStyle name="Millares 12 3 3" xfId="26063"/>
    <cellStyle name="Millares 12 4" xfId="10042"/>
    <cellStyle name="Millares 12 4 2" xfId="10043"/>
    <cellStyle name="Millares 12 4 3" xfId="26064"/>
    <cellStyle name="Millares 12 5" xfId="10044"/>
    <cellStyle name="Millares 12 5 2" xfId="10045"/>
    <cellStyle name="Millares 12 5 3" xfId="26065"/>
    <cellStyle name="Millares 12 6" xfId="10046"/>
    <cellStyle name="Millares 12 6 2" xfId="10047"/>
    <cellStyle name="Millares 12 6 3" xfId="26066"/>
    <cellStyle name="Millares 12 7" xfId="10048"/>
    <cellStyle name="Millares 12 7 2" xfId="10049"/>
    <cellStyle name="Millares 12 7 3" xfId="26067"/>
    <cellStyle name="Millares 12 8" xfId="10050"/>
    <cellStyle name="Millares 12 8 2" xfId="10051"/>
    <cellStyle name="Millares 12 8 3" xfId="26068"/>
    <cellStyle name="Millares 12 9" xfId="10052"/>
    <cellStyle name="Millares 12 9 2" xfId="10053"/>
    <cellStyle name="Millares 12 9 3" xfId="26069"/>
    <cellStyle name="Millares 13" xfId="10054"/>
    <cellStyle name="Millares 13 2" xfId="10055"/>
    <cellStyle name="Millares 13 3" xfId="26070"/>
    <cellStyle name="Millares 138" xfId="35849"/>
    <cellStyle name="Millares 14" xfId="10056"/>
    <cellStyle name="Millares 14 10" xfId="10057"/>
    <cellStyle name="Millares 14 10 2" xfId="10058"/>
    <cellStyle name="Millares 14 10 3" xfId="26071"/>
    <cellStyle name="Millares 14 11" xfId="10059"/>
    <cellStyle name="Millares 14 11 2" xfId="10060"/>
    <cellStyle name="Millares 14 11 3" xfId="26072"/>
    <cellStyle name="Millares 14 12" xfId="10061"/>
    <cellStyle name="Millares 14 12 2" xfId="10062"/>
    <cellStyle name="Millares 14 12 3" xfId="26073"/>
    <cellStyle name="Millares 14 13" xfId="10063"/>
    <cellStyle name="Millares 14 13 2" xfId="10064"/>
    <cellStyle name="Millares 14 13 3" xfId="26074"/>
    <cellStyle name="Millares 14 14" xfId="10065"/>
    <cellStyle name="Millares 14 14 2" xfId="10066"/>
    <cellStyle name="Millares 14 14 3" xfId="26075"/>
    <cellStyle name="Millares 14 15" xfId="10067"/>
    <cellStyle name="Millares 14 15 2" xfId="10068"/>
    <cellStyle name="Millares 14 15 3" xfId="26076"/>
    <cellStyle name="Millares 14 16" xfId="10069"/>
    <cellStyle name="Millares 14 16 2" xfId="10070"/>
    <cellStyle name="Millares 14 16 3" xfId="26077"/>
    <cellStyle name="Millares 14 17" xfId="10071"/>
    <cellStyle name="Millares 14 17 2" xfId="10072"/>
    <cellStyle name="Millares 14 17 3" xfId="26078"/>
    <cellStyle name="Millares 14 18" xfId="10073"/>
    <cellStyle name="Millares 14 18 2" xfId="10074"/>
    <cellStyle name="Millares 14 18 3" xfId="26079"/>
    <cellStyle name="Millares 14 19" xfId="10075"/>
    <cellStyle name="Millares 14 19 2" xfId="10076"/>
    <cellStyle name="Millares 14 19 3" xfId="26080"/>
    <cellStyle name="Millares 14 2" xfId="10077"/>
    <cellStyle name="Millares 14 2 2" xfId="10078"/>
    <cellStyle name="Millares 14 2 3" xfId="26081"/>
    <cellStyle name="Millares 14 20" xfId="10079"/>
    <cellStyle name="Millares 14 20 2" xfId="10080"/>
    <cellStyle name="Millares 14 20 3" xfId="26082"/>
    <cellStyle name="Millares 14 21" xfId="10081"/>
    <cellStyle name="Millares 14 21 2" xfId="10082"/>
    <cellStyle name="Millares 14 21 3" xfId="26083"/>
    <cellStyle name="Millares 14 22" xfId="10083"/>
    <cellStyle name="Millares 14 22 2" xfId="10084"/>
    <cellStyle name="Millares 14 22 3" xfId="26084"/>
    <cellStyle name="Millares 14 23" xfId="10085"/>
    <cellStyle name="Millares 14 23 2" xfId="10086"/>
    <cellStyle name="Millares 14 23 3" xfId="26085"/>
    <cellStyle name="Millares 14 24" xfId="10087"/>
    <cellStyle name="Millares 14 24 2" xfId="10088"/>
    <cellStyle name="Millares 14 24 3" xfId="26086"/>
    <cellStyle name="Millares 14 25" xfId="10089"/>
    <cellStyle name="Millares 14 25 2" xfId="10090"/>
    <cellStyle name="Millares 14 25 3" xfId="26087"/>
    <cellStyle name="Millares 14 26" xfId="10091"/>
    <cellStyle name="Millares 14 26 2" xfId="10092"/>
    <cellStyle name="Millares 14 26 3" xfId="26088"/>
    <cellStyle name="Millares 14 27" xfId="10093"/>
    <cellStyle name="Millares 14 27 2" xfId="10094"/>
    <cellStyle name="Millares 14 27 3" xfId="26089"/>
    <cellStyle name="Millares 14 28" xfId="10095"/>
    <cellStyle name="Millares 14 28 2" xfId="10096"/>
    <cellStyle name="Millares 14 28 3" xfId="26090"/>
    <cellStyle name="Millares 14 29" xfId="10097"/>
    <cellStyle name="Millares 14 29 2" xfId="10098"/>
    <cellStyle name="Millares 14 29 3" xfId="26091"/>
    <cellStyle name="Millares 14 3" xfId="10099"/>
    <cellStyle name="Millares 14 3 2" xfId="10100"/>
    <cellStyle name="Millares 14 3 3" xfId="26092"/>
    <cellStyle name="Millares 14 30" xfId="10101"/>
    <cellStyle name="Millares 14 30 2" xfId="10102"/>
    <cellStyle name="Millares 14 30 3" xfId="26093"/>
    <cellStyle name="Millares 14 31" xfId="10103"/>
    <cellStyle name="Millares 14 31 2" xfId="10104"/>
    <cellStyle name="Millares 14 31 3" xfId="26094"/>
    <cellStyle name="Millares 14 32" xfId="10105"/>
    <cellStyle name="Millares 14 32 2" xfId="10106"/>
    <cellStyle name="Millares 14 32 3" xfId="26095"/>
    <cellStyle name="Millares 14 33" xfId="10107"/>
    <cellStyle name="Millares 14 33 2" xfId="10108"/>
    <cellStyle name="Millares 14 33 3" xfId="26096"/>
    <cellStyle name="Millares 14 34" xfId="10109"/>
    <cellStyle name="Millares 14 34 2" xfId="10110"/>
    <cellStyle name="Millares 14 34 3" xfId="26097"/>
    <cellStyle name="Millares 14 35" xfId="10111"/>
    <cellStyle name="Millares 14 35 2" xfId="10112"/>
    <cellStyle name="Millares 14 35 3" xfId="26098"/>
    <cellStyle name="Millares 14 36" xfId="10113"/>
    <cellStyle name="Millares 14 36 2" xfId="10114"/>
    <cellStyle name="Millares 14 36 3" xfId="26099"/>
    <cellStyle name="Millares 14 37" xfId="10115"/>
    <cellStyle name="Millares 14 37 2" xfId="10116"/>
    <cellStyle name="Millares 14 37 3" xfId="26100"/>
    <cellStyle name="Millares 14 38" xfId="10117"/>
    <cellStyle name="Millares 14 38 2" xfId="10118"/>
    <cellStyle name="Millares 14 38 3" xfId="26101"/>
    <cellStyle name="Millares 14 39" xfId="10119"/>
    <cellStyle name="Millares 14 39 2" xfId="10120"/>
    <cellStyle name="Millares 14 39 3" xfId="26102"/>
    <cellStyle name="Millares 14 4" xfId="10121"/>
    <cellStyle name="Millares 14 4 2" xfId="10122"/>
    <cellStyle name="Millares 14 4 3" xfId="26103"/>
    <cellStyle name="Millares 14 40" xfId="10123"/>
    <cellStyle name="Millares 14 40 2" xfId="10124"/>
    <cellStyle name="Millares 14 40 3" xfId="26104"/>
    <cellStyle name="Millares 14 41" xfId="10125"/>
    <cellStyle name="Millares 14 41 2" xfId="10126"/>
    <cellStyle name="Millares 14 41 3" xfId="26105"/>
    <cellStyle name="Millares 14 42" xfId="10127"/>
    <cellStyle name="Millares 14 42 2" xfId="10128"/>
    <cellStyle name="Millares 14 42 3" xfId="26106"/>
    <cellStyle name="Millares 14 43" xfId="10129"/>
    <cellStyle name="Millares 14 43 2" xfId="10130"/>
    <cellStyle name="Millares 14 43 3" xfId="26107"/>
    <cellStyle name="Millares 14 44" xfId="10131"/>
    <cellStyle name="Millares 14 44 2" xfId="10132"/>
    <cellStyle name="Millares 14 44 3" xfId="26108"/>
    <cellStyle name="Millares 14 45" xfId="10133"/>
    <cellStyle name="Millares 14 45 2" xfId="10134"/>
    <cellStyle name="Millares 14 45 3" xfId="26109"/>
    <cellStyle name="Millares 14 46" xfId="10135"/>
    <cellStyle name="Millares 14 46 2" xfId="10136"/>
    <cellStyle name="Millares 14 46 3" xfId="26110"/>
    <cellStyle name="Millares 14 47" xfId="10137"/>
    <cellStyle name="Millares 14 47 2" xfId="10138"/>
    <cellStyle name="Millares 14 47 3" xfId="26111"/>
    <cellStyle name="Millares 14 48" xfId="10139"/>
    <cellStyle name="Millares 14 48 2" xfId="10140"/>
    <cellStyle name="Millares 14 48 3" xfId="26112"/>
    <cellStyle name="Millares 14 49" xfId="10141"/>
    <cellStyle name="Millares 14 49 2" xfId="10142"/>
    <cellStyle name="Millares 14 49 3" xfId="26113"/>
    <cellStyle name="Millares 14 5" xfId="10143"/>
    <cellStyle name="Millares 14 5 2" xfId="10144"/>
    <cellStyle name="Millares 14 5 3" xfId="26114"/>
    <cellStyle name="Millares 14 50" xfId="10145"/>
    <cellStyle name="Millares 14 50 2" xfId="10146"/>
    <cellStyle name="Millares 14 50 3" xfId="26115"/>
    <cellStyle name="Millares 14 51" xfId="10147"/>
    <cellStyle name="Millares 14 51 2" xfId="10148"/>
    <cellStyle name="Millares 14 51 3" xfId="26116"/>
    <cellStyle name="Millares 14 52" xfId="10149"/>
    <cellStyle name="Millares 14 52 2" xfId="10150"/>
    <cellStyle name="Millares 14 52 3" xfId="26117"/>
    <cellStyle name="Millares 14 53" xfId="10151"/>
    <cellStyle name="Millares 14 54" xfId="26118"/>
    <cellStyle name="Millares 14 6" xfId="10152"/>
    <cellStyle name="Millares 14 6 2" xfId="10153"/>
    <cellStyle name="Millares 14 6 3" xfId="26119"/>
    <cellStyle name="Millares 14 7" xfId="10154"/>
    <cellStyle name="Millares 14 7 2" xfId="10155"/>
    <cellStyle name="Millares 14 7 3" xfId="26120"/>
    <cellStyle name="Millares 14 8" xfId="10156"/>
    <cellStyle name="Millares 14 8 2" xfId="10157"/>
    <cellStyle name="Millares 14 8 3" xfId="26121"/>
    <cellStyle name="Millares 14 9" xfId="10158"/>
    <cellStyle name="Millares 14 9 2" xfId="10159"/>
    <cellStyle name="Millares 14 9 3" xfId="26122"/>
    <cellStyle name="Millares 15" xfId="10160"/>
    <cellStyle name="Millares 15 10" xfId="10161"/>
    <cellStyle name="Millares 15 10 2" xfId="10162"/>
    <cellStyle name="Millares 15 10 3" xfId="26123"/>
    <cellStyle name="Millares 15 11" xfId="10163"/>
    <cellStyle name="Millares 15 11 2" xfId="10164"/>
    <cellStyle name="Millares 15 11 3" xfId="26124"/>
    <cellStyle name="Millares 15 12" xfId="10165"/>
    <cellStyle name="Millares 15 12 2" xfId="10166"/>
    <cellStyle name="Millares 15 12 3" xfId="26125"/>
    <cellStyle name="Millares 15 13" xfId="10167"/>
    <cellStyle name="Millares 15 13 2" xfId="10168"/>
    <cellStyle name="Millares 15 13 3" xfId="26126"/>
    <cellStyle name="Millares 15 14" xfId="10169"/>
    <cellStyle name="Millares 15 14 2" xfId="10170"/>
    <cellStyle name="Millares 15 14 3" xfId="26127"/>
    <cellStyle name="Millares 15 15" xfId="10171"/>
    <cellStyle name="Millares 15 15 2" xfId="10172"/>
    <cellStyle name="Millares 15 15 3" xfId="26128"/>
    <cellStyle name="Millares 15 16" xfId="10173"/>
    <cellStyle name="Millares 15 16 2" xfId="10174"/>
    <cellStyle name="Millares 15 16 3" xfId="26129"/>
    <cellStyle name="Millares 15 17" xfId="10175"/>
    <cellStyle name="Millares 15 17 2" xfId="10176"/>
    <cellStyle name="Millares 15 17 3" xfId="26130"/>
    <cellStyle name="Millares 15 18" xfId="10177"/>
    <cellStyle name="Millares 15 19" xfId="26131"/>
    <cellStyle name="Millares 15 2" xfId="10178"/>
    <cellStyle name="Millares 15 2 2" xfId="10179"/>
    <cellStyle name="Millares 15 2 3" xfId="26132"/>
    <cellStyle name="Millares 15 3" xfId="10180"/>
    <cellStyle name="Millares 15 3 2" xfId="10181"/>
    <cellStyle name="Millares 15 3 3" xfId="26133"/>
    <cellStyle name="Millares 15 4" xfId="10182"/>
    <cellStyle name="Millares 15 4 2" xfId="10183"/>
    <cellStyle name="Millares 15 4 3" xfId="26134"/>
    <cellStyle name="Millares 15 5" xfId="10184"/>
    <cellStyle name="Millares 15 5 2" xfId="10185"/>
    <cellStyle name="Millares 15 5 3" xfId="26135"/>
    <cellStyle name="Millares 15 6" xfId="10186"/>
    <cellStyle name="Millares 15 6 2" xfId="10187"/>
    <cellStyle name="Millares 15 6 3" xfId="26136"/>
    <cellStyle name="Millares 15 7" xfId="10188"/>
    <cellStyle name="Millares 15 7 2" xfId="10189"/>
    <cellStyle name="Millares 15 7 3" xfId="26137"/>
    <cellStyle name="Millares 15 8" xfId="10190"/>
    <cellStyle name="Millares 15 8 2" xfId="10191"/>
    <cellStyle name="Millares 15 8 3" xfId="26138"/>
    <cellStyle name="Millares 15 9" xfId="10192"/>
    <cellStyle name="Millares 15 9 2" xfId="10193"/>
    <cellStyle name="Millares 15 9 3" xfId="26139"/>
    <cellStyle name="Millares 16" xfId="10194"/>
    <cellStyle name="Millares 16 2" xfId="10195"/>
    <cellStyle name="Millares 16 3" xfId="26140"/>
    <cellStyle name="Millares 16 4" xfId="35845"/>
    <cellStyle name="Millares 17" xfId="10196"/>
    <cellStyle name="Millares 17 2" xfId="10197"/>
    <cellStyle name="Millares 17 3" xfId="26141"/>
    <cellStyle name="Millares 18" xfId="10198"/>
    <cellStyle name="Millares 18 2" xfId="10199"/>
    <cellStyle name="Millares 18 2 2" xfId="10200"/>
    <cellStyle name="Millares 18 2 3" xfId="26142"/>
    <cellStyle name="Millares 18 3" xfId="10201"/>
    <cellStyle name="Millares 18 4" xfId="26143"/>
    <cellStyle name="Millares 19" xfId="10202"/>
    <cellStyle name="Millares 19 2" xfId="10203"/>
    <cellStyle name="Millares 19 3" xfId="26144"/>
    <cellStyle name="Millares 2" xfId="3"/>
    <cellStyle name="Millares 2 10" xfId="879"/>
    <cellStyle name="Millares 2 10 2" xfId="10204"/>
    <cellStyle name="Millares 2 10 3" xfId="26145"/>
    <cellStyle name="Millares 2 100" xfId="31661"/>
    <cellStyle name="Millares 2 101" xfId="31662"/>
    <cellStyle name="Millares 2 102" xfId="31663"/>
    <cellStyle name="Millares 2 103" xfId="31664"/>
    <cellStyle name="Millares 2 104" xfId="31665"/>
    <cellStyle name="Millares 2 105" xfId="31666"/>
    <cellStyle name="Millares 2 106" xfId="31667"/>
    <cellStyle name="Millares 2 107" xfId="31668"/>
    <cellStyle name="Millares 2 108" xfId="544"/>
    <cellStyle name="Millares 2 11" xfId="10205"/>
    <cellStyle name="Millares 2 11 2" xfId="10206"/>
    <cellStyle name="Millares 2 11 3" xfId="26146"/>
    <cellStyle name="Millares 2 12" xfId="10207"/>
    <cellStyle name="Millares 2 13" xfId="10208"/>
    <cellStyle name="Millares 2 14" xfId="10209"/>
    <cellStyle name="Millares 2 15" xfId="10210"/>
    <cellStyle name="Millares 2 16" xfId="10211"/>
    <cellStyle name="Millares 2 17" xfId="10212"/>
    <cellStyle name="Millares 2 18" xfId="10213"/>
    <cellStyle name="Millares 2 19" xfId="10214"/>
    <cellStyle name="Millares 2 2" xfId="10215"/>
    <cellStyle name="Millares 2 2 10" xfId="10216"/>
    <cellStyle name="Millares 2 2 11" xfId="10217"/>
    <cellStyle name="Millares 2 2 12" xfId="10218"/>
    <cellStyle name="Millares 2 2 13" xfId="10219"/>
    <cellStyle name="Millares 2 2 14" xfId="10220"/>
    <cellStyle name="Millares 2 2 15" xfId="10221"/>
    <cellStyle name="Millares 2 2 16" xfId="10222"/>
    <cellStyle name="Millares 2 2 17" xfId="10223"/>
    <cellStyle name="Millares 2 2 18" xfId="10224"/>
    <cellStyle name="Millares 2 2 19" xfId="10225"/>
    <cellStyle name="Millares 2 2 2" xfId="10226"/>
    <cellStyle name="Millares 2 2 2 10" xfId="10227"/>
    <cellStyle name="Millares 2 2 2 10 2" xfId="10228"/>
    <cellStyle name="Millares 2 2 2 11" xfId="10229"/>
    <cellStyle name="Millares 2 2 2 11 2" xfId="10230"/>
    <cellStyle name="Millares 2 2 2 12" xfId="10231"/>
    <cellStyle name="Millares 2 2 2 12 2" xfId="10232"/>
    <cellStyle name="Millares 2 2 2 13" xfId="10233"/>
    <cellStyle name="Millares 2 2 2 13 2" xfId="10234"/>
    <cellStyle name="Millares 2 2 2 14" xfId="10235"/>
    <cellStyle name="Millares 2 2 2 14 10" xfId="10236"/>
    <cellStyle name="Millares 2 2 2 14 10 2" xfId="10237"/>
    <cellStyle name="Millares 2 2 2 14 11" xfId="10238"/>
    <cellStyle name="Millares 2 2 2 14 11 2" xfId="10239"/>
    <cellStyle name="Millares 2 2 2 14 12" xfId="10240"/>
    <cellStyle name="Millares 2 2 2 14 12 2" xfId="10241"/>
    <cellStyle name="Millares 2 2 2 14 13" xfId="10242"/>
    <cellStyle name="Millares 2 2 2 14 13 2" xfId="10243"/>
    <cellStyle name="Millares 2 2 2 14 14" xfId="10244"/>
    <cellStyle name="Millares 2 2 2 14 14 2" xfId="10245"/>
    <cellStyle name="Millares 2 2 2 14 15" xfId="10246"/>
    <cellStyle name="Millares 2 2 2 14 15 2" xfId="10247"/>
    <cellStyle name="Millares 2 2 2 14 16" xfId="10248"/>
    <cellStyle name="Millares 2 2 2 14 16 2" xfId="10249"/>
    <cellStyle name="Millares 2 2 2 14 17" xfId="10250"/>
    <cellStyle name="Millares 2 2 2 14 17 2" xfId="10251"/>
    <cellStyle name="Millares 2 2 2 14 18" xfId="10252"/>
    <cellStyle name="Millares 2 2 2 14 18 2" xfId="10253"/>
    <cellStyle name="Millares 2 2 2 14 19" xfId="10254"/>
    <cellStyle name="Millares 2 2 2 14 19 2" xfId="10255"/>
    <cellStyle name="Millares 2 2 2 14 2" xfId="10256"/>
    <cellStyle name="Millares 2 2 2 14 2 10" xfId="10257"/>
    <cellStyle name="Millares 2 2 2 14 2 10 2" xfId="10258"/>
    <cellStyle name="Millares 2 2 2 14 2 10 3" xfId="26147"/>
    <cellStyle name="Millares 2 2 2 14 2 11" xfId="10259"/>
    <cellStyle name="Millares 2 2 2 14 2 11 2" xfId="10260"/>
    <cellStyle name="Millares 2 2 2 14 2 11 3" xfId="26148"/>
    <cellStyle name="Millares 2 2 2 14 2 12" xfId="10261"/>
    <cellStyle name="Millares 2 2 2 14 2 12 2" xfId="10262"/>
    <cellStyle name="Millares 2 2 2 14 2 12 3" xfId="26149"/>
    <cellStyle name="Millares 2 2 2 14 2 13" xfId="10263"/>
    <cellStyle name="Millares 2 2 2 14 2 13 2" xfId="10264"/>
    <cellStyle name="Millares 2 2 2 14 2 13 3" xfId="26150"/>
    <cellStyle name="Millares 2 2 2 14 2 14" xfId="10265"/>
    <cellStyle name="Millares 2 2 2 14 2 14 2" xfId="10266"/>
    <cellStyle name="Millares 2 2 2 14 2 14 3" xfId="26151"/>
    <cellStyle name="Millares 2 2 2 14 2 15" xfId="10267"/>
    <cellStyle name="Millares 2 2 2 14 2 15 2" xfId="10268"/>
    <cellStyle name="Millares 2 2 2 14 2 15 3" xfId="26152"/>
    <cellStyle name="Millares 2 2 2 14 2 16" xfId="10269"/>
    <cellStyle name="Millares 2 2 2 14 2 16 2" xfId="10270"/>
    <cellStyle name="Millares 2 2 2 14 2 16 3" xfId="26153"/>
    <cellStyle name="Millares 2 2 2 14 2 17" xfId="10271"/>
    <cellStyle name="Millares 2 2 2 14 2 17 2" xfId="10272"/>
    <cellStyle name="Millares 2 2 2 14 2 17 3" xfId="26154"/>
    <cellStyle name="Millares 2 2 2 14 2 18" xfId="10273"/>
    <cellStyle name="Millares 2 2 2 14 2 18 2" xfId="10274"/>
    <cellStyle name="Millares 2 2 2 14 2 18 3" xfId="26155"/>
    <cellStyle name="Millares 2 2 2 14 2 19" xfId="10275"/>
    <cellStyle name="Millares 2 2 2 14 2 19 2" xfId="10276"/>
    <cellStyle name="Millares 2 2 2 14 2 19 3" xfId="26156"/>
    <cellStyle name="Millares 2 2 2 14 2 2" xfId="10277"/>
    <cellStyle name="Millares 2 2 2 14 2 2 2" xfId="10278"/>
    <cellStyle name="Millares 2 2 2 14 2 2 3" xfId="26157"/>
    <cellStyle name="Millares 2 2 2 14 2 20" xfId="10279"/>
    <cellStyle name="Millares 2 2 2 14 2 20 2" xfId="10280"/>
    <cellStyle name="Millares 2 2 2 14 2 20 3" xfId="26158"/>
    <cellStyle name="Millares 2 2 2 14 2 21" xfId="10281"/>
    <cellStyle name="Millares 2 2 2 14 2 21 2" xfId="10282"/>
    <cellStyle name="Millares 2 2 2 14 2 21 3" xfId="26159"/>
    <cellStyle name="Millares 2 2 2 14 2 22" xfId="10283"/>
    <cellStyle name="Millares 2 2 2 14 2 22 2" xfId="10284"/>
    <cellStyle name="Millares 2 2 2 14 2 22 3" xfId="26160"/>
    <cellStyle name="Millares 2 2 2 14 2 23" xfId="10285"/>
    <cellStyle name="Millares 2 2 2 14 2 23 2" xfId="10286"/>
    <cellStyle name="Millares 2 2 2 14 2 23 3" xfId="26161"/>
    <cellStyle name="Millares 2 2 2 14 2 24" xfId="10287"/>
    <cellStyle name="Millares 2 2 2 14 2 24 2" xfId="10288"/>
    <cellStyle name="Millares 2 2 2 14 2 24 3" xfId="26162"/>
    <cellStyle name="Millares 2 2 2 14 2 25" xfId="10289"/>
    <cellStyle name="Millares 2 2 2 14 2 25 2" xfId="10290"/>
    <cellStyle name="Millares 2 2 2 14 2 25 3" xfId="26163"/>
    <cellStyle name="Millares 2 2 2 14 2 26" xfId="10291"/>
    <cellStyle name="Millares 2 2 2 14 2 26 2" xfId="10292"/>
    <cellStyle name="Millares 2 2 2 14 2 26 3" xfId="26164"/>
    <cellStyle name="Millares 2 2 2 14 2 27" xfId="10293"/>
    <cellStyle name="Millares 2 2 2 14 2 27 2" xfId="10294"/>
    <cellStyle name="Millares 2 2 2 14 2 27 3" xfId="26165"/>
    <cellStyle name="Millares 2 2 2 14 2 28" xfId="10295"/>
    <cellStyle name="Millares 2 2 2 14 2 28 2" xfId="10296"/>
    <cellStyle name="Millares 2 2 2 14 2 28 3" xfId="26166"/>
    <cellStyle name="Millares 2 2 2 14 2 29" xfId="10297"/>
    <cellStyle name="Millares 2 2 2 14 2 3" xfId="10298"/>
    <cellStyle name="Millares 2 2 2 14 2 3 2" xfId="10299"/>
    <cellStyle name="Millares 2 2 2 14 2 3 3" xfId="26167"/>
    <cellStyle name="Millares 2 2 2 14 2 4" xfId="10300"/>
    <cellStyle name="Millares 2 2 2 14 2 4 2" xfId="10301"/>
    <cellStyle name="Millares 2 2 2 14 2 4 3" xfId="26168"/>
    <cellStyle name="Millares 2 2 2 14 2 5" xfId="10302"/>
    <cellStyle name="Millares 2 2 2 14 2 5 2" xfId="10303"/>
    <cellStyle name="Millares 2 2 2 14 2 5 3" xfId="26169"/>
    <cellStyle name="Millares 2 2 2 14 2 6" xfId="10304"/>
    <cellStyle name="Millares 2 2 2 14 2 6 2" xfId="10305"/>
    <cellStyle name="Millares 2 2 2 14 2 6 3" xfId="26170"/>
    <cellStyle name="Millares 2 2 2 14 2 7" xfId="10306"/>
    <cellStyle name="Millares 2 2 2 14 2 7 2" xfId="10307"/>
    <cellStyle name="Millares 2 2 2 14 2 7 3" xfId="26171"/>
    <cellStyle name="Millares 2 2 2 14 2 8" xfId="10308"/>
    <cellStyle name="Millares 2 2 2 14 2 8 2" xfId="10309"/>
    <cellStyle name="Millares 2 2 2 14 2 8 3" xfId="26172"/>
    <cellStyle name="Millares 2 2 2 14 2 9" xfId="10310"/>
    <cellStyle name="Millares 2 2 2 14 2 9 2" xfId="10311"/>
    <cellStyle name="Millares 2 2 2 14 2 9 3" xfId="26173"/>
    <cellStyle name="Millares 2 2 2 14 20" xfId="10312"/>
    <cellStyle name="Millares 2 2 2 14 20 2" xfId="10313"/>
    <cellStyle name="Millares 2 2 2 14 21" xfId="10314"/>
    <cellStyle name="Millares 2 2 2 14 21 2" xfId="10315"/>
    <cellStyle name="Millares 2 2 2 14 22" xfId="10316"/>
    <cellStyle name="Millares 2 2 2 14 22 2" xfId="10317"/>
    <cellStyle name="Millares 2 2 2 14 23" xfId="10318"/>
    <cellStyle name="Millares 2 2 2 14 23 2" xfId="10319"/>
    <cellStyle name="Millares 2 2 2 14 24" xfId="10320"/>
    <cellStyle name="Millares 2 2 2 14 24 2" xfId="10321"/>
    <cellStyle name="Millares 2 2 2 14 25" xfId="10322"/>
    <cellStyle name="Millares 2 2 2 14 25 2" xfId="10323"/>
    <cellStyle name="Millares 2 2 2 14 26" xfId="10324"/>
    <cellStyle name="Millares 2 2 2 14 26 2" xfId="10325"/>
    <cellStyle name="Millares 2 2 2 14 27" xfId="10326"/>
    <cellStyle name="Millares 2 2 2 14 27 2" xfId="10327"/>
    <cellStyle name="Millares 2 2 2 14 28" xfId="10328"/>
    <cellStyle name="Millares 2 2 2 14 28 2" xfId="10329"/>
    <cellStyle name="Millares 2 2 2 14 29" xfId="10330"/>
    <cellStyle name="Millares 2 2 2 14 29 2" xfId="10331"/>
    <cellStyle name="Millares 2 2 2 14 3" xfId="10332"/>
    <cellStyle name="Millares 2 2 2 14 3 2" xfId="10333"/>
    <cellStyle name="Millares 2 2 2 14 3 3" xfId="26174"/>
    <cellStyle name="Millares 2 2 2 14 30" xfId="10334"/>
    <cellStyle name="Millares 2 2 2 14 30 2" xfId="10335"/>
    <cellStyle name="Millares 2 2 2 14 31" xfId="10336"/>
    <cellStyle name="Millares 2 2 2 14 31 2" xfId="10337"/>
    <cellStyle name="Millares 2 2 2 14 32" xfId="10338"/>
    <cellStyle name="Millares 2 2 2 14 33" xfId="26175"/>
    <cellStyle name="Millares 2 2 2 14 4" xfId="10339"/>
    <cellStyle name="Millares 2 2 2 14 4 2" xfId="10340"/>
    <cellStyle name="Millares 2 2 2 14 4 3" xfId="26176"/>
    <cellStyle name="Millares 2 2 2 14 5" xfId="10341"/>
    <cellStyle name="Millares 2 2 2 14 5 2" xfId="10342"/>
    <cellStyle name="Millares 2 2 2 14 5 3" xfId="26177"/>
    <cellStyle name="Millares 2 2 2 14 6" xfId="10343"/>
    <cellStyle name="Millares 2 2 2 14 6 2" xfId="10344"/>
    <cellStyle name="Millares 2 2 2 14 7" xfId="10345"/>
    <cellStyle name="Millares 2 2 2 14 7 2" xfId="10346"/>
    <cellStyle name="Millares 2 2 2 14 8" xfId="10347"/>
    <cellStyle name="Millares 2 2 2 14 8 2" xfId="10348"/>
    <cellStyle name="Millares 2 2 2 14 9" xfId="10349"/>
    <cellStyle name="Millares 2 2 2 14 9 2" xfId="10350"/>
    <cellStyle name="Millares 2 2 2 15" xfId="10351"/>
    <cellStyle name="Millares 2 2 2 15 2" xfId="10352"/>
    <cellStyle name="Millares 2 2 2 15 3" xfId="26178"/>
    <cellStyle name="Millares 2 2 2 16" xfId="10353"/>
    <cellStyle name="Millares 2 2 2 16 2" xfId="10354"/>
    <cellStyle name="Millares 2 2 2 16 3" xfId="26179"/>
    <cellStyle name="Millares 2 2 2 17" xfId="10355"/>
    <cellStyle name="Millares 2 2 2 17 2" xfId="10356"/>
    <cellStyle name="Millares 2 2 2 17 3" xfId="26180"/>
    <cellStyle name="Millares 2 2 2 18" xfId="10357"/>
    <cellStyle name="Millares 2 2 2 18 10" xfId="10358"/>
    <cellStyle name="Millares 2 2 2 18 10 2" xfId="10359"/>
    <cellStyle name="Millares 2 2 2 18 11" xfId="10360"/>
    <cellStyle name="Millares 2 2 2 18 11 2" xfId="10361"/>
    <cellStyle name="Millares 2 2 2 18 12" xfId="10362"/>
    <cellStyle name="Millares 2 2 2 18 12 2" xfId="10363"/>
    <cellStyle name="Millares 2 2 2 18 13" xfId="10364"/>
    <cellStyle name="Millares 2 2 2 18 13 2" xfId="10365"/>
    <cellStyle name="Millares 2 2 2 18 14" xfId="10366"/>
    <cellStyle name="Millares 2 2 2 18 14 2" xfId="10367"/>
    <cellStyle name="Millares 2 2 2 18 15" xfId="10368"/>
    <cellStyle name="Millares 2 2 2 18 15 2" xfId="10369"/>
    <cellStyle name="Millares 2 2 2 18 16" xfId="10370"/>
    <cellStyle name="Millares 2 2 2 18 16 2" xfId="10371"/>
    <cellStyle name="Millares 2 2 2 18 17" xfId="10372"/>
    <cellStyle name="Millares 2 2 2 18 17 2" xfId="10373"/>
    <cellStyle name="Millares 2 2 2 18 18" xfId="10374"/>
    <cellStyle name="Millares 2 2 2 18 18 2" xfId="10375"/>
    <cellStyle name="Millares 2 2 2 18 19" xfId="10376"/>
    <cellStyle name="Millares 2 2 2 18 19 2" xfId="10377"/>
    <cellStyle name="Millares 2 2 2 18 2" xfId="10378"/>
    <cellStyle name="Millares 2 2 2 18 2 2" xfId="10379"/>
    <cellStyle name="Millares 2 2 2 18 20" xfId="10380"/>
    <cellStyle name="Millares 2 2 2 18 20 2" xfId="10381"/>
    <cellStyle name="Millares 2 2 2 18 21" xfId="10382"/>
    <cellStyle name="Millares 2 2 2 18 21 2" xfId="10383"/>
    <cellStyle name="Millares 2 2 2 18 22" xfId="10384"/>
    <cellStyle name="Millares 2 2 2 18 22 2" xfId="10385"/>
    <cellStyle name="Millares 2 2 2 18 23" xfId="10386"/>
    <cellStyle name="Millares 2 2 2 18 23 2" xfId="10387"/>
    <cellStyle name="Millares 2 2 2 18 24" xfId="10388"/>
    <cellStyle name="Millares 2 2 2 18 24 2" xfId="10389"/>
    <cellStyle name="Millares 2 2 2 18 25" xfId="10390"/>
    <cellStyle name="Millares 2 2 2 18 25 2" xfId="10391"/>
    <cellStyle name="Millares 2 2 2 18 26" xfId="10392"/>
    <cellStyle name="Millares 2 2 2 18 26 2" xfId="10393"/>
    <cellStyle name="Millares 2 2 2 18 27" xfId="10394"/>
    <cellStyle name="Millares 2 2 2 18 27 2" xfId="10395"/>
    <cellStyle name="Millares 2 2 2 18 28" xfId="10396"/>
    <cellStyle name="Millares 2 2 2 18 28 2" xfId="10397"/>
    <cellStyle name="Millares 2 2 2 18 29" xfId="10398"/>
    <cellStyle name="Millares 2 2 2 18 3" xfId="10399"/>
    <cellStyle name="Millares 2 2 2 18 3 2" xfId="10400"/>
    <cellStyle name="Millares 2 2 2 18 30" xfId="26181"/>
    <cellStyle name="Millares 2 2 2 18 4" xfId="10401"/>
    <cellStyle name="Millares 2 2 2 18 4 2" xfId="10402"/>
    <cellStyle name="Millares 2 2 2 18 5" xfId="10403"/>
    <cellStyle name="Millares 2 2 2 18 5 2" xfId="10404"/>
    <cellStyle name="Millares 2 2 2 18 6" xfId="10405"/>
    <cellStyle name="Millares 2 2 2 18 6 2" xfId="10406"/>
    <cellStyle name="Millares 2 2 2 18 7" xfId="10407"/>
    <cellStyle name="Millares 2 2 2 18 7 2" xfId="10408"/>
    <cellStyle name="Millares 2 2 2 18 8" xfId="10409"/>
    <cellStyle name="Millares 2 2 2 18 8 2" xfId="10410"/>
    <cellStyle name="Millares 2 2 2 18 9" xfId="10411"/>
    <cellStyle name="Millares 2 2 2 18 9 2" xfId="10412"/>
    <cellStyle name="Millares 2 2 2 19" xfId="10413"/>
    <cellStyle name="Millares 2 2 2 19 2" xfId="10414"/>
    <cellStyle name="Millares 2 2 2 2" xfId="10415"/>
    <cellStyle name="Millares 2 2 2 2 10" xfId="10416"/>
    <cellStyle name="Millares 2 2 2 2 10 2" xfId="10417"/>
    <cellStyle name="Millares 2 2 2 2 10 3" xfId="26182"/>
    <cellStyle name="Millares 2 2 2 2 11" xfId="10418"/>
    <cellStyle name="Millares 2 2 2 2 11 2" xfId="10419"/>
    <cellStyle name="Millares 2 2 2 2 11 3" xfId="26183"/>
    <cellStyle name="Millares 2 2 2 2 12" xfId="10420"/>
    <cellStyle name="Millares 2 2 2 2 12 2" xfId="10421"/>
    <cellStyle name="Millares 2 2 2 2 12 3" xfId="26184"/>
    <cellStyle name="Millares 2 2 2 2 13" xfId="10422"/>
    <cellStyle name="Millares 2 2 2 2 13 10" xfId="10423"/>
    <cellStyle name="Millares 2 2 2 2 13 10 2" xfId="10424"/>
    <cellStyle name="Millares 2 2 2 2 13 10 3" xfId="26185"/>
    <cellStyle name="Millares 2 2 2 2 13 11" xfId="10425"/>
    <cellStyle name="Millares 2 2 2 2 13 11 2" xfId="10426"/>
    <cellStyle name="Millares 2 2 2 2 13 11 3" xfId="26186"/>
    <cellStyle name="Millares 2 2 2 2 13 12" xfId="10427"/>
    <cellStyle name="Millares 2 2 2 2 13 12 2" xfId="10428"/>
    <cellStyle name="Millares 2 2 2 2 13 12 3" xfId="26187"/>
    <cellStyle name="Millares 2 2 2 2 13 13" xfId="10429"/>
    <cellStyle name="Millares 2 2 2 2 13 13 2" xfId="10430"/>
    <cellStyle name="Millares 2 2 2 2 13 13 3" xfId="26188"/>
    <cellStyle name="Millares 2 2 2 2 13 14" xfId="10431"/>
    <cellStyle name="Millares 2 2 2 2 13 14 2" xfId="10432"/>
    <cellStyle name="Millares 2 2 2 2 13 14 3" xfId="26189"/>
    <cellStyle name="Millares 2 2 2 2 13 15" xfId="10433"/>
    <cellStyle name="Millares 2 2 2 2 13 15 2" xfId="10434"/>
    <cellStyle name="Millares 2 2 2 2 13 15 3" xfId="26190"/>
    <cellStyle name="Millares 2 2 2 2 13 16" xfId="10435"/>
    <cellStyle name="Millares 2 2 2 2 13 16 2" xfId="10436"/>
    <cellStyle name="Millares 2 2 2 2 13 16 3" xfId="26191"/>
    <cellStyle name="Millares 2 2 2 2 13 17" xfId="10437"/>
    <cellStyle name="Millares 2 2 2 2 13 17 2" xfId="10438"/>
    <cellStyle name="Millares 2 2 2 2 13 17 3" xfId="26192"/>
    <cellStyle name="Millares 2 2 2 2 13 18" xfId="10439"/>
    <cellStyle name="Millares 2 2 2 2 13 18 2" xfId="10440"/>
    <cellStyle name="Millares 2 2 2 2 13 18 3" xfId="26193"/>
    <cellStyle name="Millares 2 2 2 2 13 19" xfId="10441"/>
    <cellStyle name="Millares 2 2 2 2 13 19 2" xfId="10442"/>
    <cellStyle name="Millares 2 2 2 2 13 19 3" xfId="26194"/>
    <cellStyle name="Millares 2 2 2 2 13 2" xfId="10443"/>
    <cellStyle name="Millares 2 2 2 2 13 2 10" xfId="10444"/>
    <cellStyle name="Millares 2 2 2 2 13 2 10 2" xfId="10445"/>
    <cellStyle name="Millares 2 2 2 2 13 2 11" xfId="10446"/>
    <cellStyle name="Millares 2 2 2 2 13 2 11 2" xfId="10447"/>
    <cellStyle name="Millares 2 2 2 2 13 2 12" xfId="10448"/>
    <cellStyle name="Millares 2 2 2 2 13 2 12 2" xfId="10449"/>
    <cellStyle name="Millares 2 2 2 2 13 2 13" xfId="10450"/>
    <cellStyle name="Millares 2 2 2 2 13 2 13 2" xfId="10451"/>
    <cellStyle name="Millares 2 2 2 2 13 2 14" xfId="10452"/>
    <cellStyle name="Millares 2 2 2 2 13 2 14 2" xfId="10453"/>
    <cellStyle name="Millares 2 2 2 2 13 2 15" xfId="10454"/>
    <cellStyle name="Millares 2 2 2 2 13 2 15 2" xfId="10455"/>
    <cellStyle name="Millares 2 2 2 2 13 2 16" xfId="10456"/>
    <cellStyle name="Millares 2 2 2 2 13 2 16 2" xfId="10457"/>
    <cellStyle name="Millares 2 2 2 2 13 2 17" xfId="10458"/>
    <cellStyle name="Millares 2 2 2 2 13 2 17 2" xfId="10459"/>
    <cellStyle name="Millares 2 2 2 2 13 2 18" xfId="10460"/>
    <cellStyle name="Millares 2 2 2 2 13 2 18 2" xfId="10461"/>
    <cellStyle name="Millares 2 2 2 2 13 2 19" xfId="10462"/>
    <cellStyle name="Millares 2 2 2 2 13 2 19 2" xfId="10463"/>
    <cellStyle name="Millares 2 2 2 2 13 2 2" xfId="10464"/>
    <cellStyle name="Millares 2 2 2 2 13 2 2 2" xfId="10465"/>
    <cellStyle name="Millares 2 2 2 2 13 2 20" xfId="10466"/>
    <cellStyle name="Millares 2 2 2 2 13 2 20 2" xfId="10467"/>
    <cellStyle name="Millares 2 2 2 2 13 2 21" xfId="10468"/>
    <cellStyle name="Millares 2 2 2 2 13 2 21 2" xfId="10469"/>
    <cellStyle name="Millares 2 2 2 2 13 2 22" xfId="10470"/>
    <cellStyle name="Millares 2 2 2 2 13 2 22 2" xfId="10471"/>
    <cellStyle name="Millares 2 2 2 2 13 2 23" xfId="10472"/>
    <cellStyle name="Millares 2 2 2 2 13 2 23 2" xfId="10473"/>
    <cellStyle name="Millares 2 2 2 2 13 2 24" xfId="10474"/>
    <cellStyle name="Millares 2 2 2 2 13 2 24 2" xfId="10475"/>
    <cellStyle name="Millares 2 2 2 2 13 2 25" xfId="10476"/>
    <cellStyle name="Millares 2 2 2 2 13 2 25 2" xfId="10477"/>
    <cellStyle name="Millares 2 2 2 2 13 2 26" xfId="10478"/>
    <cellStyle name="Millares 2 2 2 2 13 2 26 2" xfId="10479"/>
    <cellStyle name="Millares 2 2 2 2 13 2 27" xfId="10480"/>
    <cellStyle name="Millares 2 2 2 2 13 2 27 2" xfId="10481"/>
    <cellStyle name="Millares 2 2 2 2 13 2 28" xfId="10482"/>
    <cellStyle name="Millares 2 2 2 2 13 2 28 2" xfId="10483"/>
    <cellStyle name="Millares 2 2 2 2 13 2 29" xfId="10484"/>
    <cellStyle name="Millares 2 2 2 2 13 2 3" xfId="10485"/>
    <cellStyle name="Millares 2 2 2 2 13 2 3 2" xfId="10486"/>
    <cellStyle name="Millares 2 2 2 2 13 2 30" xfId="26195"/>
    <cellStyle name="Millares 2 2 2 2 13 2 4" xfId="10487"/>
    <cellStyle name="Millares 2 2 2 2 13 2 4 2" xfId="10488"/>
    <cellStyle name="Millares 2 2 2 2 13 2 5" xfId="10489"/>
    <cellStyle name="Millares 2 2 2 2 13 2 5 2" xfId="10490"/>
    <cellStyle name="Millares 2 2 2 2 13 2 6" xfId="10491"/>
    <cellStyle name="Millares 2 2 2 2 13 2 6 2" xfId="10492"/>
    <cellStyle name="Millares 2 2 2 2 13 2 7" xfId="10493"/>
    <cellStyle name="Millares 2 2 2 2 13 2 7 2" xfId="10494"/>
    <cellStyle name="Millares 2 2 2 2 13 2 8" xfId="10495"/>
    <cellStyle name="Millares 2 2 2 2 13 2 8 2" xfId="10496"/>
    <cellStyle name="Millares 2 2 2 2 13 2 9" xfId="10497"/>
    <cellStyle name="Millares 2 2 2 2 13 2 9 2" xfId="10498"/>
    <cellStyle name="Millares 2 2 2 2 13 20" xfId="10499"/>
    <cellStyle name="Millares 2 2 2 2 13 20 2" xfId="10500"/>
    <cellStyle name="Millares 2 2 2 2 13 20 3" xfId="26196"/>
    <cellStyle name="Millares 2 2 2 2 13 21" xfId="10501"/>
    <cellStyle name="Millares 2 2 2 2 13 21 2" xfId="10502"/>
    <cellStyle name="Millares 2 2 2 2 13 21 3" xfId="26197"/>
    <cellStyle name="Millares 2 2 2 2 13 22" xfId="10503"/>
    <cellStyle name="Millares 2 2 2 2 13 22 2" xfId="10504"/>
    <cellStyle name="Millares 2 2 2 2 13 22 3" xfId="26198"/>
    <cellStyle name="Millares 2 2 2 2 13 23" xfId="10505"/>
    <cellStyle name="Millares 2 2 2 2 13 23 2" xfId="10506"/>
    <cellStyle name="Millares 2 2 2 2 13 23 3" xfId="26199"/>
    <cellStyle name="Millares 2 2 2 2 13 24" xfId="10507"/>
    <cellStyle name="Millares 2 2 2 2 13 24 2" xfId="10508"/>
    <cellStyle name="Millares 2 2 2 2 13 24 3" xfId="26200"/>
    <cellStyle name="Millares 2 2 2 2 13 25" xfId="10509"/>
    <cellStyle name="Millares 2 2 2 2 13 25 2" xfId="10510"/>
    <cellStyle name="Millares 2 2 2 2 13 25 3" xfId="26201"/>
    <cellStyle name="Millares 2 2 2 2 13 26" xfId="10511"/>
    <cellStyle name="Millares 2 2 2 2 13 26 2" xfId="10512"/>
    <cellStyle name="Millares 2 2 2 2 13 26 3" xfId="26202"/>
    <cellStyle name="Millares 2 2 2 2 13 27" xfId="10513"/>
    <cellStyle name="Millares 2 2 2 2 13 27 2" xfId="10514"/>
    <cellStyle name="Millares 2 2 2 2 13 27 3" xfId="26203"/>
    <cellStyle name="Millares 2 2 2 2 13 28" xfId="10515"/>
    <cellStyle name="Millares 2 2 2 2 13 28 2" xfId="10516"/>
    <cellStyle name="Millares 2 2 2 2 13 28 3" xfId="26204"/>
    <cellStyle name="Millares 2 2 2 2 13 29" xfId="10517"/>
    <cellStyle name="Millares 2 2 2 2 13 29 2" xfId="10518"/>
    <cellStyle name="Millares 2 2 2 2 13 29 3" xfId="26205"/>
    <cellStyle name="Millares 2 2 2 2 13 3" xfId="10519"/>
    <cellStyle name="Millares 2 2 2 2 13 3 2" xfId="10520"/>
    <cellStyle name="Millares 2 2 2 2 13 30" xfId="10521"/>
    <cellStyle name="Millares 2 2 2 2 13 30 2" xfId="10522"/>
    <cellStyle name="Millares 2 2 2 2 13 30 3" xfId="26206"/>
    <cellStyle name="Millares 2 2 2 2 13 31" xfId="10523"/>
    <cellStyle name="Millares 2 2 2 2 13 31 2" xfId="10524"/>
    <cellStyle name="Millares 2 2 2 2 13 31 3" xfId="26207"/>
    <cellStyle name="Millares 2 2 2 2 13 32" xfId="10525"/>
    <cellStyle name="Millares 2 2 2 2 13 4" xfId="10526"/>
    <cellStyle name="Millares 2 2 2 2 13 4 2" xfId="10527"/>
    <cellStyle name="Millares 2 2 2 2 13 5" xfId="10528"/>
    <cellStyle name="Millares 2 2 2 2 13 5 2" xfId="10529"/>
    <cellStyle name="Millares 2 2 2 2 13 6" xfId="10530"/>
    <cellStyle name="Millares 2 2 2 2 13 6 2" xfId="10531"/>
    <cellStyle name="Millares 2 2 2 2 13 6 3" xfId="26208"/>
    <cellStyle name="Millares 2 2 2 2 13 7" xfId="10532"/>
    <cellStyle name="Millares 2 2 2 2 13 7 2" xfId="10533"/>
    <cellStyle name="Millares 2 2 2 2 13 7 3" xfId="26209"/>
    <cellStyle name="Millares 2 2 2 2 13 8" xfId="10534"/>
    <cellStyle name="Millares 2 2 2 2 13 8 2" xfId="10535"/>
    <cellStyle name="Millares 2 2 2 2 13 8 3" xfId="26210"/>
    <cellStyle name="Millares 2 2 2 2 13 9" xfId="10536"/>
    <cellStyle name="Millares 2 2 2 2 13 9 2" xfId="10537"/>
    <cellStyle name="Millares 2 2 2 2 13 9 3" xfId="26211"/>
    <cellStyle name="Millares 2 2 2 2 14" xfId="10538"/>
    <cellStyle name="Millares 2 2 2 2 14 2" xfId="10539"/>
    <cellStyle name="Millares 2 2 2 2 15" xfId="10540"/>
    <cellStyle name="Millares 2 2 2 2 15 2" xfId="10541"/>
    <cellStyle name="Millares 2 2 2 2 16" xfId="10542"/>
    <cellStyle name="Millares 2 2 2 2 16 2" xfId="10543"/>
    <cellStyle name="Millares 2 2 2 2 17" xfId="10544"/>
    <cellStyle name="Millares 2 2 2 2 17 10" xfId="10545"/>
    <cellStyle name="Millares 2 2 2 2 17 10 2" xfId="10546"/>
    <cellStyle name="Millares 2 2 2 2 17 10 3" xfId="26212"/>
    <cellStyle name="Millares 2 2 2 2 17 11" xfId="10547"/>
    <cellStyle name="Millares 2 2 2 2 17 11 2" xfId="10548"/>
    <cellStyle name="Millares 2 2 2 2 17 11 3" xfId="26213"/>
    <cellStyle name="Millares 2 2 2 2 17 12" xfId="10549"/>
    <cellStyle name="Millares 2 2 2 2 17 12 2" xfId="10550"/>
    <cellStyle name="Millares 2 2 2 2 17 12 3" xfId="26214"/>
    <cellStyle name="Millares 2 2 2 2 17 13" xfId="10551"/>
    <cellStyle name="Millares 2 2 2 2 17 13 2" xfId="10552"/>
    <cellStyle name="Millares 2 2 2 2 17 13 3" xfId="26215"/>
    <cellStyle name="Millares 2 2 2 2 17 14" xfId="10553"/>
    <cellStyle name="Millares 2 2 2 2 17 14 2" xfId="10554"/>
    <cellStyle name="Millares 2 2 2 2 17 14 3" xfId="26216"/>
    <cellStyle name="Millares 2 2 2 2 17 15" xfId="10555"/>
    <cellStyle name="Millares 2 2 2 2 17 15 2" xfId="10556"/>
    <cellStyle name="Millares 2 2 2 2 17 15 3" xfId="26217"/>
    <cellStyle name="Millares 2 2 2 2 17 16" xfId="10557"/>
    <cellStyle name="Millares 2 2 2 2 17 16 2" xfId="10558"/>
    <cellStyle name="Millares 2 2 2 2 17 16 3" xfId="26218"/>
    <cellStyle name="Millares 2 2 2 2 17 17" xfId="10559"/>
    <cellStyle name="Millares 2 2 2 2 17 17 2" xfId="10560"/>
    <cellStyle name="Millares 2 2 2 2 17 17 3" xfId="26219"/>
    <cellStyle name="Millares 2 2 2 2 17 18" xfId="10561"/>
    <cellStyle name="Millares 2 2 2 2 17 18 2" xfId="10562"/>
    <cellStyle name="Millares 2 2 2 2 17 18 3" xfId="26220"/>
    <cellStyle name="Millares 2 2 2 2 17 19" xfId="10563"/>
    <cellStyle name="Millares 2 2 2 2 17 19 2" xfId="10564"/>
    <cellStyle name="Millares 2 2 2 2 17 19 3" xfId="26221"/>
    <cellStyle name="Millares 2 2 2 2 17 2" xfId="10565"/>
    <cellStyle name="Millares 2 2 2 2 17 2 2" xfId="10566"/>
    <cellStyle name="Millares 2 2 2 2 17 2 3" xfId="26222"/>
    <cellStyle name="Millares 2 2 2 2 17 20" xfId="10567"/>
    <cellStyle name="Millares 2 2 2 2 17 20 2" xfId="10568"/>
    <cellStyle name="Millares 2 2 2 2 17 20 3" xfId="26223"/>
    <cellStyle name="Millares 2 2 2 2 17 21" xfId="10569"/>
    <cellStyle name="Millares 2 2 2 2 17 21 2" xfId="10570"/>
    <cellStyle name="Millares 2 2 2 2 17 21 3" xfId="26224"/>
    <cellStyle name="Millares 2 2 2 2 17 22" xfId="10571"/>
    <cellStyle name="Millares 2 2 2 2 17 22 2" xfId="10572"/>
    <cellStyle name="Millares 2 2 2 2 17 22 3" xfId="26225"/>
    <cellStyle name="Millares 2 2 2 2 17 23" xfId="10573"/>
    <cellStyle name="Millares 2 2 2 2 17 23 2" xfId="10574"/>
    <cellStyle name="Millares 2 2 2 2 17 23 3" xfId="26226"/>
    <cellStyle name="Millares 2 2 2 2 17 24" xfId="10575"/>
    <cellStyle name="Millares 2 2 2 2 17 24 2" xfId="10576"/>
    <cellStyle name="Millares 2 2 2 2 17 24 3" xfId="26227"/>
    <cellStyle name="Millares 2 2 2 2 17 25" xfId="10577"/>
    <cellStyle name="Millares 2 2 2 2 17 25 2" xfId="10578"/>
    <cellStyle name="Millares 2 2 2 2 17 25 3" xfId="26228"/>
    <cellStyle name="Millares 2 2 2 2 17 26" xfId="10579"/>
    <cellStyle name="Millares 2 2 2 2 17 26 2" xfId="10580"/>
    <cellStyle name="Millares 2 2 2 2 17 26 3" xfId="26229"/>
    <cellStyle name="Millares 2 2 2 2 17 27" xfId="10581"/>
    <cellStyle name="Millares 2 2 2 2 17 27 2" xfId="10582"/>
    <cellStyle name="Millares 2 2 2 2 17 27 3" xfId="26230"/>
    <cellStyle name="Millares 2 2 2 2 17 28" xfId="10583"/>
    <cellStyle name="Millares 2 2 2 2 17 28 2" xfId="10584"/>
    <cellStyle name="Millares 2 2 2 2 17 28 3" xfId="26231"/>
    <cellStyle name="Millares 2 2 2 2 17 29" xfId="10585"/>
    <cellStyle name="Millares 2 2 2 2 17 3" xfId="10586"/>
    <cellStyle name="Millares 2 2 2 2 17 3 2" xfId="10587"/>
    <cellStyle name="Millares 2 2 2 2 17 3 3" xfId="26232"/>
    <cellStyle name="Millares 2 2 2 2 17 4" xfId="10588"/>
    <cellStyle name="Millares 2 2 2 2 17 4 2" xfId="10589"/>
    <cellStyle name="Millares 2 2 2 2 17 4 3" xfId="26233"/>
    <cellStyle name="Millares 2 2 2 2 17 5" xfId="10590"/>
    <cellStyle name="Millares 2 2 2 2 17 5 2" xfId="10591"/>
    <cellStyle name="Millares 2 2 2 2 17 5 3" xfId="26234"/>
    <cellStyle name="Millares 2 2 2 2 17 6" xfId="10592"/>
    <cellStyle name="Millares 2 2 2 2 17 6 2" xfId="10593"/>
    <cellStyle name="Millares 2 2 2 2 17 6 3" xfId="26235"/>
    <cellStyle name="Millares 2 2 2 2 17 7" xfId="10594"/>
    <cellStyle name="Millares 2 2 2 2 17 7 2" xfId="10595"/>
    <cellStyle name="Millares 2 2 2 2 17 7 3" xfId="26236"/>
    <cellStyle name="Millares 2 2 2 2 17 8" xfId="10596"/>
    <cellStyle name="Millares 2 2 2 2 17 8 2" xfId="10597"/>
    <cellStyle name="Millares 2 2 2 2 17 8 3" xfId="26237"/>
    <cellStyle name="Millares 2 2 2 2 17 9" xfId="10598"/>
    <cellStyle name="Millares 2 2 2 2 17 9 2" xfId="10599"/>
    <cellStyle name="Millares 2 2 2 2 17 9 3" xfId="26238"/>
    <cellStyle name="Millares 2 2 2 2 18" xfId="10600"/>
    <cellStyle name="Millares 2 2 2 2 18 2" xfId="10601"/>
    <cellStyle name="Millares 2 2 2 2 18 3" xfId="26239"/>
    <cellStyle name="Millares 2 2 2 2 19" xfId="10602"/>
    <cellStyle name="Millares 2 2 2 2 19 2" xfId="10603"/>
    <cellStyle name="Millares 2 2 2 2 19 3" xfId="26240"/>
    <cellStyle name="Millares 2 2 2 2 2" xfId="10604"/>
    <cellStyle name="Millares 2 2 2 2 2 10" xfId="10605"/>
    <cellStyle name="Millares 2 2 2 2 2 10 2" xfId="10606"/>
    <cellStyle name="Millares 2 2 2 2 2 10 3" xfId="26241"/>
    <cellStyle name="Millares 2 2 2 2 2 11" xfId="10607"/>
    <cellStyle name="Millares 2 2 2 2 2 11 2" xfId="10608"/>
    <cellStyle name="Millares 2 2 2 2 2 11 3" xfId="26242"/>
    <cellStyle name="Millares 2 2 2 2 2 12" xfId="10609"/>
    <cellStyle name="Millares 2 2 2 2 2 12 2" xfId="10610"/>
    <cellStyle name="Millares 2 2 2 2 2 12 3" xfId="26243"/>
    <cellStyle name="Millares 2 2 2 2 2 13" xfId="10611"/>
    <cellStyle name="Millares 2 2 2 2 2 13 2" xfId="10612"/>
    <cellStyle name="Millares 2 2 2 2 2 13 3" xfId="26244"/>
    <cellStyle name="Millares 2 2 2 2 2 14" xfId="10613"/>
    <cellStyle name="Millares 2 2 2 2 2 14 2" xfId="10614"/>
    <cellStyle name="Millares 2 2 2 2 2 14 3" xfId="26245"/>
    <cellStyle name="Millares 2 2 2 2 2 15" xfId="10615"/>
    <cellStyle name="Millares 2 2 2 2 2 15 2" xfId="10616"/>
    <cellStyle name="Millares 2 2 2 2 2 15 3" xfId="26246"/>
    <cellStyle name="Millares 2 2 2 2 2 16" xfId="10617"/>
    <cellStyle name="Millares 2 2 2 2 2 16 2" xfId="10618"/>
    <cellStyle name="Millares 2 2 2 2 2 16 3" xfId="26247"/>
    <cellStyle name="Millares 2 2 2 2 2 17" xfId="10619"/>
    <cellStyle name="Millares 2 2 2 2 2 17 2" xfId="10620"/>
    <cellStyle name="Millares 2 2 2 2 2 17 3" xfId="26248"/>
    <cellStyle name="Millares 2 2 2 2 2 18" xfId="10621"/>
    <cellStyle name="Millares 2 2 2 2 2 18 2" xfId="10622"/>
    <cellStyle name="Millares 2 2 2 2 2 18 3" xfId="26249"/>
    <cellStyle name="Millares 2 2 2 2 2 19" xfId="10623"/>
    <cellStyle name="Millares 2 2 2 2 2 19 2" xfId="10624"/>
    <cellStyle name="Millares 2 2 2 2 2 19 3" xfId="26250"/>
    <cellStyle name="Millares 2 2 2 2 2 2" xfId="10625"/>
    <cellStyle name="Millares 2 2 2 2 2 2 10" xfId="10626"/>
    <cellStyle name="Millares 2 2 2 2 2 2 10 2" xfId="10627"/>
    <cellStyle name="Millares 2 2 2 2 2 2 11" xfId="10628"/>
    <cellStyle name="Millares 2 2 2 2 2 2 11 2" xfId="10629"/>
    <cellStyle name="Millares 2 2 2 2 2 2 12" xfId="10630"/>
    <cellStyle name="Millares 2 2 2 2 2 2 12 2" xfId="10631"/>
    <cellStyle name="Millares 2 2 2 2 2 2 13" xfId="10632"/>
    <cellStyle name="Millares 2 2 2 2 2 2 13 2" xfId="10633"/>
    <cellStyle name="Millares 2 2 2 2 2 2 14" xfId="10634"/>
    <cellStyle name="Millares 2 2 2 2 2 2 14 2" xfId="10635"/>
    <cellStyle name="Millares 2 2 2 2 2 2 15" xfId="10636"/>
    <cellStyle name="Millares 2 2 2 2 2 2 15 2" xfId="10637"/>
    <cellStyle name="Millares 2 2 2 2 2 2 16" xfId="10638"/>
    <cellStyle name="Millares 2 2 2 2 2 2 16 2" xfId="10639"/>
    <cellStyle name="Millares 2 2 2 2 2 2 17" xfId="10640"/>
    <cellStyle name="Millares 2 2 2 2 2 2 17 2" xfId="10641"/>
    <cellStyle name="Millares 2 2 2 2 2 2 18" xfId="10642"/>
    <cellStyle name="Millares 2 2 2 2 2 2 18 2" xfId="10643"/>
    <cellStyle name="Millares 2 2 2 2 2 2 19" xfId="10644"/>
    <cellStyle name="Millares 2 2 2 2 2 2 19 2" xfId="10645"/>
    <cellStyle name="Millares 2 2 2 2 2 2 2" xfId="10646"/>
    <cellStyle name="Millares 2 2 2 2 2 2 2 10" xfId="10647"/>
    <cellStyle name="Millares 2 2 2 2 2 2 2 10 2" xfId="10648"/>
    <cellStyle name="Millares 2 2 2 2 2 2 2 10 3" xfId="26251"/>
    <cellStyle name="Millares 2 2 2 2 2 2 2 11" xfId="10649"/>
    <cellStyle name="Millares 2 2 2 2 2 2 2 11 2" xfId="10650"/>
    <cellStyle name="Millares 2 2 2 2 2 2 2 11 3" xfId="26252"/>
    <cellStyle name="Millares 2 2 2 2 2 2 2 12" xfId="10651"/>
    <cellStyle name="Millares 2 2 2 2 2 2 2 12 2" xfId="10652"/>
    <cellStyle name="Millares 2 2 2 2 2 2 2 12 3" xfId="26253"/>
    <cellStyle name="Millares 2 2 2 2 2 2 2 13" xfId="10653"/>
    <cellStyle name="Millares 2 2 2 2 2 2 2 13 2" xfId="10654"/>
    <cellStyle name="Millares 2 2 2 2 2 2 2 13 3" xfId="26254"/>
    <cellStyle name="Millares 2 2 2 2 2 2 2 14" xfId="10655"/>
    <cellStyle name="Millares 2 2 2 2 2 2 2 14 2" xfId="10656"/>
    <cellStyle name="Millares 2 2 2 2 2 2 2 14 3" xfId="26255"/>
    <cellStyle name="Millares 2 2 2 2 2 2 2 15" xfId="10657"/>
    <cellStyle name="Millares 2 2 2 2 2 2 2 15 2" xfId="10658"/>
    <cellStyle name="Millares 2 2 2 2 2 2 2 15 3" xfId="26256"/>
    <cellStyle name="Millares 2 2 2 2 2 2 2 16" xfId="10659"/>
    <cellStyle name="Millares 2 2 2 2 2 2 2 16 2" xfId="10660"/>
    <cellStyle name="Millares 2 2 2 2 2 2 2 16 3" xfId="26257"/>
    <cellStyle name="Millares 2 2 2 2 2 2 2 17" xfId="10661"/>
    <cellStyle name="Millares 2 2 2 2 2 2 2 17 2" xfId="10662"/>
    <cellStyle name="Millares 2 2 2 2 2 2 2 17 3" xfId="26258"/>
    <cellStyle name="Millares 2 2 2 2 2 2 2 18" xfId="10663"/>
    <cellStyle name="Millares 2 2 2 2 2 2 2 18 2" xfId="10664"/>
    <cellStyle name="Millares 2 2 2 2 2 2 2 18 3" xfId="26259"/>
    <cellStyle name="Millares 2 2 2 2 2 2 2 19" xfId="10665"/>
    <cellStyle name="Millares 2 2 2 2 2 2 2 19 2" xfId="10666"/>
    <cellStyle name="Millares 2 2 2 2 2 2 2 19 3" xfId="26260"/>
    <cellStyle name="Millares 2 2 2 2 2 2 2 2" xfId="10667"/>
    <cellStyle name="Millares 2 2 2 2 2 2 2 2 2" xfId="10668"/>
    <cellStyle name="Millares 2 2 2 2 2 2 2 2 3" xfId="26261"/>
    <cellStyle name="Millares 2 2 2 2 2 2 2 20" xfId="10669"/>
    <cellStyle name="Millares 2 2 2 2 2 2 2 20 2" xfId="10670"/>
    <cellStyle name="Millares 2 2 2 2 2 2 2 20 3" xfId="26262"/>
    <cellStyle name="Millares 2 2 2 2 2 2 2 21" xfId="10671"/>
    <cellStyle name="Millares 2 2 2 2 2 2 2 21 2" xfId="10672"/>
    <cellStyle name="Millares 2 2 2 2 2 2 2 21 3" xfId="26263"/>
    <cellStyle name="Millares 2 2 2 2 2 2 2 22" xfId="10673"/>
    <cellStyle name="Millares 2 2 2 2 2 2 2 22 2" xfId="10674"/>
    <cellStyle name="Millares 2 2 2 2 2 2 2 22 3" xfId="26264"/>
    <cellStyle name="Millares 2 2 2 2 2 2 2 23" xfId="10675"/>
    <cellStyle name="Millares 2 2 2 2 2 2 2 23 2" xfId="10676"/>
    <cellStyle name="Millares 2 2 2 2 2 2 2 23 3" xfId="26265"/>
    <cellStyle name="Millares 2 2 2 2 2 2 2 24" xfId="10677"/>
    <cellStyle name="Millares 2 2 2 2 2 2 2 24 2" xfId="10678"/>
    <cellStyle name="Millares 2 2 2 2 2 2 2 24 3" xfId="26266"/>
    <cellStyle name="Millares 2 2 2 2 2 2 2 25" xfId="10679"/>
    <cellStyle name="Millares 2 2 2 2 2 2 2 25 2" xfId="10680"/>
    <cellStyle name="Millares 2 2 2 2 2 2 2 25 3" xfId="26267"/>
    <cellStyle name="Millares 2 2 2 2 2 2 2 26" xfId="10681"/>
    <cellStyle name="Millares 2 2 2 2 2 2 2 26 2" xfId="10682"/>
    <cellStyle name="Millares 2 2 2 2 2 2 2 26 3" xfId="26268"/>
    <cellStyle name="Millares 2 2 2 2 2 2 2 27" xfId="10683"/>
    <cellStyle name="Millares 2 2 2 2 2 2 2 27 2" xfId="10684"/>
    <cellStyle name="Millares 2 2 2 2 2 2 2 27 3" xfId="26269"/>
    <cellStyle name="Millares 2 2 2 2 2 2 2 28" xfId="10685"/>
    <cellStyle name="Millares 2 2 2 2 2 2 2 28 2" xfId="10686"/>
    <cellStyle name="Millares 2 2 2 2 2 2 2 28 3" xfId="26270"/>
    <cellStyle name="Millares 2 2 2 2 2 2 2 29" xfId="10687"/>
    <cellStyle name="Millares 2 2 2 2 2 2 2 3" xfId="10688"/>
    <cellStyle name="Millares 2 2 2 2 2 2 2 3 2" xfId="10689"/>
    <cellStyle name="Millares 2 2 2 2 2 2 2 3 3" xfId="26271"/>
    <cellStyle name="Millares 2 2 2 2 2 2 2 30" xfId="26272"/>
    <cellStyle name="Millares 2 2 2 2 2 2 2 4" xfId="10690"/>
    <cellStyle name="Millares 2 2 2 2 2 2 2 4 2" xfId="10691"/>
    <cellStyle name="Millares 2 2 2 2 2 2 2 4 3" xfId="26273"/>
    <cellStyle name="Millares 2 2 2 2 2 2 2 5" xfId="10692"/>
    <cellStyle name="Millares 2 2 2 2 2 2 2 5 2" xfId="10693"/>
    <cellStyle name="Millares 2 2 2 2 2 2 2 5 3" xfId="26274"/>
    <cellStyle name="Millares 2 2 2 2 2 2 2 6" xfId="10694"/>
    <cellStyle name="Millares 2 2 2 2 2 2 2 6 2" xfId="10695"/>
    <cellStyle name="Millares 2 2 2 2 2 2 2 6 3" xfId="26275"/>
    <cellStyle name="Millares 2 2 2 2 2 2 2 7" xfId="10696"/>
    <cellStyle name="Millares 2 2 2 2 2 2 2 7 2" xfId="10697"/>
    <cellStyle name="Millares 2 2 2 2 2 2 2 7 3" xfId="26276"/>
    <cellStyle name="Millares 2 2 2 2 2 2 2 8" xfId="10698"/>
    <cellStyle name="Millares 2 2 2 2 2 2 2 8 2" xfId="10699"/>
    <cellStyle name="Millares 2 2 2 2 2 2 2 8 3" xfId="26277"/>
    <cellStyle name="Millares 2 2 2 2 2 2 2 9" xfId="10700"/>
    <cellStyle name="Millares 2 2 2 2 2 2 2 9 2" xfId="10701"/>
    <cellStyle name="Millares 2 2 2 2 2 2 2 9 3" xfId="26278"/>
    <cellStyle name="Millares 2 2 2 2 2 2 20" xfId="10702"/>
    <cellStyle name="Millares 2 2 2 2 2 2 20 2" xfId="10703"/>
    <cellStyle name="Millares 2 2 2 2 2 2 21" xfId="10704"/>
    <cellStyle name="Millares 2 2 2 2 2 2 21 2" xfId="10705"/>
    <cellStyle name="Millares 2 2 2 2 2 2 22" xfId="10706"/>
    <cellStyle name="Millares 2 2 2 2 2 2 22 2" xfId="10707"/>
    <cellStyle name="Millares 2 2 2 2 2 2 23" xfId="10708"/>
    <cellStyle name="Millares 2 2 2 2 2 2 23 2" xfId="10709"/>
    <cellStyle name="Millares 2 2 2 2 2 2 24" xfId="10710"/>
    <cellStyle name="Millares 2 2 2 2 2 2 24 2" xfId="10711"/>
    <cellStyle name="Millares 2 2 2 2 2 2 25" xfId="10712"/>
    <cellStyle name="Millares 2 2 2 2 2 2 25 2" xfId="10713"/>
    <cellStyle name="Millares 2 2 2 2 2 2 26" xfId="10714"/>
    <cellStyle name="Millares 2 2 2 2 2 2 26 2" xfId="10715"/>
    <cellStyle name="Millares 2 2 2 2 2 2 27" xfId="10716"/>
    <cellStyle name="Millares 2 2 2 2 2 2 27 2" xfId="10717"/>
    <cellStyle name="Millares 2 2 2 2 2 2 28" xfId="10718"/>
    <cellStyle name="Millares 2 2 2 2 2 2 28 2" xfId="10719"/>
    <cellStyle name="Millares 2 2 2 2 2 2 29" xfId="10720"/>
    <cellStyle name="Millares 2 2 2 2 2 2 29 2" xfId="10721"/>
    <cellStyle name="Millares 2 2 2 2 2 2 3" xfId="10722"/>
    <cellStyle name="Millares 2 2 2 2 2 2 3 2" xfId="10723"/>
    <cellStyle name="Millares 2 2 2 2 2 2 3 3" xfId="26279"/>
    <cellStyle name="Millares 2 2 2 2 2 2 30" xfId="10724"/>
    <cellStyle name="Millares 2 2 2 2 2 2 30 2" xfId="10725"/>
    <cellStyle name="Millares 2 2 2 2 2 2 31" xfId="10726"/>
    <cellStyle name="Millares 2 2 2 2 2 2 31 2" xfId="10727"/>
    <cellStyle name="Millares 2 2 2 2 2 2 32" xfId="10728"/>
    <cellStyle name="Millares 2 2 2 2 2 2 33" xfId="26280"/>
    <cellStyle name="Millares 2 2 2 2 2 2 4" xfId="10729"/>
    <cellStyle name="Millares 2 2 2 2 2 2 4 2" xfId="10730"/>
    <cellStyle name="Millares 2 2 2 2 2 2 4 3" xfId="26281"/>
    <cellStyle name="Millares 2 2 2 2 2 2 5" xfId="10731"/>
    <cellStyle name="Millares 2 2 2 2 2 2 5 2" xfId="10732"/>
    <cellStyle name="Millares 2 2 2 2 2 2 5 3" xfId="26282"/>
    <cellStyle name="Millares 2 2 2 2 2 2 6" xfId="10733"/>
    <cellStyle name="Millares 2 2 2 2 2 2 6 2" xfId="10734"/>
    <cellStyle name="Millares 2 2 2 2 2 2 7" xfId="10735"/>
    <cellStyle name="Millares 2 2 2 2 2 2 7 2" xfId="10736"/>
    <cellStyle name="Millares 2 2 2 2 2 2 8" xfId="10737"/>
    <cellStyle name="Millares 2 2 2 2 2 2 8 2" xfId="10738"/>
    <cellStyle name="Millares 2 2 2 2 2 2 9" xfId="10739"/>
    <cellStyle name="Millares 2 2 2 2 2 2 9 2" xfId="10740"/>
    <cellStyle name="Millares 2 2 2 2 2 20" xfId="10741"/>
    <cellStyle name="Millares 2 2 2 2 2 20 2" xfId="10742"/>
    <cellStyle name="Millares 2 2 2 2 2 20 3" xfId="26283"/>
    <cellStyle name="Millares 2 2 2 2 2 21" xfId="10743"/>
    <cellStyle name="Millares 2 2 2 2 2 21 2" xfId="10744"/>
    <cellStyle name="Millares 2 2 2 2 2 21 3" xfId="26284"/>
    <cellStyle name="Millares 2 2 2 2 2 22" xfId="10745"/>
    <cellStyle name="Millares 2 2 2 2 2 22 2" xfId="10746"/>
    <cellStyle name="Millares 2 2 2 2 2 22 3" xfId="26285"/>
    <cellStyle name="Millares 2 2 2 2 2 23" xfId="10747"/>
    <cellStyle name="Millares 2 2 2 2 2 23 2" xfId="10748"/>
    <cellStyle name="Millares 2 2 2 2 2 23 3" xfId="26286"/>
    <cellStyle name="Millares 2 2 2 2 2 24" xfId="10749"/>
    <cellStyle name="Millares 2 2 2 2 2 24 2" xfId="10750"/>
    <cellStyle name="Millares 2 2 2 2 2 24 3" xfId="26287"/>
    <cellStyle name="Millares 2 2 2 2 2 25" xfId="10751"/>
    <cellStyle name="Millares 2 2 2 2 2 25 2" xfId="10752"/>
    <cellStyle name="Millares 2 2 2 2 2 25 3" xfId="26288"/>
    <cellStyle name="Millares 2 2 2 2 2 26" xfId="10753"/>
    <cellStyle name="Millares 2 2 2 2 2 26 2" xfId="10754"/>
    <cellStyle name="Millares 2 2 2 2 2 26 3" xfId="26289"/>
    <cellStyle name="Millares 2 2 2 2 2 27" xfId="10755"/>
    <cellStyle name="Millares 2 2 2 2 2 27 2" xfId="10756"/>
    <cellStyle name="Millares 2 2 2 2 2 27 3" xfId="26290"/>
    <cellStyle name="Millares 2 2 2 2 2 28" xfId="10757"/>
    <cellStyle name="Millares 2 2 2 2 2 28 2" xfId="10758"/>
    <cellStyle name="Millares 2 2 2 2 2 28 3" xfId="26291"/>
    <cellStyle name="Millares 2 2 2 2 2 29" xfId="10759"/>
    <cellStyle name="Millares 2 2 2 2 2 29 2" xfId="10760"/>
    <cellStyle name="Millares 2 2 2 2 2 29 3" xfId="26292"/>
    <cellStyle name="Millares 2 2 2 2 2 3" xfId="10761"/>
    <cellStyle name="Millares 2 2 2 2 2 3 2" xfId="10762"/>
    <cellStyle name="Millares 2 2 2 2 2 3 3" xfId="26293"/>
    <cellStyle name="Millares 2 2 2 2 2 30" xfId="10763"/>
    <cellStyle name="Millares 2 2 2 2 2 30 2" xfId="10764"/>
    <cellStyle name="Millares 2 2 2 2 2 30 3" xfId="26294"/>
    <cellStyle name="Millares 2 2 2 2 2 31" xfId="10765"/>
    <cellStyle name="Millares 2 2 2 2 2 31 2" xfId="10766"/>
    <cellStyle name="Millares 2 2 2 2 2 31 3" xfId="26295"/>
    <cellStyle name="Millares 2 2 2 2 2 32" xfId="10767"/>
    <cellStyle name="Millares 2 2 2 2 2 32 2" xfId="10768"/>
    <cellStyle name="Millares 2 2 2 2 2 32 3" xfId="26296"/>
    <cellStyle name="Millares 2 2 2 2 2 33" xfId="10769"/>
    <cellStyle name="Millares 2 2 2 2 2 33 2" xfId="10770"/>
    <cellStyle name="Millares 2 2 2 2 2 33 3" xfId="26297"/>
    <cellStyle name="Millares 2 2 2 2 2 34" xfId="10771"/>
    <cellStyle name="Millares 2 2 2 2 2 34 2" xfId="10772"/>
    <cellStyle name="Millares 2 2 2 2 2 34 3" xfId="26298"/>
    <cellStyle name="Millares 2 2 2 2 2 35" xfId="10773"/>
    <cellStyle name="Millares 2 2 2 2 2 35 2" xfId="10774"/>
    <cellStyle name="Millares 2 2 2 2 2 35 3" xfId="26299"/>
    <cellStyle name="Millares 2 2 2 2 2 36" xfId="10775"/>
    <cellStyle name="Millares 2 2 2 2 2 37" xfId="26300"/>
    <cellStyle name="Millares 2 2 2 2 2 4" xfId="10776"/>
    <cellStyle name="Millares 2 2 2 2 2 4 2" xfId="10777"/>
    <cellStyle name="Millares 2 2 2 2 2 4 3" xfId="26301"/>
    <cellStyle name="Millares 2 2 2 2 2 5" xfId="10778"/>
    <cellStyle name="Millares 2 2 2 2 2 5 2" xfId="10779"/>
    <cellStyle name="Millares 2 2 2 2 2 5 3" xfId="26302"/>
    <cellStyle name="Millares 2 2 2 2 2 6" xfId="10780"/>
    <cellStyle name="Millares 2 2 2 2 2 6 2" xfId="10781"/>
    <cellStyle name="Millares 2 2 2 2 2 6 3" xfId="26303"/>
    <cellStyle name="Millares 2 2 2 2 2 7" xfId="10782"/>
    <cellStyle name="Millares 2 2 2 2 2 7 10" xfId="10783"/>
    <cellStyle name="Millares 2 2 2 2 2 7 10 2" xfId="10784"/>
    <cellStyle name="Millares 2 2 2 2 2 7 11" xfId="10785"/>
    <cellStyle name="Millares 2 2 2 2 2 7 11 2" xfId="10786"/>
    <cellStyle name="Millares 2 2 2 2 2 7 12" xfId="10787"/>
    <cellStyle name="Millares 2 2 2 2 2 7 12 2" xfId="10788"/>
    <cellStyle name="Millares 2 2 2 2 2 7 13" xfId="10789"/>
    <cellStyle name="Millares 2 2 2 2 2 7 13 2" xfId="10790"/>
    <cellStyle name="Millares 2 2 2 2 2 7 14" xfId="10791"/>
    <cellStyle name="Millares 2 2 2 2 2 7 14 2" xfId="10792"/>
    <cellStyle name="Millares 2 2 2 2 2 7 15" xfId="10793"/>
    <cellStyle name="Millares 2 2 2 2 2 7 15 2" xfId="10794"/>
    <cellStyle name="Millares 2 2 2 2 2 7 16" xfId="10795"/>
    <cellStyle name="Millares 2 2 2 2 2 7 16 2" xfId="10796"/>
    <cellStyle name="Millares 2 2 2 2 2 7 17" xfId="10797"/>
    <cellStyle name="Millares 2 2 2 2 2 7 17 2" xfId="10798"/>
    <cellStyle name="Millares 2 2 2 2 2 7 18" xfId="10799"/>
    <cellStyle name="Millares 2 2 2 2 2 7 18 2" xfId="10800"/>
    <cellStyle name="Millares 2 2 2 2 2 7 19" xfId="10801"/>
    <cellStyle name="Millares 2 2 2 2 2 7 19 2" xfId="10802"/>
    <cellStyle name="Millares 2 2 2 2 2 7 2" xfId="10803"/>
    <cellStyle name="Millares 2 2 2 2 2 7 2 2" xfId="10804"/>
    <cellStyle name="Millares 2 2 2 2 2 7 20" xfId="10805"/>
    <cellStyle name="Millares 2 2 2 2 2 7 20 2" xfId="10806"/>
    <cellStyle name="Millares 2 2 2 2 2 7 21" xfId="10807"/>
    <cellStyle name="Millares 2 2 2 2 2 7 21 2" xfId="10808"/>
    <cellStyle name="Millares 2 2 2 2 2 7 22" xfId="10809"/>
    <cellStyle name="Millares 2 2 2 2 2 7 22 2" xfId="10810"/>
    <cellStyle name="Millares 2 2 2 2 2 7 23" xfId="10811"/>
    <cellStyle name="Millares 2 2 2 2 2 7 23 2" xfId="10812"/>
    <cellStyle name="Millares 2 2 2 2 2 7 24" xfId="10813"/>
    <cellStyle name="Millares 2 2 2 2 2 7 24 2" xfId="10814"/>
    <cellStyle name="Millares 2 2 2 2 2 7 25" xfId="10815"/>
    <cellStyle name="Millares 2 2 2 2 2 7 25 2" xfId="10816"/>
    <cellStyle name="Millares 2 2 2 2 2 7 26" xfId="10817"/>
    <cellStyle name="Millares 2 2 2 2 2 7 26 2" xfId="10818"/>
    <cellStyle name="Millares 2 2 2 2 2 7 27" xfId="10819"/>
    <cellStyle name="Millares 2 2 2 2 2 7 27 2" xfId="10820"/>
    <cellStyle name="Millares 2 2 2 2 2 7 28" xfId="10821"/>
    <cellStyle name="Millares 2 2 2 2 2 7 28 2" xfId="10822"/>
    <cellStyle name="Millares 2 2 2 2 2 7 29" xfId="10823"/>
    <cellStyle name="Millares 2 2 2 2 2 7 3" xfId="10824"/>
    <cellStyle name="Millares 2 2 2 2 2 7 3 2" xfId="10825"/>
    <cellStyle name="Millares 2 2 2 2 2 7 30" xfId="26304"/>
    <cellStyle name="Millares 2 2 2 2 2 7 4" xfId="10826"/>
    <cellStyle name="Millares 2 2 2 2 2 7 4 2" xfId="10827"/>
    <cellStyle name="Millares 2 2 2 2 2 7 5" xfId="10828"/>
    <cellStyle name="Millares 2 2 2 2 2 7 5 2" xfId="10829"/>
    <cellStyle name="Millares 2 2 2 2 2 7 6" xfId="10830"/>
    <cellStyle name="Millares 2 2 2 2 2 7 6 2" xfId="10831"/>
    <cellStyle name="Millares 2 2 2 2 2 7 7" xfId="10832"/>
    <cellStyle name="Millares 2 2 2 2 2 7 7 2" xfId="10833"/>
    <cellStyle name="Millares 2 2 2 2 2 7 8" xfId="10834"/>
    <cellStyle name="Millares 2 2 2 2 2 7 8 2" xfId="10835"/>
    <cellStyle name="Millares 2 2 2 2 2 7 9" xfId="10836"/>
    <cellStyle name="Millares 2 2 2 2 2 7 9 2" xfId="10837"/>
    <cellStyle name="Millares 2 2 2 2 2 8" xfId="10838"/>
    <cellStyle name="Millares 2 2 2 2 2 8 2" xfId="10839"/>
    <cellStyle name="Millares 2 2 2 2 2 9" xfId="10840"/>
    <cellStyle name="Millares 2 2 2 2 2 9 2" xfId="10841"/>
    <cellStyle name="Millares 2 2 2 2 20" xfId="10842"/>
    <cellStyle name="Millares 2 2 2 2 20 2" xfId="10843"/>
    <cellStyle name="Millares 2 2 2 2 21" xfId="10844"/>
    <cellStyle name="Millares 2 2 2 2 21 2" xfId="10845"/>
    <cellStyle name="Millares 2 2 2 2 22" xfId="10846"/>
    <cellStyle name="Millares 2 2 2 2 22 2" xfId="10847"/>
    <cellStyle name="Millares 2 2 2 2 23" xfId="10848"/>
    <cellStyle name="Millares 2 2 2 2 23 2" xfId="10849"/>
    <cellStyle name="Millares 2 2 2 2 24" xfId="10850"/>
    <cellStyle name="Millares 2 2 2 2 24 2" xfId="10851"/>
    <cellStyle name="Millares 2 2 2 2 25" xfId="10852"/>
    <cellStyle name="Millares 2 2 2 2 25 2" xfId="10853"/>
    <cellStyle name="Millares 2 2 2 2 26" xfId="10854"/>
    <cellStyle name="Millares 2 2 2 2 26 2" xfId="10855"/>
    <cellStyle name="Millares 2 2 2 2 27" xfId="10856"/>
    <cellStyle name="Millares 2 2 2 2 27 2" xfId="10857"/>
    <cellStyle name="Millares 2 2 2 2 28" xfId="10858"/>
    <cellStyle name="Millares 2 2 2 2 28 2" xfId="10859"/>
    <cellStyle name="Millares 2 2 2 2 29" xfId="10860"/>
    <cellStyle name="Millares 2 2 2 2 29 2" xfId="10861"/>
    <cellStyle name="Millares 2 2 2 2 3" xfId="10862"/>
    <cellStyle name="Millares 2 2 2 2 3 2" xfId="10863"/>
    <cellStyle name="Millares 2 2 2 2 3 3" xfId="26305"/>
    <cellStyle name="Millares 2 2 2 2 30" xfId="10864"/>
    <cellStyle name="Millares 2 2 2 2 30 2" xfId="10865"/>
    <cellStyle name="Millares 2 2 2 2 31" xfId="10866"/>
    <cellStyle name="Millares 2 2 2 2 31 2" xfId="10867"/>
    <cellStyle name="Millares 2 2 2 2 32" xfId="10868"/>
    <cellStyle name="Millares 2 2 2 2 32 2" xfId="10869"/>
    <cellStyle name="Millares 2 2 2 2 33" xfId="10870"/>
    <cellStyle name="Millares 2 2 2 2 33 2" xfId="10871"/>
    <cellStyle name="Millares 2 2 2 2 34" xfId="10872"/>
    <cellStyle name="Millares 2 2 2 2 34 2" xfId="10873"/>
    <cellStyle name="Millares 2 2 2 2 35" xfId="10874"/>
    <cellStyle name="Millares 2 2 2 2 35 2" xfId="10875"/>
    <cellStyle name="Millares 2 2 2 2 36" xfId="10876"/>
    <cellStyle name="Millares 2 2 2 2 36 2" xfId="10877"/>
    <cellStyle name="Millares 2 2 2 2 37" xfId="10878"/>
    <cellStyle name="Millares 2 2 2 2 37 2" xfId="10879"/>
    <cellStyle name="Millares 2 2 2 2 38" xfId="10880"/>
    <cellStyle name="Millares 2 2 2 2 38 2" xfId="10881"/>
    <cellStyle name="Millares 2 2 2 2 39" xfId="10882"/>
    <cellStyle name="Millares 2 2 2 2 39 2" xfId="10883"/>
    <cellStyle name="Millares 2 2 2 2 4" xfId="10884"/>
    <cellStyle name="Millares 2 2 2 2 4 2" xfId="10885"/>
    <cellStyle name="Millares 2 2 2 2 4 3" xfId="26306"/>
    <cellStyle name="Millares 2 2 2 2 40" xfId="10886"/>
    <cellStyle name="Millares 2 2 2 2 40 2" xfId="10887"/>
    <cellStyle name="Millares 2 2 2 2 41" xfId="10888"/>
    <cellStyle name="Millares 2 2 2 2 41 2" xfId="10889"/>
    <cellStyle name="Millares 2 2 2 2 42" xfId="10890"/>
    <cellStyle name="Millares 2 2 2 2 42 2" xfId="10891"/>
    <cellStyle name="Millares 2 2 2 2 43" xfId="10892"/>
    <cellStyle name="Millares 2 2 2 2 43 2" xfId="10893"/>
    <cellStyle name="Millares 2 2 2 2 44" xfId="10894"/>
    <cellStyle name="Millares 2 2 2 2 44 2" xfId="10895"/>
    <cellStyle name="Millares 2 2 2 2 45" xfId="10896"/>
    <cellStyle name="Millares 2 2 2 2 45 2" xfId="10897"/>
    <cellStyle name="Millares 2 2 2 2 46" xfId="10898"/>
    <cellStyle name="Millares 2 2 2 2 47" xfId="26307"/>
    <cellStyle name="Millares 2 2 2 2 5" xfId="10899"/>
    <cellStyle name="Millares 2 2 2 2 5 2" xfId="10900"/>
    <cellStyle name="Millares 2 2 2 2 5 3" xfId="26308"/>
    <cellStyle name="Millares 2 2 2 2 6" xfId="10901"/>
    <cellStyle name="Millares 2 2 2 2 6 2" xfId="10902"/>
    <cellStyle name="Millares 2 2 2 2 6 3" xfId="26309"/>
    <cellStyle name="Millares 2 2 2 2 7" xfId="10903"/>
    <cellStyle name="Millares 2 2 2 2 7 2" xfId="10904"/>
    <cellStyle name="Millares 2 2 2 2 7 3" xfId="26310"/>
    <cellStyle name="Millares 2 2 2 2 8" xfId="10905"/>
    <cellStyle name="Millares 2 2 2 2 8 2" xfId="10906"/>
    <cellStyle name="Millares 2 2 2 2 8 3" xfId="26311"/>
    <cellStyle name="Millares 2 2 2 2 9" xfId="10907"/>
    <cellStyle name="Millares 2 2 2 2 9 2" xfId="10908"/>
    <cellStyle name="Millares 2 2 2 2 9 3" xfId="26312"/>
    <cellStyle name="Millares 2 2 2 20" xfId="10909"/>
    <cellStyle name="Millares 2 2 2 20 2" xfId="10910"/>
    <cellStyle name="Millares 2 2 2 21" xfId="10911"/>
    <cellStyle name="Millares 2 2 2 21 2" xfId="10912"/>
    <cellStyle name="Millares 2 2 2 21 3" xfId="26313"/>
    <cellStyle name="Millares 2 2 2 22" xfId="10913"/>
    <cellStyle name="Millares 2 2 2 22 2" xfId="10914"/>
    <cellStyle name="Millares 2 2 2 22 3" xfId="26314"/>
    <cellStyle name="Millares 2 2 2 23" xfId="10915"/>
    <cellStyle name="Millares 2 2 2 23 2" xfId="10916"/>
    <cellStyle name="Millares 2 2 2 23 3" xfId="26315"/>
    <cellStyle name="Millares 2 2 2 24" xfId="10917"/>
    <cellStyle name="Millares 2 2 2 24 2" xfId="10918"/>
    <cellStyle name="Millares 2 2 2 24 3" xfId="26316"/>
    <cellStyle name="Millares 2 2 2 25" xfId="10919"/>
    <cellStyle name="Millares 2 2 2 25 2" xfId="10920"/>
    <cellStyle name="Millares 2 2 2 25 3" xfId="26317"/>
    <cellStyle name="Millares 2 2 2 26" xfId="10921"/>
    <cellStyle name="Millares 2 2 2 26 2" xfId="10922"/>
    <cellStyle name="Millares 2 2 2 26 3" xfId="26318"/>
    <cellStyle name="Millares 2 2 2 27" xfId="10923"/>
    <cellStyle name="Millares 2 2 2 27 2" xfId="10924"/>
    <cellStyle name="Millares 2 2 2 27 3" xfId="26319"/>
    <cellStyle name="Millares 2 2 2 28" xfId="10925"/>
    <cellStyle name="Millares 2 2 2 28 2" xfId="10926"/>
    <cellStyle name="Millares 2 2 2 28 3" xfId="26320"/>
    <cellStyle name="Millares 2 2 2 29" xfId="10927"/>
    <cellStyle name="Millares 2 2 2 29 2" xfId="10928"/>
    <cellStyle name="Millares 2 2 2 29 3" xfId="26321"/>
    <cellStyle name="Millares 2 2 2 3" xfId="10929"/>
    <cellStyle name="Millares 2 2 2 3 2" xfId="10930"/>
    <cellStyle name="Millares 2 2 2 3 3" xfId="26322"/>
    <cellStyle name="Millares 2 2 2 30" xfId="10931"/>
    <cellStyle name="Millares 2 2 2 30 2" xfId="10932"/>
    <cellStyle name="Millares 2 2 2 30 3" xfId="26323"/>
    <cellStyle name="Millares 2 2 2 31" xfId="10933"/>
    <cellStyle name="Millares 2 2 2 31 2" xfId="10934"/>
    <cellStyle name="Millares 2 2 2 31 3" xfId="26324"/>
    <cellStyle name="Millares 2 2 2 32" xfId="10935"/>
    <cellStyle name="Millares 2 2 2 32 2" xfId="10936"/>
    <cellStyle name="Millares 2 2 2 32 3" xfId="26325"/>
    <cellStyle name="Millares 2 2 2 33" xfId="10937"/>
    <cellStyle name="Millares 2 2 2 33 2" xfId="10938"/>
    <cellStyle name="Millares 2 2 2 33 3" xfId="26326"/>
    <cellStyle name="Millares 2 2 2 34" xfId="10939"/>
    <cellStyle name="Millares 2 2 2 34 2" xfId="10940"/>
    <cellStyle name="Millares 2 2 2 34 3" xfId="26327"/>
    <cellStyle name="Millares 2 2 2 35" xfId="10941"/>
    <cellStyle name="Millares 2 2 2 35 2" xfId="10942"/>
    <cellStyle name="Millares 2 2 2 35 3" xfId="26328"/>
    <cellStyle name="Millares 2 2 2 36" xfId="10943"/>
    <cellStyle name="Millares 2 2 2 36 2" xfId="10944"/>
    <cellStyle name="Millares 2 2 2 36 3" xfId="26329"/>
    <cellStyle name="Millares 2 2 2 37" xfId="10945"/>
    <cellStyle name="Millares 2 2 2 37 2" xfId="10946"/>
    <cellStyle name="Millares 2 2 2 37 3" xfId="26330"/>
    <cellStyle name="Millares 2 2 2 38" xfId="10947"/>
    <cellStyle name="Millares 2 2 2 38 2" xfId="10948"/>
    <cellStyle name="Millares 2 2 2 38 3" xfId="26331"/>
    <cellStyle name="Millares 2 2 2 39" xfId="10949"/>
    <cellStyle name="Millares 2 2 2 39 2" xfId="10950"/>
    <cellStyle name="Millares 2 2 2 39 3" xfId="26332"/>
    <cellStyle name="Millares 2 2 2 4" xfId="10951"/>
    <cellStyle name="Millares 2 2 2 4 10" xfId="10952"/>
    <cellStyle name="Millares 2 2 2 4 10 2" xfId="10953"/>
    <cellStyle name="Millares 2 2 2 4 11" xfId="10954"/>
    <cellStyle name="Millares 2 2 2 4 11 2" xfId="10955"/>
    <cellStyle name="Millares 2 2 2 4 12" xfId="10956"/>
    <cellStyle name="Millares 2 2 2 4 12 2" xfId="10957"/>
    <cellStyle name="Millares 2 2 2 4 13" xfId="10958"/>
    <cellStyle name="Millares 2 2 2 4 13 2" xfId="10959"/>
    <cellStyle name="Millares 2 2 2 4 14" xfId="10960"/>
    <cellStyle name="Millares 2 2 2 4 14 2" xfId="10961"/>
    <cellStyle name="Millares 2 2 2 4 15" xfId="10962"/>
    <cellStyle name="Millares 2 2 2 4 15 2" xfId="10963"/>
    <cellStyle name="Millares 2 2 2 4 16" xfId="10964"/>
    <cellStyle name="Millares 2 2 2 4 16 2" xfId="10965"/>
    <cellStyle name="Millares 2 2 2 4 17" xfId="10966"/>
    <cellStyle name="Millares 2 2 2 4 17 2" xfId="10967"/>
    <cellStyle name="Millares 2 2 2 4 18" xfId="10968"/>
    <cellStyle name="Millares 2 2 2 4 18 2" xfId="10969"/>
    <cellStyle name="Millares 2 2 2 4 19" xfId="10970"/>
    <cellStyle name="Millares 2 2 2 4 19 2" xfId="10971"/>
    <cellStyle name="Millares 2 2 2 4 2" xfId="10972"/>
    <cellStyle name="Millares 2 2 2 4 2 10" xfId="10973"/>
    <cellStyle name="Millares 2 2 2 4 2 10 2" xfId="10974"/>
    <cellStyle name="Millares 2 2 2 4 2 10 3" xfId="26333"/>
    <cellStyle name="Millares 2 2 2 4 2 11" xfId="10975"/>
    <cellStyle name="Millares 2 2 2 4 2 11 2" xfId="10976"/>
    <cellStyle name="Millares 2 2 2 4 2 11 3" xfId="26334"/>
    <cellStyle name="Millares 2 2 2 4 2 12" xfId="10977"/>
    <cellStyle name="Millares 2 2 2 4 2 12 2" xfId="10978"/>
    <cellStyle name="Millares 2 2 2 4 2 12 3" xfId="26335"/>
    <cellStyle name="Millares 2 2 2 4 2 13" xfId="10979"/>
    <cellStyle name="Millares 2 2 2 4 2 13 2" xfId="10980"/>
    <cellStyle name="Millares 2 2 2 4 2 13 3" xfId="26336"/>
    <cellStyle name="Millares 2 2 2 4 2 14" xfId="10981"/>
    <cellStyle name="Millares 2 2 2 4 2 14 2" xfId="10982"/>
    <cellStyle name="Millares 2 2 2 4 2 14 3" xfId="26337"/>
    <cellStyle name="Millares 2 2 2 4 2 15" xfId="10983"/>
    <cellStyle name="Millares 2 2 2 4 2 15 2" xfId="10984"/>
    <cellStyle name="Millares 2 2 2 4 2 15 3" xfId="26338"/>
    <cellStyle name="Millares 2 2 2 4 2 16" xfId="10985"/>
    <cellStyle name="Millares 2 2 2 4 2 16 2" xfId="10986"/>
    <cellStyle name="Millares 2 2 2 4 2 16 3" xfId="26339"/>
    <cellStyle name="Millares 2 2 2 4 2 17" xfId="10987"/>
    <cellStyle name="Millares 2 2 2 4 2 17 2" xfId="10988"/>
    <cellStyle name="Millares 2 2 2 4 2 17 3" xfId="26340"/>
    <cellStyle name="Millares 2 2 2 4 2 18" xfId="10989"/>
    <cellStyle name="Millares 2 2 2 4 2 18 2" xfId="10990"/>
    <cellStyle name="Millares 2 2 2 4 2 18 3" xfId="26341"/>
    <cellStyle name="Millares 2 2 2 4 2 19" xfId="10991"/>
    <cellStyle name="Millares 2 2 2 4 2 19 2" xfId="10992"/>
    <cellStyle name="Millares 2 2 2 4 2 19 3" xfId="26342"/>
    <cellStyle name="Millares 2 2 2 4 2 2" xfId="10993"/>
    <cellStyle name="Millares 2 2 2 4 2 2 10" xfId="10994"/>
    <cellStyle name="Millares 2 2 2 4 2 2 10 2" xfId="10995"/>
    <cellStyle name="Millares 2 2 2 4 2 2 11" xfId="10996"/>
    <cellStyle name="Millares 2 2 2 4 2 2 11 2" xfId="10997"/>
    <cellStyle name="Millares 2 2 2 4 2 2 12" xfId="10998"/>
    <cellStyle name="Millares 2 2 2 4 2 2 12 2" xfId="10999"/>
    <cellStyle name="Millares 2 2 2 4 2 2 13" xfId="11000"/>
    <cellStyle name="Millares 2 2 2 4 2 2 13 2" xfId="11001"/>
    <cellStyle name="Millares 2 2 2 4 2 2 14" xfId="11002"/>
    <cellStyle name="Millares 2 2 2 4 2 2 14 2" xfId="11003"/>
    <cellStyle name="Millares 2 2 2 4 2 2 15" xfId="11004"/>
    <cellStyle name="Millares 2 2 2 4 2 2 15 2" xfId="11005"/>
    <cellStyle name="Millares 2 2 2 4 2 2 16" xfId="11006"/>
    <cellStyle name="Millares 2 2 2 4 2 2 16 2" xfId="11007"/>
    <cellStyle name="Millares 2 2 2 4 2 2 17" xfId="11008"/>
    <cellStyle name="Millares 2 2 2 4 2 2 17 2" xfId="11009"/>
    <cellStyle name="Millares 2 2 2 4 2 2 18" xfId="11010"/>
    <cellStyle name="Millares 2 2 2 4 2 2 18 2" xfId="11011"/>
    <cellStyle name="Millares 2 2 2 4 2 2 19" xfId="11012"/>
    <cellStyle name="Millares 2 2 2 4 2 2 19 2" xfId="11013"/>
    <cellStyle name="Millares 2 2 2 4 2 2 2" xfId="11014"/>
    <cellStyle name="Millares 2 2 2 4 2 2 2 2" xfId="11015"/>
    <cellStyle name="Millares 2 2 2 4 2 2 20" xfId="11016"/>
    <cellStyle name="Millares 2 2 2 4 2 2 20 2" xfId="11017"/>
    <cellStyle name="Millares 2 2 2 4 2 2 21" xfId="11018"/>
    <cellStyle name="Millares 2 2 2 4 2 2 21 2" xfId="11019"/>
    <cellStyle name="Millares 2 2 2 4 2 2 22" xfId="11020"/>
    <cellStyle name="Millares 2 2 2 4 2 2 22 2" xfId="11021"/>
    <cellStyle name="Millares 2 2 2 4 2 2 23" xfId="11022"/>
    <cellStyle name="Millares 2 2 2 4 2 2 23 2" xfId="11023"/>
    <cellStyle name="Millares 2 2 2 4 2 2 24" xfId="11024"/>
    <cellStyle name="Millares 2 2 2 4 2 2 24 2" xfId="11025"/>
    <cellStyle name="Millares 2 2 2 4 2 2 25" xfId="11026"/>
    <cellStyle name="Millares 2 2 2 4 2 2 25 2" xfId="11027"/>
    <cellStyle name="Millares 2 2 2 4 2 2 26" xfId="11028"/>
    <cellStyle name="Millares 2 2 2 4 2 2 26 2" xfId="11029"/>
    <cellStyle name="Millares 2 2 2 4 2 2 27" xfId="11030"/>
    <cellStyle name="Millares 2 2 2 4 2 2 27 2" xfId="11031"/>
    <cellStyle name="Millares 2 2 2 4 2 2 28" xfId="11032"/>
    <cellStyle name="Millares 2 2 2 4 2 2 28 2" xfId="11033"/>
    <cellStyle name="Millares 2 2 2 4 2 2 29" xfId="11034"/>
    <cellStyle name="Millares 2 2 2 4 2 2 3" xfId="11035"/>
    <cellStyle name="Millares 2 2 2 4 2 2 3 2" xfId="11036"/>
    <cellStyle name="Millares 2 2 2 4 2 2 30" xfId="26343"/>
    <cellStyle name="Millares 2 2 2 4 2 2 4" xfId="11037"/>
    <cellStyle name="Millares 2 2 2 4 2 2 4 2" xfId="11038"/>
    <cellStyle name="Millares 2 2 2 4 2 2 5" xfId="11039"/>
    <cellStyle name="Millares 2 2 2 4 2 2 5 2" xfId="11040"/>
    <cellStyle name="Millares 2 2 2 4 2 2 6" xfId="11041"/>
    <cellStyle name="Millares 2 2 2 4 2 2 6 2" xfId="11042"/>
    <cellStyle name="Millares 2 2 2 4 2 2 7" xfId="11043"/>
    <cellStyle name="Millares 2 2 2 4 2 2 7 2" xfId="11044"/>
    <cellStyle name="Millares 2 2 2 4 2 2 8" xfId="11045"/>
    <cellStyle name="Millares 2 2 2 4 2 2 8 2" xfId="11046"/>
    <cellStyle name="Millares 2 2 2 4 2 2 9" xfId="11047"/>
    <cellStyle name="Millares 2 2 2 4 2 2 9 2" xfId="11048"/>
    <cellStyle name="Millares 2 2 2 4 2 20" xfId="11049"/>
    <cellStyle name="Millares 2 2 2 4 2 20 2" xfId="11050"/>
    <cellStyle name="Millares 2 2 2 4 2 20 3" xfId="26344"/>
    <cellStyle name="Millares 2 2 2 4 2 21" xfId="11051"/>
    <cellStyle name="Millares 2 2 2 4 2 21 2" xfId="11052"/>
    <cellStyle name="Millares 2 2 2 4 2 21 3" xfId="26345"/>
    <cellStyle name="Millares 2 2 2 4 2 22" xfId="11053"/>
    <cellStyle name="Millares 2 2 2 4 2 22 2" xfId="11054"/>
    <cellStyle name="Millares 2 2 2 4 2 22 3" xfId="26346"/>
    <cellStyle name="Millares 2 2 2 4 2 23" xfId="11055"/>
    <cellStyle name="Millares 2 2 2 4 2 23 2" xfId="11056"/>
    <cellStyle name="Millares 2 2 2 4 2 23 3" xfId="26347"/>
    <cellStyle name="Millares 2 2 2 4 2 24" xfId="11057"/>
    <cellStyle name="Millares 2 2 2 4 2 24 2" xfId="11058"/>
    <cellStyle name="Millares 2 2 2 4 2 24 3" xfId="26348"/>
    <cellStyle name="Millares 2 2 2 4 2 25" xfId="11059"/>
    <cellStyle name="Millares 2 2 2 4 2 25 2" xfId="11060"/>
    <cellStyle name="Millares 2 2 2 4 2 25 3" xfId="26349"/>
    <cellStyle name="Millares 2 2 2 4 2 26" xfId="11061"/>
    <cellStyle name="Millares 2 2 2 4 2 26 2" xfId="11062"/>
    <cellStyle name="Millares 2 2 2 4 2 26 3" xfId="26350"/>
    <cellStyle name="Millares 2 2 2 4 2 27" xfId="11063"/>
    <cellStyle name="Millares 2 2 2 4 2 27 2" xfId="11064"/>
    <cellStyle name="Millares 2 2 2 4 2 27 3" xfId="26351"/>
    <cellStyle name="Millares 2 2 2 4 2 28" xfId="11065"/>
    <cellStyle name="Millares 2 2 2 4 2 28 2" xfId="11066"/>
    <cellStyle name="Millares 2 2 2 4 2 28 3" xfId="26352"/>
    <cellStyle name="Millares 2 2 2 4 2 29" xfId="11067"/>
    <cellStyle name="Millares 2 2 2 4 2 29 2" xfId="11068"/>
    <cellStyle name="Millares 2 2 2 4 2 29 3" xfId="26353"/>
    <cellStyle name="Millares 2 2 2 4 2 3" xfId="11069"/>
    <cellStyle name="Millares 2 2 2 4 2 3 2" xfId="11070"/>
    <cellStyle name="Millares 2 2 2 4 2 30" xfId="11071"/>
    <cellStyle name="Millares 2 2 2 4 2 30 2" xfId="11072"/>
    <cellStyle name="Millares 2 2 2 4 2 30 3" xfId="26354"/>
    <cellStyle name="Millares 2 2 2 4 2 31" xfId="11073"/>
    <cellStyle name="Millares 2 2 2 4 2 31 2" xfId="11074"/>
    <cellStyle name="Millares 2 2 2 4 2 31 3" xfId="26355"/>
    <cellStyle name="Millares 2 2 2 4 2 32" xfId="11075"/>
    <cellStyle name="Millares 2 2 2 4 2 4" xfId="11076"/>
    <cellStyle name="Millares 2 2 2 4 2 4 2" xfId="11077"/>
    <cellStyle name="Millares 2 2 2 4 2 5" xfId="11078"/>
    <cellStyle name="Millares 2 2 2 4 2 5 2" xfId="11079"/>
    <cellStyle name="Millares 2 2 2 4 2 6" xfId="11080"/>
    <cellStyle name="Millares 2 2 2 4 2 6 2" xfId="11081"/>
    <cellStyle name="Millares 2 2 2 4 2 6 3" xfId="26356"/>
    <cellStyle name="Millares 2 2 2 4 2 7" xfId="11082"/>
    <cellStyle name="Millares 2 2 2 4 2 7 2" xfId="11083"/>
    <cellStyle name="Millares 2 2 2 4 2 7 3" xfId="26357"/>
    <cellStyle name="Millares 2 2 2 4 2 8" xfId="11084"/>
    <cellStyle name="Millares 2 2 2 4 2 8 2" xfId="11085"/>
    <cellStyle name="Millares 2 2 2 4 2 8 3" xfId="26358"/>
    <cellStyle name="Millares 2 2 2 4 2 9" xfId="11086"/>
    <cellStyle name="Millares 2 2 2 4 2 9 2" xfId="11087"/>
    <cellStyle name="Millares 2 2 2 4 2 9 3" xfId="26359"/>
    <cellStyle name="Millares 2 2 2 4 20" xfId="11088"/>
    <cellStyle name="Millares 2 2 2 4 20 2" xfId="11089"/>
    <cellStyle name="Millares 2 2 2 4 21" xfId="11090"/>
    <cellStyle name="Millares 2 2 2 4 21 2" xfId="11091"/>
    <cellStyle name="Millares 2 2 2 4 22" xfId="11092"/>
    <cellStyle name="Millares 2 2 2 4 22 2" xfId="11093"/>
    <cellStyle name="Millares 2 2 2 4 23" xfId="11094"/>
    <cellStyle name="Millares 2 2 2 4 23 2" xfId="11095"/>
    <cellStyle name="Millares 2 2 2 4 24" xfId="11096"/>
    <cellStyle name="Millares 2 2 2 4 24 2" xfId="11097"/>
    <cellStyle name="Millares 2 2 2 4 25" xfId="11098"/>
    <cellStyle name="Millares 2 2 2 4 25 2" xfId="11099"/>
    <cellStyle name="Millares 2 2 2 4 26" xfId="11100"/>
    <cellStyle name="Millares 2 2 2 4 26 2" xfId="11101"/>
    <cellStyle name="Millares 2 2 2 4 27" xfId="11102"/>
    <cellStyle name="Millares 2 2 2 4 27 2" xfId="11103"/>
    <cellStyle name="Millares 2 2 2 4 28" xfId="11104"/>
    <cellStyle name="Millares 2 2 2 4 28 2" xfId="11105"/>
    <cellStyle name="Millares 2 2 2 4 29" xfId="11106"/>
    <cellStyle name="Millares 2 2 2 4 29 2" xfId="11107"/>
    <cellStyle name="Millares 2 2 2 4 3" xfId="11108"/>
    <cellStyle name="Millares 2 2 2 4 3 2" xfId="11109"/>
    <cellStyle name="Millares 2 2 2 4 30" xfId="11110"/>
    <cellStyle name="Millares 2 2 2 4 30 2" xfId="11111"/>
    <cellStyle name="Millares 2 2 2 4 31" xfId="11112"/>
    <cellStyle name="Millares 2 2 2 4 31 2" xfId="11113"/>
    <cellStyle name="Millares 2 2 2 4 32" xfId="11114"/>
    <cellStyle name="Millares 2 2 2 4 32 2" xfId="11115"/>
    <cellStyle name="Millares 2 2 2 4 33" xfId="11116"/>
    <cellStyle name="Millares 2 2 2 4 33 2" xfId="11117"/>
    <cellStyle name="Millares 2 2 2 4 34" xfId="11118"/>
    <cellStyle name="Millares 2 2 2 4 34 2" xfId="11119"/>
    <cellStyle name="Millares 2 2 2 4 35" xfId="11120"/>
    <cellStyle name="Millares 2 2 2 4 35 2" xfId="11121"/>
    <cellStyle name="Millares 2 2 2 4 36" xfId="11122"/>
    <cellStyle name="Millares 2 2 2 4 37" xfId="26360"/>
    <cellStyle name="Millares 2 2 2 4 4" xfId="11123"/>
    <cellStyle name="Millares 2 2 2 4 4 2" xfId="11124"/>
    <cellStyle name="Millares 2 2 2 4 5" xfId="11125"/>
    <cellStyle name="Millares 2 2 2 4 5 2" xfId="11126"/>
    <cellStyle name="Millares 2 2 2 4 6" xfId="11127"/>
    <cellStyle name="Millares 2 2 2 4 6 2" xfId="11128"/>
    <cellStyle name="Millares 2 2 2 4 7" xfId="11129"/>
    <cellStyle name="Millares 2 2 2 4 7 10" xfId="11130"/>
    <cellStyle name="Millares 2 2 2 4 7 10 2" xfId="11131"/>
    <cellStyle name="Millares 2 2 2 4 7 10 3" xfId="26361"/>
    <cellStyle name="Millares 2 2 2 4 7 11" xfId="11132"/>
    <cellStyle name="Millares 2 2 2 4 7 11 2" xfId="11133"/>
    <cellStyle name="Millares 2 2 2 4 7 11 3" xfId="26362"/>
    <cellStyle name="Millares 2 2 2 4 7 12" xfId="11134"/>
    <cellStyle name="Millares 2 2 2 4 7 12 2" xfId="11135"/>
    <cellStyle name="Millares 2 2 2 4 7 12 3" xfId="26363"/>
    <cellStyle name="Millares 2 2 2 4 7 13" xfId="11136"/>
    <cellStyle name="Millares 2 2 2 4 7 13 2" xfId="11137"/>
    <cellStyle name="Millares 2 2 2 4 7 13 3" xfId="26364"/>
    <cellStyle name="Millares 2 2 2 4 7 14" xfId="11138"/>
    <cellStyle name="Millares 2 2 2 4 7 14 2" xfId="11139"/>
    <cellStyle name="Millares 2 2 2 4 7 14 3" xfId="26365"/>
    <cellStyle name="Millares 2 2 2 4 7 15" xfId="11140"/>
    <cellStyle name="Millares 2 2 2 4 7 15 2" xfId="11141"/>
    <cellStyle name="Millares 2 2 2 4 7 15 3" xfId="26366"/>
    <cellStyle name="Millares 2 2 2 4 7 16" xfId="11142"/>
    <cellStyle name="Millares 2 2 2 4 7 16 2" xfId="11143"/>
    <cellStyle name="Millares 2 2 2 4 7 16 3" xfId="26367"/>
    <cellStyle name="Millares 2 2 2 4 7 17" xfId="11144"/>
    <cellStyle name="Millares 2 2 2 4 7 17 2" xfId="11145"/>
    <cellStyle name="Millares 2 2 2 4 7 17 3" xfId="26368"/>
    <cellStyle name="Millares 2 2 2 4 7 18" xfId="11146"/>
    <cellStyle name="Millares 2 2 2 4 7 18 2" xfId="11147"/>
    <cellStyle name="Millares 2 2 2 4 7 18 3" xfId="26369"/>
    <cellStyle name="Millares 2 2 2 4 7 19" xfId="11148"/>
    <cellStyle name="Millares 2 2 2 4 7 19 2" xfId="11149"/>
    <cellStyle name="Millares 2 2 2 4 7 19 3" xfId="26370"/>
    <cellStyle name="Millares 2 2 2 4 7 2" xfId="11150"/>
    <cellStyle name="Millares 2 2 2 4 7 2 2" xfId="11151"/>
    <cellStyle name="Millares 2 2 2 4 7 2 3" xfId="26371"/>
    <cellStyle name="Millares 2 2 2 4 7 20" xfId="11152"/>
    <cellStyle name="Millares 2 2 2 4 7 20 2" xfId="11153"/>
    <cellStyle name="Millares 2 2 2 4 7 20 3" xfId="26372"/>
    <cellStyle name="Millares 2 2 2 4 7 21" xfId="11154"/>
    <cellStyle name="Millares 2 2 2 4 7 21 2" xfId="11155"/>
    <cellStyle name="Millares 2 2 2 4 7 21 3" xfId="26373"/>
    <cellStyle name="Millares 2 2 2 4 7 22" xfId="11156"/>
    <cellStyle name="Millares 2 2 2 4 7 22 2" xfId="11157"/>
    <cellStyle name="Millares 2 2 2 4 7 22 3" xfId="26374"/>
    <cellStyle name="Millares 2 2 2 4 7 23" xfId="11158"/>
    <cellStyle name="Millares 2 2 2 4 7 23 2" xfId="11159"/>
    <cellStyle name="Millares 2 2 2 4 7 23 3" xfId="26375"/>
    <cellStyle name="Millares 2 2 2 4 7 24" xfId="11160"/>
    <cellStyle name="Millares 2 2 2 4 7 24 2" xfId="11161"/>
    <cellStyle name="Millares 2 2 2 4 7 24 3" xfId="26376"/>
    <cellStyle name="Millares 2 2 2 4 7 25" xfId="11162"/>
    <cellStyle name="Millares 2 2 2 4 7 25 2" xfId="11163"/>
    <cellStyle name="Millares 2 2 2 4 7 25 3" xfId="26377"/>
    <cellStyle name="Millares 2 2 2 4 7 26" xfId="11164"/>
    <cellStyle name="Millares 2 2 2 4 7 26 2" xfId="11165"/>
    <cellStyle name="Millares 2 2 2 4 7 26 3" xfId="26378"/>
    <cellStyle name="Millares 2 2 2 4 7 27" xfId="11166"/>
    <cellStyle name="Millares 2 2 2 4 7 27 2" xfId="11167"/>
    <cellStyle name="Millares 2 2 2 4 7 27 3" xfId="26379"/>
    <cellStyle name="Millares 2 2 2 4 7 28" xfId="11168"/>
    <cellStyle name="Millares 2 2 2 4 7 28 2" xfId="11169"/>
    <cellStyle name="Millares 2 2 2 4 7 28 3" xfId="26380"/>
    <cellStyle name="Millares 2 2 2 4 7 29" xfId="11170"/>
    <cellStyle name="Millares 2 2 2 4 7 3" xfId="11171"/>
    <cellStyle name="Millares 2 2 2 4 7 3 2" xfId="11172"/>
    <cellStyle name="Millares 2 2 2 4 7 3 3" xfId="26381"/>
    <cellStyle name="Millares 2 2 2 4 7 4" xfId="11173"/>
    <cellStyle name="Millares 2 2 2 4 7 4 2" xfId="11174"/>
    <cellStyle name="Millares 2 2 2 4 7 4 3" xfId="26382"/>
    <cellStyle name="Millares 2 2 2 4 7 5" xfId="11175"/>
    <cellStyle name="Millares 2 2 2 4 7 5 2" xfId="11176"/>
    <cellStyle name="Millares 2 2 2 4 7 5 3" xfId="26383"/>
    <cellStyle name="Millares 2 2 2 4 7 6" xfId="11177"/>
    <cellStyle name="Millares 2 2 2 4 7 6 2" xfId="11178"/>
    <cellStyle name="Millares 2 2 2 4 7 6 3" xfId="26384"/>
    <cellStyle name="Millares 2 2 2 4 7 7" xfId="11179"/>
    <cellStyle name="Millares 2 2 2 4 7 7 2" xfId="11180"/>
    <cellStyle name="Millares 2 2 2 4 7 7 3" xfId="26385"/>
    <cellStyle name="Millares 2 2 2 4 7 8" xfId="11181"/>
    <cellStyle name="Millares 2 2 2 4 7 8 2" xfId="11182"/>
    <cellStyle name="Millares 2 2 2 4 7 8 3" xfId="26386"/>
    <cellStyle name="Millares 2 2 2 4 7 9" xfId="11183"/>
    <cellStyle name="Millares 2 2 2 4 7 9 2" xfId="11184"/>
    <cellStyle name="Millares 2 2 2 4 7 9 3" xfId="26387"/>
    <cellStyle name="Millares 2 2 2 4 8" xfId="11185"/>
    <cellStyle name="Millares 2 2 2 4 8 2" xfId="11186"/>
    <cellStyle name="Millares 2 2 2 4 8 3" xfId="26388"/>
    <cellStyle name="Millares 2 2 2 4 9" xfId="11187"/>
    <cellStyle name="Millares 2 2 2 4 9 2" xfId="11188"/>
    <cellStyle name="Millares 2 2 2 4 9 3" xfId="26389"/>
    <cellStyle name="Millares 2 2 2 40" xfId="11189"/>
    <cellStyle name="Millares 2 2 2 40 2" xfId="11190"/>
    <cellStyle name="Millares 2 2 2 40 3" xfId="26390"/>
    <cellStyle name="Millares 2 2 2 41" xfId="11191"/>
    <cellStyle name="Millares 2 2 2 41 2" xfId="11192"/>
    <cellStyle name="Millares 2 2 2 41 3" xfId="26391"/>
    <cellStyle name="Millares 2 2 2 42" xfId="11193"/>
    <cellStyle name="Millares 2 2 2 42 2" xfId="11194"/>
    <cellStyle name="Millares 2 2 2 42 3" xfId="26392"/>
    <cellStyle name="Millares 2 2 2 43" xfId="11195"/>
    <cellStyle name="Millares 2 2 2 43 2" xfId="11196"/>
    <cellStyle name="Millares 2 2 2 43 3" xfId="26393"/>
    <cellStyle name="Millares 2 2 2 44" xfId="11197"/>
    <cellStyle name="Millares 2 2 2 44 2" xfId="11198"/>
    <cellStyle name="Millares 2 2 2 44 3" xfId="26394"/>
    <cellStyle name="Millares 2 2 2 45" xfId="11199"/>
    <cellStyle name="Millares 2 2 2 45 2" xfId="11200"/>
    <cellStyle name="Millares 2 2 2 45 3" xfId="26395"/>
    <cellStyle name="Millares 2 2 2 46" xfId="11201"/>
    <cellStyle name="Millares 2 2 2 46 2" xfId="11202"/>
    <cellStyle name="Millares 2 2 2 46 3" xfId="26396"/>
    <cellStyle name="Millares 2 2 2 47" xfId="11203"/>
    <cellStyle name="Millares 2 2 2 5" xfId="11204"/>
    <cellStyle name="Millares 2 2 2 5 2" xfId="11205"/>
    <cellStyle name="Millares 2 2 2 6" xfId="11206"/>
    <cellStyle name="Millares 2 2 2 6 2" xfId="11207"/>
    <cellStyle name="Millares 2 2 2 7" xfId="11208"/>
    <cellStyle name="Millares 2 2 2 7 2" xfId="11209"/>
    <cellStyle name="Millares 2 2 2 8" xfId="11210"/>
    <cellStyle name="Millares 2 2 2 8 2" xfId="11211"/>
    <cellStyle name="Millares 2 2 2 9" xfId="11212"/>
    <cellStyle name="Millares 2 2 2 9 2" xfId="11213"/>
    <cellStyle name="Millares 2 2 20" xfId="11214"/>
    <cellStyle name="Millares 2 2 20 10" xfId="11215"/>
    <cellStyle name="Millares 2 2 20 10 2" xfId="11216"/>
    <cellStyle name="Millares 2 2 20 10 3" xfId="26397"/>
    <cellStyle name="Millares 2 2 20 11" xfId="11217"/>
    <cellStyle name="Millares 2 2 20 11 2" xfId="11218"/>
    <cellStyle name="Millares 2 2 20 11 3" xfId="26398"/>
    <cellStyle name="Millares 2 2 20 12" xfId="11219"/>
    <cellStyle name="Millares 2 2 20 12 2" xfId="11220"/>
    <cellStyle name="Millares 2 2 20 12 3" xfId="26399"/>
    <cellStyle name="Millares 2 2 20 13" xfId="11221"/>
    <cellStyle name="Millares 2 2 20 13 2" xfId="11222"/>
    <cellStyle name="Millares 2 2 20 13 3" xfId="26400"/>
    <cellStyle name="Millares 2 2 20 14" xfId="11223"/>
    <cellStyle name="Millares 2 2 20 14 2" xfId="11224"/>
    <cellStyle name="Millares 2 2 20 14 3" xfId="26401"/>
    <cellStyle name="Millares 2 2 20 15" xfId="11225"/>
    <cellStyle name="Millares 2 2 20 15 2" xfId="11226"/>
    <cellStyle name="Millares 2 2 20 15 3" xfId="26402"/>
    <cellStyle name="Millares 2 2 20 16" xfId="11227"/>
    <cellStyle name="Millares 2 2 20 16 2" xfId="11228"/>
    <cellStyle name="Millares 2 2 20 16 3" xfId="26403"/>
    <cellStyle name="Millares 2 2 20 17" xfId="11229"/>
    <cellStyle name="Millares 2 2 20 17 2" xfId="11230"/>
    <cellStyle name="Millares 2 2 20 17 3" xfId="26404"/>
    <cellStyle name="Millares 2 2 20 18" xfId="11231"/>
    <cellStyle name="Millares 2 2 20 18 2" xfId="11232"/>
    <cellStyle name="Millares 2 2 20 18 3" xfId="26405"/>
    <cellStyle name="Millares 2 2 20 19" xfId="11233"/>
    <cellStyle name="Millares 2 2 20 19 2" xfId="11234"/>
    <cellStyle name="Millares 2 2 20 19 3" xfId="26406"/>
    <cellStyle name="Millares 2 2 20 2" xfId="11235"/>
    <cellStyle name="Millares 2 2 20 2 10" xfId="11236"/>
    <cellStyle name="Millares 2 2 20 2 10 2" xfId="11237"/>
    <cellStyle name="Millares 2 2 20 2 11" xfId="11238"/>
    <cellStyle name="Millares 2 2 20 2 11 2" xfId="11239"/>
    <cellStyle name="Millares 2 2 20 2 12" xfId="11240"/>
    <cellStyle name="Millares 2 2 20 2 12 2" xfId="11241"/>
    <cellStyle name="Millares 2 2 20 2 13" xfId="11242"/>
    <cellStyle name="Millares 2 2 20 2 13 2" xfId="11243"/>
    <cellStyle name="Millares 2 2 20 2 14" xfId="11244"/>
    <cellStyle name="Millares 2 2 20 2 14 2" xfId="11245"/>
    <cellStyle name="Millares 2 2 20 2 15" xfId="11246"/>
    <cellStyle name="Millares 2 2 20 2 15 2" xfId="11247"/>
    <cellStyle name="Millares 2 2 20 2 16" xfId="11248"/>
    <cellStyle name="Millares 2 2 20 2 16 2" xfId="11249"/>
    <cellStyle name="Millares 2 2 20 2 17" xfId="11250"/>
    <cellStyle name="Millares 2 2 20 2 17 2" xfId="11251"/>
    <cellStyle name="Millares 2 2 20 2 18" xfId="11252"/>
    <cellStyle name="Millares 2 2 20 2 18 2" xfId="11253"/>
    <cellStyle name="Millares 2 2 20 2 19" xfId="11254"/>
    <cellStyle name="Millares 2 2 20 2 19 2" xfId="11255"/>
    <cellStyle name="Millares 2 2 20 2 2" xfId="11256"/>
    <cellStyle name="Millares 2 2 20 2 2 10" xfId="11257"/>
    <cellStyle name="Millares 2 2 20 2 2 10 2" xfId="11258"/>
    <cellStyle name="Millares 2 2 20 2 2 10 3" xfId="26407"/>
    <cellStyle name="Millares 2 2 20 2 2 11" xfId="11259"/>
    <cellStyle name="Millares 2 2 20 2 2 11 2" xfId="11260"/>
    <cellStyle name="Millares 2 2 20 2 2 11 3" xfId="26408"/>
    <cellStyle name="Millares 2 2 20 2 2 12" xfId="11261"/>
    <cellStyle name="Millares 2 2 20 2 2 12 2" xfId="11262"/>
    <cellStyle name="Millares 2 2 20 2 2 12 3" xfId="26409"/>
    <cellStyle name="Millares 2 2 20 2 2 13" xfId="11263"/>
    <cellStyle name="Millares 2 2 20 2 2 13 2" xfId="11264"/>
    <cellStyle name="Millares 2 2 20 2 2 13 3" xfId="26410"/>
    <cellStyle name="Millares 2 2 20 2 2 14" xfId="11265"/>
    <cellStyle name="Millares 2 2 20 2 2 14 2" xfId="11266"/>
    <cellStyle name="Millares 2 2 20 2 2 14 3" xfId="26411"/>
    <cellStyle name="Millares 2 2 20 2 2 15" xfId="11267"/>
    <cellStyle name="Millares 2 2 20 2 2 15 2" xfId="11268"/>
    <cellStyle name="Millares 2 2 20 2 2 15 3" xfId="26412"/>
    <cellStyle name="Millares 2 2 20 2 2 16" xfId="11269"/>
    <cellStyle name="Millares 2 2 20 2 2 16 2" xfId="11270"/>
    <cellStyle name="Millares 2 2 20 2 2 16 3" xfId="26413"/>
    <cellStyle name="Millares 2 2 20 2 2 17" xfId="11271"/>
    <cellStyle name="Millares 2 2 20 2 2 17 2" xfId="11272"/>
    <cellStyle name="Millares 2 2 20 2 2 17 3" xfId="26414"/>
    <cellStyle name="Millares 2 2 20 2 2 18" xfId="11273"/>
    <cellStyle name="Millares 2 2 20 2 2 18 2" xfId="11274"/>
    <cellStyle name="Millares 2 2 20 2 2 18 3" xfId="26415"/>
    <cellStyle name="Millares 2 2 20 2 2 19" xfId="11275"/>
    <cellStyle name="Millares 2 2 20 2 2 19 2" xfId="11276"/>
    <cellStyle name="Millares 2 2 20 2 2 19 3" xfId="26416"/>
    <cellStyle name="Millares 2 2 20 2 2 2" xfId="11277"/>
    <cellStyle name="Millares 2 2 20 2 2 2 2" xfId="11278"/>
    <cellStyle name="Millares 2 2 20 2 2 2 3" xfId="26417"/>
    <cellStyle name="Millares 2 2 20 2 2 20" xfId="11279"/>
    <cellStyle name="Millares 2 2 20 2 2 20 2" xfId="11280"/>
    <cellStyle name="Millares 2 2 20 2 2 20 3" xfId="26418"/>
    <cellStyle name="Millares 2 2 20 2 2 21" xfId="11281"/>
    <cellStyle name="Millares 2 2 20 2 2 21 2" xfId="11282"/>
    <cellStyle name="Millares 2 2 20 2 2 21 3" xfId="26419"/>
    <cellStyle name="Millares 2 2 20 2 2 22" xfId="11283"/>
    <cellStyle name="Millares 2 2 20 2 2 22 2" xfId="11284"/>
    <cellStyle name="Millares 2 2 20 2 2 22 3" xfId="26420"/>
    <cellStyle name="Millares 2 2 20 2 2 23" xfId="11285"/>
    <cellStyle name="Millares 2 2 20 2 2 23 2" xfId="11286"/>
    <cellStyle name="Millares 2 2 20 2 2 23 3" xfId="26421"/>
    <cellStyle name="Millares 2 2 20 2 2 24" xfId="11287"/>
    <cellStyle name="Millares 2 2 20 2 2 24 2" xfId="11288"/>
    <cellStyle name="Millares 2 2 20 2 2 24 3" xfId="26422"/>
    <cellStyle name="Millares 2 2 20 2 2 25" xfId="11289"/>
    <cellStyle name="Millares 2 2 20 2 2 25 2" xfId="11290"/>
    <cellStyle name="Millares 2 2 20 2 2 25 3" xfId="26423"/>
    <cellStyle name="Millares 2 2 20 2 2 26" xfId="11291"/>
    <cellStyle name="Millares 2 2 20 2 2 26 2" xfId="11292"/>
    <cellStyle name="Millares 2 2 20 2 2 26 3" xfId="26424"/>
    <cellStyle name="Millares 2 2 20 2 2 27" xfId="11293"/>
    <cellStyle name="Millares 2 2 20 2 2 27 2" xfId="11294"/>
    <cellStyle name="Millares 2 2 20 2 2 27 3" xfId="26425"/>
    <cellStyle name="Millares 2 2 20 2 2 28" xfId="11295"/>
    <cellStyle name="Millares 2 2 20 2 2 28 2" xfId="11296"/>
    <cellStyle name="Millares 2 2 20 2 2 28 3" xfId="26426"/>
    <cellStyle name="Millares 2 2 20 2 2 29" xfId="11297"/>
    <cellStyle name="Millares 2 2 20 2 2 3" xfId="11298"/>
    <cellStyle name="Millares 2 2 20 2 2 3 2" xfId="11299"/>
    <cellStyle name="Millares 2 2 20 2 2 3 3" xfId="26427"/>
    <cellStyle name="Millares 2 2 20 2 2 4" xfId="11300"/>
    <cellStyle name="Millares 2 2 20 2 2 4 2" xfId="11301"/>
    <cellStyle name="Millares 2 2 20 2 2 4 3" xfId="26428"/>
    <cellStyle name="Millares 2 2 20 2 2 5" xfId="11302"/>
    <cellStyle name="Millares 2 2 20 2 2 5 2" xfId="11303"/>
    <cellStyle name="Millares 2 2 20 2 2 5 3" xfId="26429"/>
    <cellStyle name="Millares 2 2 20 2 2 6" xfId="11304"/>
    <cellStyle name="Millares 2 2 20 2 2 6 2" xfId="11305"/>
    <cellStyle name="Millares 2 2 20 2 2 6 3" xfId="26430"/>
    <cellStyle name="Millares 2 2 20 2 2 7" xfId="11306"/>
    <cellStyle name="Millares 2 2 20 2 2 7 2" xfId="11307"/>
    <cellStyle name="Millares 2 2 20 2 2 7 3" xfId="26431"/>
    <cellStyle name="Millares 2 2 20 2 2 8" xfId="11308"/>
    <cellStyle name="Millares 2 2 20 2 2 8 2" xfId="11309"/>
    <cellStyle name="Millares 2 2 20 2 2 8 3" xfId="26432"/>
    <cellStyle name="Millares 2 2 20 2 2 9" xfId="11310"/>
    <cellStyle name="Millares 2 2 20 2 2 9 2" xfId="11311"/>
    <cellStyle name="Millares 2 2 20 2 2 9 3" xfId="26433"/>
    <cellStyle name="Millares 2 2 20 2 20" xfId="11312"/>
    <cellStyle name="Millares 2 2 20 2 20 2" xfId="11313"/>
    <cellStyle name="Millares 2 2 20 2 21" xfId="11314"/>
    <cellStyle name="Millares 2 2 20 2 21 2" xfId="11315"/>
    <cellStyle name="Millares 2 2 20 2 22" xfId="11316"/>
    <cellStyle name="Millares 2 2 20 2 22 2" xfId="11317"/>
    <cellStyle name="Millares 2 2 20 2 23" xfId="11318"/>
    <cellStyle name="Millares 2 2 20 2 23 2" xfId="11319"/>
    <cellStyle name="Millares 2 2 20 2 24" xfId="11320"/>
    <cellStyle name="Millares 2 2 20 2 24 2" xfId="11321"/>
    <cellStyle name="Millares 2 2 20 2 25" xfId="11322"/>
    <cellStyle name="Millares 2 2 20 2 25 2" xfId="11323"/>
    <cellStyle name="Millares 2 2 20 2 26" xfId="11324"/>
    <cellStyle name="Millares 2 2 20 2 26 2" xfId="11325"/>
    <cellStyle name="Millares 2 2 20 2 27" xfId="11326"/>
    <cellStyle name="Millares 2 2 20 2 27 2" xfId="11327"/>
    <cellStyle name="Millares 2 2 20 2 28" xfId="11328"/>
    <cellStyle name="Millares 2 2 20 2 28 2" xfId="11329"/>
    <cellStyle name="Millares 2 2 20 2 29" xfId="11330"/>
    <cellStyle name="Millares 2 2 20 2 29 2" xfId="11331"/>
    <cellStyle name="Millares 2 2 20 2 3" xfId="11332"/>
    <cellStyle name="Millares 2 2 20 2 3 2" xfId="11333"/>
    <cellStyle name="Millares 2 2 20 2 3 3" xfId="26434"/>
    <cellStyle name="Millares 2 2 20 2 30" xfId="11334"/>
    <cellStyle name="Millares 2 2 20 2 30 2" xfId="11335"/>
    <cellStyle name="Millares 2 2 20 2 31" xfId="11336"/>
    <cellStyle name="Millares 2 2 20 2 31 2" xfId="11337"/>
    <cellStyle name="Millares 2 2 20 2 32" xfId="11338"/>
    <cellStyle name="Millares 2 2 20 2 33" xfId="26435"/>
    <cellStyle name="Millares 2 2 20 2 4" xfId="11339"/>
    <cellStyle name="Millares 2 2 20 2 4 2" xfId="11340"/>
    <cellStyle name="Millares 2 2 20 2 4 3" xfId="26436"/>
    <cellStyle name="Millares 2 2 20 2 5" xfId="11341"/>
    <cellStyle name="Millares 2 2 20 2 5 2" xfId="11342"/>
    <cellStyle name="Millares 2 2 20 2 5 3" xfId="26437"/>
    <cellStyle name="Millares 2 2 20 2 6" xfId="11343"/>
    <cellStyle name="Millares 2 2 20 2 6 2" xfId="11344"/>
    <cellStyle name="Millares 2 2 20 2 7" xfId="11345"/>
    <cellStyle name="Millares 2 2 20 2 7 2" xfId="11346"/>
    <cellStyle name="Millares 2 2 20 2 8" xfId="11347"/>
    <cellStyle name="Millares 2 2 20 2 8 2" xfId="11348"/>
    <cellStyle name="Millares 2 2 20 2 9" xfId="11349"/>
    <cellStyle name="Millares 2 2 20 2 9 2" xfId="11350"/>
    <cellStyle name="Millares 2 2 20 20" xfId="11351"/>
    <cellStyle name="Millares 2 2 20 20 2" xfId="11352"/>
    <cellStyle name="Millares 2 2 20 20 3" xfId="26438"/>
    <cellStyle name="Millares 2 2 20 21" xfId="11353"/>
    <cellStyle name="Millares 2 2 20 21 2" xfId="11354"/>
    <cellStyle name="Millares 2 2 20 21 3" xfId="26439"/>
    <cellStyle name="Millares 2 2 20 22" xfId="11355"/>
    <cellStyle name="Millares 2 2 20 22 2" xfId="11356"/>
    <cellStyle name="Millares 2 2 20 22 3" xfId="26440"/>
    <cellStyle name="Millares 2 2 20 23" xfId="11357"/>
    <cellStyle name="Millares 2 2 20 23 2" xfId="11358"/>
    <cellStyle name="Millares 2 2 20 23 3" xfId="26441"/>
    <cellStyle name="Millares 2 2 20 24" xfId="11359"/>
    <cellStyle name="Millares 2 2 20 24 2" xfId="11360"/>
    <cellStyle name="Millares 2 2 20 24 3" xfId="26442"/>
    <cellStyle name="Millares 2 2 20 25" xfId="11361"/>
    <cellStyle name="Millares 2 2 20 25 2" xfId="11362"/>
    <cellStyle name="Millares 2 2 20 25 3" xfId="26443"/>
    <cellStyle name="Millares 2 2 20 26" xfId="11363"/>
    <cellStyle name="Millares 2 2 20 26 2" xfId="11364"/>
    <cellStyle name="Millares 2 2 20 26 3" xfId="26444"/>
    <cellStyle name="Millares 2 2 20 27" xfId="11365"/>
    <cellStyle name="Millares 2 2 20 27 2" xfId="11366"/>
    <cellStyle name="Millares 2 2 20 27 3" xfId="26445"/>
    <cellStyle name="Millares 2 2 20 28" xfId="11367"/>
    <cellStyle name="Millares 2 2 20 28 2" xfId="11368"/>
    <cellStyle name="Millares 2 2 20 28 3" xfId="26446"/>
    <cellStyle name="Millares 2 2 20 29" xfId="11369"/>
    <cellStyle name="Millares 2 2 20 29 2" xfId="11370"/>
    <cellStyle name="Millares 2 2 20 29 3" xfId="26447"/>
    <cellStyle name="Millares 2 2 20 3" xfId="11371"/>
    <cellStyle name="Millares 2 2 20 3 2" xfId="11372"/>
    <cellStyle name="Millares 2 2 20 3 3" xfId="26448"/>
    <cellStyle name="Millares 2 2 20 30" xfId="11373"/>
    <cellStyle name="Millares 2 2 20 30 2" xfId="11374"/>
    <cellStyle name="Millares 2 2 20 30 3" xfId="26449"/>
    <cellStyle name="Millares 2 2 20 31" xfId="11375"/>
    <cellStyle name="Millares 2 2 20 31 2" xfId="11376"/>
    <cellStyle name="Millares 2 2 20 31 3" xfId="26450"/>
    <cellStyle name="Millares 2 2 20 32" xfId="11377"/>
    <cellStyle name="Millares 2 2 20 32 2" xfId="11378"/>
    <cellStyle name="Millares 2 2 20 32 3" xfId="26451"/>
    <cellStyle name="Millares 2 2 20 33" xfId="11379"/>
    <cellStyle name="Millares 2 2 20 33 2" xfId="11380"/>
    <cellStyle name="Millares 2 2 20 33 3" xfId="26452"/>
    <cellStyle name="Millares 2 2 20 34" xfId="11381"/>
    <cellStyle name="Millares 2 2 20 34 2" xfId="11382"/>
    <cellStyle name="Millares 2 2 20 34 3" xfId="26453"/>
    <cellStyle name="Millares 2 2 20 35" xfId="11383"/>
    <cellStyle name="Millares 2 2 20 35 2" xfId="11384"/>
    <cellStyle name="Millares 2 2 20 35 3" xfId="26454"/>
    <cellStyle name="Millares 2 2 20 36" xfId="11385"/>
    <cellStyle name="Millares 2 2 20 4" xfId="11386"/>
    <cellStyle name="Millares 2 2 20 4 2" xfId="11387"/>
    <cellStyle name="Millares 2 2 20 4 3" xfId="26455"/>
    <cellStyle name="Millares 2 2 20 5" xfId="11388"/>
    <cellStyle name="Millares 2 2 20 5 2" xfId="11389"/>
    <cellStyle name="Millares 2 2 20 5 3" xfId="26456"/>
    <cellStyle name="Millares 2 2 20 6" xfId="11390"/>
    <cellStyle name="Millares 2 2 20 6 2" xfId="11391"/>
    <cellStyle name="Millares 2 2 20 6 3" xfId="26457"/>
    <cellStyle name="Millares 2 2 20 7" xfId="11392"/>
    <cellStyle name="Millares 2 2 20 7 10" xfId="11393"/>
    <cellStyle name="Millares 2 2 20 7 10 2" xfId="11394"/>
    <cellStyle name="Millares 2 2 20 7 11" xfId="11395"/>
    <cellStyle name="Millares 2 2 20 7 11 2" xfId="11396"/>
    <cellStyle name="Millares 2 2 20 7 12" xfId="11397"/>
    <cellStyle name="Millares 2 2 20 7 12 2" xfId="11398"/>
    <cellStyle name="Millares 2 2 20 7 13" xfId="11399"/>
    <cellStyle name="Millares 2 2 20 7 13 2" xfId="11400"/>
    <cellStyle name="Millares 2 2 20 7 14" xfId="11401"/>
    <cellStyle name="Millares 2 2 20 7 14 2" xfId="11402"/>
    <cellStyle name="Millares 2 2 20 7 15" xfId="11403"/>
    <cellStyle name="Millares 2 2 20 7 15 2" xfId="11404"/>
    <cellStyle name="Millares 2 2 20 7 16" xfId="11405"/>
    <cellStyle name="Millares 2 2 20 7 16 2" xfId="11406"/>
    <cellStyle name="Millares 2 2 20 7 17" xfId="11407"/>
    <cellStyle name="Millares 2 2 20 7 17 2" xfId="11408"/>
    <cellStyle name="Millares 2 2 20 7 18" xfId="11409"/>
    <cellStyle name="Millares 2 2 20 7 18 2" xfId="11410"/>
    <cellStyle name="Millares 2 2 20 7 19" xfId="11411"/>
    <cellStyle name="Millares 2 2 20 7 19 2" xfId="11412"/>
    <cellStyle name="Millares 2 2 20 7 2" xfId="11413"/>
    <cellStyle name="Millares 2 2 20 7 2 2" xfId="11414"/>
    <cellStyle name="Millares 2 2 20 7 20" xfId="11415"/>
    <cellStyle name="Millares 2 2 20 7 20 2" xfId="11416"/>
    <cellStyle name="Millares 2 2 20 7 21" xfId="11417"/>
    <cellStyle name="Millares 2 2 20 7 21 2" xfId="11418"/>
    <cellStyle name="Millares 2 2 20 7 22" xfId="11419"/>
    <cellStyle name="Millares 2 2 20 7 22 2" xfId="11420"/>
    <cellStyle name="Millares 2 2 20 7 23" xfId="11421"/>
    <cellStyle name="Millares 2 2 20 7 23 2" xfId="11422"/>
    <cellStyle name="Millares 2 2 20 7 24" xfId="11423"/>
    <cellStyle name="Millares 2 2 20 7 24 2" xfId="11424"/>
    <cellStyle name="Millares 2 2 20 7 25" xfId="11425"/>
    <cellStyle name="Millares 2 2 20 7 25 2" xfId="11426"/>
    <cellStyle name="Millares 2 2 20 7 26" xfId="11427"/>
    <cellStyle name="Millares 2 2 20 7 26 2" xfId="11428"/>
    <cellStyle name="Millares 2 2 20 7 27" xfId="11429"/>
    <cellStyle name="Millares 2 2 20 7 27 2" xfId="11430"/>
    <cellStyle name="Millares 2 2 20 7 28" xfId="11431"/>
    <cellStyle name="Millares 2 2 20 7 28 2" xfId="11432"/>
    <cellStyle name="Millares 2 2 20 7 29" xfId="11433"/>
    <cellStyle name="Millares 2 2 20 7 3" xfId="11434"/>
    <cellStyle name="Millares 2 2 20 7 3 2" xfId="11435"/>
    <cellStyle name="Millares 2 2 20 7 30" xfId="26458"/>
    <cellStyle name="Millares 2 2 20 7 4" xfId="11436"/>
    <cellStyle name="Millares 2 2 20 7 4 2" xfId="11437"/>
    <cellStyle name="Millares 2 2 20 7 5" xfId="11438"/>
    <cellStyle name="Millares 2 2 20 7 5 2" xfId="11439"/>
    <cellStyle name="Millares 2 2 20 7 6" xfId="11440"/>
    <cellStyle name="Millares 2 2 20 7 6 2" xfId="11441"/>
    <cellStyle name="Millares 2 2 20 7 7" xfId="11442"/>
    <cellStyle name="Millares 2 2 20 7 7 2" xfId="11443"/>
    <cellStyle name="Millares 2 2 20 7 8" xfId="11444"/>
    <cellStyle name="Millares 2 2 20 7 8 2" xfId="11445"/>
    <cellStyle name="Millares 2 2 20 7 9" xfId="11446"/>
    <cellStyle name="Millares 2 2 20 7 9 2" xfId="11447"/>
    <cellStyle name="Millares 2 2 20 8" xfId="11448"/>
    <cellStyle name="Millares 2 2 20 8 2" xfId="11449"/>
    <cellStyle name="Millares 2 2 20 9" xfId="11450"/>
    <cellStyle name="Millares 2 2 20 9 2" xfId="11451"/>
    <cellStyle name="Millares 2 2 21" xfId="11452"/>
    <cellStyle name="Millares 2 2 21 2" xfId="11453"/>
    <cellStyle name="Millares 2 2 21 3" xfId="26459"/>
    <cellStyle name="Millares 2 2 22" xfId="11454"/>
    <cellStyle name="Millares 2 2 22 2" xfId="11455"/>
    <cellStyle name="Millares 2 2 22 3" xfId="26460"/>
    <cellStyle name="Millares 2 2 23" xfId="11456"/>
    <cellStyle name="Millares 2 2 23 2" xfId="11457"/>
    <cellStyle name="Millares 2 2 23 3" xfId="26461"/>
    <cellStyle name="Millares 2 2 24" xfId="11458"/>
    <cellStyle name="Millares 2 2 24 2" xfId="11459"/>
    <cellStyle name="Millares 2 2 24 3" xfId="26462"/>
    <cellStyle name="Millares 2 2 25" xfId="11460"/>
    <cellStyle name="Millares 2 2 25 2" xfId="11461"/>
    <cellStyle name="Millares 2 2 25 3" xfId="26463"/>
    <cellStyle name="Millares 2 2 26" xfId="11462"/>
    <cellStyle name="Millares 2 2 26 2" xfId="11463"/>
    <cellStyle name="Millares 2 2 26 3" xfId="26464"/>
    <cellStyle name="Millares 2 2 27" xfId="11464"/>
    <cellStyle name="Millares 2 2 27 2" xfId="11465"/>
    <cellStyle name="Millares 2 2 27 3" xfId="26465"/>
    <cellStyle name="Millares 2 2 28" xfId="11466"/>
    <cellStyle name="Millares 2 2 28 2" xfId="11467"/>
    <cellStyle name="Millares 2 2 28 3" xfId="26466"/>
    <cellStyle name="Millares 2 2 29" xfId="11468"/>
    <cellStyle name="Millares 2 2 29 2" xfId="11469"/>
    <cellStyle name="Millares 2 2 29 3" xfId="26467"/>
    <cellStyle name="Millares 2 2 3" xfId="11470"/>
    <cellStyle name="Millares 2 2 3 2" xfId="11471"/>
    <cellStyle name="Millares 2 2 3 2 2" xfId="11472"/>
    <cellStyle name="Millares 2 2 3 2 3" xfId="26468"/>
    <cellStyle name="Millares 2 2 3 3" xfId="11473"/>
    <cellStyle name="Millares 2 2 30" xfId="11474"/>
    <cellStyle name="Millares 2 2 30 10" xfId="11475"/>
    <cellStyle name="Millares 2 2 30 10 2" xfId="11476"/>
    <cellStyle name="Millares 2 2 30 10 3" xfId="26469"/>
    <cellStyle name="Millares 2 2 30 11" xfId="11477"/>
    <cellStyle name="Millares 2 2 30 11 2" xfId="11478"/>
    <cellStyle name="Millares 2 2 30 11 3" xfId="26470"/>
    <cellStyle name="Millares 2 2 30 12" xfId="11479"/>
    <cellStyle name="Millares 2 2 30 12 2" xfId="11480"/>
    <cellStyle name="Millares 2 2 30 12 3" xfId="26471"/>
    <cellStyle name="Millares 2 2 30 13" xfId="11481"/>
    <cellStyle name="Millares 2 2 30 13 2" xfId="11482"/>
    <cellStyle name="Millares 2 2 30 13 3" xfId="26472"/>
    <cellStyle name="Millares 2 2 30 14" xfId="11483"/>
    <cellStyle name="Millares 2 2 30 14 2" xfId="11484"/>
    <cellStyle name="Millares 2 2 30 14 3" xfId="26473"/>
    <cellStyle name="Millares 2 2 30 15" xfId="11485"/>
    <cellStyle name="Millares 2 2 30 15 2" xfId="11486"/>
    <cellStyle name="Millares 2 2 30 15 3" xfId="26474"/>
    <cellStyle name="Millares 2 2 30 16" xfId="11487"/>
    <cellStyle name="Millares 2 2 30 16 2" xfId="11488"/>
    <cellStyle name="Millares 2 2 30 16 3" xfId="26475"/>
    <cellStyle name="Millares 2 2 30 17" xfId="11489"/>
    <cellStyle name="Millares 2 2 30 17 2" xfId="11490"/>
    <cellStyle name="Millares 2 2 30 17 3" xfId="26476"/>
    <cellStyle name="Millares 2 2 30 18" xfId="11491"/>
    <cellStyle name="Millares 2 2 30 18 2" xfId="11492"/>
    <cellStyle name="Millares 2 2 30 18 3" xfId="26477"/>
    <cellStyle name="Millares 2 2 30 19" xfId="11493"/>
    <cellStyle name="Millares 2 2 30 19 2" xfId="11494"/>
    <cellStyle name="Millares 2 2 30 19 3" xfId="26478"/>
    <cellStyle name="Millares 2 2 30 2" xfId="11495"/>
    <cellStyle name="Millares 2 2 30 2 10" xfId="11496"/>
    <cellStyle name="Millares 2 2 30 2 10 2" xfId="11497"/>
    <cellStyle name="Millares 2 2 30 2 11" xfId="11498"/>
    <cellStyle name="Millares 2 2 30 2 11 2" xfId="11499"/>
    <cellStyle name="Millares 2 2 30 2 12" xfId="11500"/>
    <cellStyle name="Millares 2 2 30 2 12 2" xfId="11501"/>
    <cellStyle name="Millares 2 2 30 2 13" xfId="11502"/>
    <cellStyle name="Millares 2 2 30 2 13 2" xfId="11503"/>
    <cellStyle name="Millares 2 2 30 2 14" xfId="11504"/>
    <cellStyle name="Millares 2 2 30 2 14 2" xfId="11505"/>
    <cellStyle name="Millares 2 2 30 2 15" xfId="11506"/>
    <cellStyle name="Millares 2 2 30 2 15 2" xfId="11507"/>
    <cellStyle name="Millares 2 2 30 2 16" xfId="11508"/>
    <cellStyle name="Millares 2 2 30 2 16 2" xfId="11509"/>
    <cellStyle name="Millares 2 2 30 2 17" xfId="11510"/>
    <cellStyle name="Millares 2 2 30 2 17 2" xfId="11511"/>
    <cellStyle name="Millares 2 2 30 2 18" xfId="11512"/>
    <cellStyle name="Millares 2 2 30 2 18 2" xfId="11513"/>
    <cellStyle name="Millares 2 2 30 2 19" xfId="11514"/>
    <cellStyle name="Millares 2 2 30 2 19 2" xfId="11515"/>
    <cellStyle name="Millares 2 2 30 2 2" xfId="11516"/>
    <cellStyle name="Millares 2 2 30 2 2 2" xfId="11517"/>
    <cellStyle name="Millares 2 2 30 2 20" xfId="11518"/>
    <cellStyle name="Millares 2 2 30 2 20 2" xfId="11519"/>
    <cellStyle name="Millares 2 2 30 2 21" xfId="11520"/>
    <cellStyle name="Millares 2 2 30 2 21 2" xfId="11521"/>
    <cellStyle name="Millares 2 2 30 2 22" xfId="11522"/>
    <cellStyle name="Millares 2 2 30 2 22 2" xfId="11523"/>
    <cellStyle name="Millares 2 2 30 2 23" xfId="11524"/>
    <cellStyle name="Millares 2 2 30 2 23 2" xfId="11525"/>
    <cellStyle name="Millares 2 2 30 2 24" xfId="11526"/>
    <cellStyle name="Millares 2 2 30 2 24 2" xfId="11527"/>
    <cellStyle name="Millares 2 2 30 2 25" xfId="11528"/>
    <cellStyle name="Millares 2 2 30 2 25 2" xfId="11529"/>
    <cellStyle name="Millares 2 2 30 2 26" xfId="11530"/>
    <cellStyle name="Millares 2 2 30 2 26 2" xfId="11531"/>
    <cellStyle name="Millares 2 2 30 2 27" xfId="11532"/>
    <cellStyle name="Millares 2 2 30 2 27 2" xfId="11533"/>
    <cellStyle name="Millares 2 2 30 2 28" xfId="11534"/>
    <cellStyle name="Millares 2 2 30 2 28 2" xfId="11535"/>
    <cellStyle name="Millares 2 2 30 2 29" xfId="11536"/>
    <cellStyle name="Millares 2 2 30 2 3" xfId="11537"/>
    <cellStyle name="Millares 2 2 30 2 3 2" xfId="11538"/>
    <cellStyle name="Millares 2 2 30 2 30" xfId="26479"/>
    <cellStyle name="Millares 2 2 30 2 4" xfId="11539"/>
    <cellStyle name="Millares 2 2 30 2 4 2" xfId="11540"/>
    <cellStyle name="Millares 2 2 30 2 5" xfId="11541"/>
    <cellStyle name="Millares 2 2 30 2 5 2" xfId="11542"/>
    <cellStyle name="Millares 2 2 30 2 6" xfId="11543"/>
    <cellStyle name="Millares 2 2 30 2 6 2" xfId="11544"/>
    <cellStyle name="Millares 2 2 30 2 7" xfId="11545"/>
    <cellStyle name="Millares 2 2 30 2 7 2" xfId="11546"/>
    <cellStyle name="Millares 2 2 30 2 8" xfId="11547"/>
    <cellStyle name="Millares 2 2 30 2 8 2" xfId="11548"/>
    <cellStyle name="Millares 2 2 30 2 9" xfId="11549"/>
    <cellStyle name="Millares 2 2 30 2 9 2" xfId="11550"/>
    <cellStyle name="Millares 2 2 30 20" xfId="11551"/>
    <cellStyle name="Millares 2 2 30 20 2" xfId="11552"/>
    <cellStyle name="Millares 2 2 30 20 3" xfId="26480"/>
    <cellStyle name="Millares 2 2 30 21" xfId="11553"/>
    <cellStyle name="Millares 2 2 30 21 2" xfId="11554"/>
    <cellStyle name="Millares 2 2 30 21 3" xfId="26481"/>
    <cellStyle name="Millares 2 2 30 22" xfId="11555"/>
    <cellStyle name="Millares 2 2 30 22 2" xfId="11556"/>
    <cellStyle name="Millares 2 2 30 22 3" xfId="26482"/>
    <cellStyle name="Millares 2 2 30 23" xfId="11557"/>
    <cellStyle name="Millares 2 2 30 23 2" xfId="11558"/>
    <cellStyle name="Millares 2 2 30 23 3" xfId="26483"/>
    <cellStyle name="Millares 2 2 30 24" xfId="11559"/>
    <cellStyle name="Millares 2 2 30 24 2" xfId="11560"/>
    <cellStyle name="Millares 2 2 30 24 3" xfId="26484"/>
    <cellStyle name="Millares 2 2 30 25" xfId="11561"/>
    <cellStyle name="Millares 2 2 30 25 2" xfId="11562"/>
    <cellStyle name="Millares 2 2 30 25 3" xfId="26485"/>
    <cellStyle name="Millares 2 2 30 26" xfId="11563"/>
    <cellStyle name="Millares 2 2 30 26 2" xfId="11564"/>
    <cellStyle name="Millares 2 2 30 26 3" xfId="26486"/>
    <cellStyle name="Millares 2 2 30 27" xfId="11565"/>
    <cellStyle name="Millares 2 2 30 27 2" xfId="11566"/>
    <cellStyle name="Millares 2 2 30 27 3" xfId="26487"/>
    <cellStyle name="Millares 2 2 30 28" xfId="11567"/>
    <cellStyle name="Millares 2 2 30 28 2" xfId="11568"/>
    <cellStyle name="Millares 2 2 30 28 3" xfId="26488"/>
    <cellStyle name="Millares 2 2 30 29" xfId="11569"/>
    <cellStyle name="Millares 2 2 30 29 2" xfId="11570"/>
    <cellStyle name="Millares 2 2 30 29 3" xfId="26489"/>
    <cellStyle name="Millares 2 2 30 3" xfId="11571"/>
    <cellStyle name="Millares 2 2 30 3 2" xfId="11572"/>
    <cellStyle name="Millares 2 2 30 30" xfId="11573"/>
    <cellStyle name="Millares 2 2 30 30 2" xfId="11574"/>
    <cellStyle name="Millares 2 2 30 30 3" xfId="26490"/>
    <cellStyle name="Millares 2 2 30 31" xfId="11575"/>
    <cellStyle name="Millares 2 2 30 31 2" xfId="11576"/>
    <cellStyle name="Millares 2 2 30 31 3" xfId="26491"/>
    <cellStyle name="Millares 2 2 30 32" xfId="11577"/>
    <cellStyle name="Millares 2 2 30 4" xfId="11578"/>
    <cellStyle name="Millares 2 2 30 4 2" xfId="11579"/>
    <cellStyle name="Millares 2 2 30 5" xfId="11580"/>
    <cellStyle name="Millares 2 2 30 5 2" xfId="11581"/>
    <cellStyle name="Millares 2 2 30 6" xfId="11582"/>
    <cellStyle name="Millares 2 2 30 6 2" xfId="11583"/>
    <cellStyle name="Millares 2 2 30 6 3" xfId="26492"/>
    <cellStyle name="Millares 2 2 30 7" xfId="11584"/>
    <cellStyle name="Millares 2 2 30 7 2" xfId="11585"/>
    <cellStyle name="Millares 2 2 30 7 3" xfId="26493"/>
    <cellStyle name="Millares 2 2 30 8" xfId="11586"/>
    <cellStyle name="Millares 2 2 30 8 2" xfId="11587"/>
    <cellStyle name="Millares 2 2 30 8 3" xfId="26494"/>
    <cellStyle name="Millares 2 2 30 9" xfId="11588"/>
    <cellStyle name="Millares 2 2 30 9 2" xfId="11589"/>
    <cellStyle name="Millares 2 2 30 9 3" xfId="26495"/>
    <cellStyle name="Millares 2 2 31" xfId="11590"/>
    <cellStyle name="Millares 2 2 31 2" xfId="11591"/>
    <cellStyle name="Millares 2 2 32" xfId="11592"/>
    <cellStyle name="Millares 2 2 32 2" xfId="11593"/>
    <cellStyle name="Millares 2 2 33" xfId="11594"/>
    <cellStyle name="Millares 2 2 33 2" xfId="11595"/>
    <cellStyle name="Millares 2 2 34" xfId="11596"/>
    <cellStyle name="Millares 2 2 34 10" xfId="11597"/>
    <cellStyle name="Millares 2 2 34 10 2" xfId="11598"/>
    <cellStyle name="Millares 2 2 34 10 3" xfId="26496"/>
    <cellStyle name="Millares 2 2 34 11" xfId="11599"/>
    <cellStyle name="Millares 2 2 34 11 2" xfId="11600"/>
    <cellStyle name="Millares 2 2 34 11 3" xfId="26497"/>
    <cellStyle name="Millares 2 2 34 12" xfId="11601"/>
    <cellStyle name="Millares 2 2 34 12 2" xfId="11602"/>
    <cellStyle name="Millares 2 2 34 12 3" xfId="26498"/>
    <cellStyle name="Millares 2 2 34 13" xfId="11603"/>
    <cellStyle name="Millares 2 2 34 13 2" xfId="11604"/>
    <cellStyle name="Millares 2 2 34 13 3" xfId="26499"/>
    <cellStyle name="Millares 2 2 34 14" xfId="11605"/>
    <cellStyle name="Millares 2 2 34 14 2" xfId="11606"/>
    <cellStyle name="Millares 2 2 34 14 3" xfId="26500"/>
    <cellStyle name="Millares 2 2 34 15" xfId="11607"/>
    <cellStyle name="Millares 2 2 34 15 2" xfId="11608"/>
    <cellStyle name="Millares 2 2 34 15 3" xfId="26501"/>
    <cellStyle name="Millares 2 2 34 16" xfId="11609"/>
    <cellStyle name="Millares 2 2 34 16 2" xfId="11610"/>
    <cellStyle name="Millares 2 2 34 16 3" xfId="26502"/>
    <cellStyle name="Millares 2 2 34 17" xfId="11611"/>
    <cellStyle name="Millares 2 2 34 17 2" xfId="11612"/>
    <cellStyle name="Millares 2 2 34 17 3" xfId="26503"/>
    <cellStyle name="Millares 2 2 34 18" xfId="11613"/>
    <cellStyle name="Millares 2 2 34 18 2" xfId="11614"/>
    <cellStyle name="Millares 2 2 34 18 3" xfId="26504"/>
    <cellStyle name="Millares 2 2 34 19" xfId="11615"/>
    <cellStyle name="Millares 2 2 34 19 2" xfId="11616"/>
    <cellStyle name="Millares 2 2 34 19 3" xfId="26505"/>
    <cellStyle name="Millares 2 2 34 2" xfId="11617"/>
    <cellStyle name="Millares 2 2 34 2 2" xfId="11618"/>
    <cellStyle name="Millares 2 2 34 2 3" xfId="26506"/>
    <cellStyle name="Millares 2 2 34 20" xfId="11619"/>
    <cellStyle name="Millares 2 2 34 20 2" xfId="11620"/>
    <cellStyle name="Millares 2 2 34 20 3" xfId="26507"/>
    <cellStyle name="Millares 2 2 34 21" xfId="11621"/>
    <cellStyle name="Millares 2 2 34 21 2" xfId="11622"/>
    <cellStyle name="Millares 2 2 34 21 3" xfId="26508"/>
    <cellStyle name="Millares 2 2 34 22" xfId="11623"/>
    <cellStyle name="Millares 2 2 34 22 2" xfId="11624"/>
    <cellStyle name="Millares 2 2 34 22 3" xfId="26509"/>
    <cellStyle name="Millares 2 2 34 23" xfId="11625"/>
    <cellStyle name="Millares 2 2 34 23 2" xfId="11626"/>
    <cellStyle name="Millares 2 2 34 23 3" xfId="26510"/>
    <cellStyle name="Millares 2 2 34 24" xfId="11627"/>
    <cellStyle name="Millares 2 2 34 24 2" xfId="11628"/>
    <cellStyle name="Millares 2 2 34 24 3" xfId="26511"/>
    <cellStyle name="Millares 2 2 34 25" xfId="11629"/>
    <cellStyle name="Millares 2 2 34 25 2" xfId="11630"/>
    <cellStyle name="Millares 2 2 34 25 3" xfId="26512"/>
    <cellStyle name="Millares 2 2 34 26" xfId="11631"/>
    <cellStyle name="Millares 2 2 34 26 2" xfId="11632"/>
    <cellStyle name="Millares 2 2 34 26 3" xfId="26513"/>
    <cellStyle name="Millares 2 2 34 27" xfId="11633"/>
    <cellStyle name="Millares 2 2 34 27 2" xfId="11634"/>
    <cellStyle name="Millares 2 2 34 27 3" xfId="26514"/>
    <cellStyle name="Millares 2 2 34 28" xfId="11635"/>
    <cellStyle name="Millares 2 2 34 28 2" xfId="11636"/>
    <cellStyle name="Millares 2 2 34 28 3" xfId="26515"/>
    <cellStyle name="Millares 2 2 34 29" xfId="11637"/>
    <cellStyle name="Millares 2 2 34 3" xfId="11638"/>
    <cellStyle name="Millares 2 2 34 3 2" xfId="11639"/>
    <cellStyle name="Millares 2 2 34 3 3" xfId="26516"/>
    <cellStyle name="Millares 2 2 34 4" xfId="11640"/>
    <cellStyle name="Millares 2 2 34 4 2" xfId="11641"/>
    <cellStyle name="Millares 2 2 34 4 3" xfId="26517"/>
    <cellStyle name="Millares 2 2 34 5" xfId="11642"/>
    <cellStyle name="Millares 2 2 34 5 2" xfId="11643"/>
    <cellStyle name="Millares 2 2 34 5 3" xfId="26518"/>
    <cellStyle name="Millares 2 2 34 6" xfId="11644"/>
    <cellStyle name="Millares 2 2 34 6 2" xfId="11645"/>
    <cellStyle name="Millares 2 2 34 6 3" xfId="26519"/>
    <cellStyle name="Millares 2 2 34 7" xfId="11646"/>
    <cellStyle name="Millares 2 2 34 7 2" xfId="11647"/>
    <cellStyle name="Millares 2 2 34 7 3" xfId="26520"/>
    <cellStyle name="Millares 2 2 34 8" xfId="11648"/>
    <cellStyle name="Millares 2 2 34 8 2" xfId="11649"/>
    <cellStyle name="Millares 2 2 34 8 3" xfId="26521"/>
    <cellStyle name="Millares 2 2 34 9" xfId="11650"/>
    <cellStyle name="Millares 2 2 34 9 2" xfId="11651"/>
    <cellStyle name="Millares 2 2 34 9 3" xfId="26522"/>
    <cellStyle name="Millares 2 2 35" xfId="11652"/>
    <cellStyle name="Millares 2 2 35 2" xfId="11653"/>
    <cellStyle name="Millares 2 2 35 3" xfId="26523"/>
    <cellStyle name="Millares 2 2 36" xfId="11654"/>
    <cellStyle name="Millares 2 2 36 2" xfId="11655"/>
    <cellStyle name="Millares 2 2 36 3" xfId="26524"/>
    <cellStyle name="Millares 2 2 37" xfId="11656"/>
    <cellStyle name="Millares 2 2 37 2" xfId="11657"/>
    <cellStyle name="Millares 2 2 38" xfId="11658"/>
    <cellStyle name="Millares 2 2 38 2" xfId="11659"/>
    <cellStyle name="Millares 2 2 39" xfId="11660"/>
    <cellStyle name="Millares 2 2 39 2" xfId="11661"/>
    <cellStyle name="Millares 2 2 4" xfId="11662"/>
    <cellStyle name="Millares 2 2 4 2" xfId="11663"/>
    <cellStyle name="Millares 2 2 4 3" xfId="26525"/>
    <cellStyle name="Millares 2 2 40" xfId="11664"/>
    <cellStyle name="Millares 2 2 40 2" xfId="11665"/>
    <cellStyle name="Millares 2 2 41" xfId="11666"/>
    <cellStyle name="Millares 2 2 41 2" xfId="11667"/>
    <cellStyle name="Millares 2 2 42" xfId="11668"/>
    <cellStyle name="Millares 2 2 42 2" xfId="11669"/>
    <cellStyle name="Millares 2 2 43" xfId="11670"/>
    <cellStyle name="Millares 2 2 43 2" xfId="11671"/>
    <cellStyle name="Millares 2 2 44" xfId="11672"/>
    <cellStyle name="Millares 2 2 44 2" xfId="11673"/>
    <cellStyle name="Millares 2 2 45" xfId="11674"/>
    <cellStyle name="Millares 2 2 45 2" xfId="11675"/>
    <cellStyle name="Millares 2 2 46" xfId="11676"/>
    <cellStyle name="Millares 2 2 46 2" xfId="11677"/>
    <cellStyle name="Millares 2 2 47" xfId="11678"/>
    <cellStyle name="Millares 2 2 47 2" xfId="11679"/>
    <cellStyle name="Millares 2 2 48" xfId="11680"/>
    <cellStyle name="Millares 2 2 48 2" xfId="11681"/>
    <cellStyle name="Millares 2 2 49" xfId="11682"/>
    <cellStyle name="Millares 2 2 49 2" xfId="11683"/>
    <cellStyle name="Millares 2 2 5" xfId="11684"/>
    <cellStyle name="Millares 2 2 5 2" xfId="11685"/>
    <cellStyle name="Millares 2 2 5 3" xfId="26526"/>
    <cellStyle name="Millares 2 2 50" xfId="11686"/>
    <cellStyle name="Millares 2 2 50 2" xfId="11687"/>
    <cellStyle name="Millares 2 2 51" xfId="11688"/>
    <cellStyle name="Millares 2 2 51 2" xfId="11689"/>
    <cellStyle name="Millares 2 2 52" xfId="11690"/>
    <cellStyle name="Millares 2 2 52 2" xfId="11691"/>
    <cellStyle name="Millares 2 2 53" xfId="11692"/>
    <cellStyle name="Millares 2 2 53 2" xfId="11693"/>
    <cellStyle name="Millares 2 2 54" xfId="11694"/>
    <cellStyle name="Millares 2 2 54 2" xfId="11695"/>
    <cellStyle name="Millares 2 2 55" xfId="11696"/>
    <cellStyle name="Millares 2 2 55 2" xfId="11697"/>
    <cellStyle name="Millares 2 2 56" xfId="11698"/>
    <cellStyle name="Millares 2 2 56 2" xfId="11699"/>
    <cellStyle name="Millares 2 2 57" xfId="11700"/>
    <cellStyle name="Millares 2 2 57 2" xfId="11701"/>
    <cellStyle name="Millares 2 2 58" xfId="11702"/>
    <cellStyle name="Millares 2 2 58 2" xfId="11703"/>
    <cellStyle name="Millares 2 2 59" xfId="11704"/>
    <cellStyle name="Millares 2 2 59 2" xfId="11705"/>
    <cellStyle name="Millares 2 2 6" xfId="11706"/>
    <cellStyle name="Millares 2 2 60" xfId="11707"/>
    <cellStyle name="Millares 2 2 60 2" xfId="11708"/>
    <cellStyle name="Millares 2 2 61" xfId="11709"/>
    <cellStyle name="Millares 2 2 61 2" xfId="11710"/>
    <cellStyle name="Millares 2 2 62" xfId="11711"/>
    <cellStyle name="Millares 2 2 62 2" xfId="11712"/>
    <cellStyle name="Millares 2 2 63" xfId="11713"/>
    <cellStyle name="Millares 2 2 63 2" xfId="11714"/>
    <cellStyle name="Millares 2 2 64" xfId="11715"/>
    <cellStyle name="Millares 2 2 64 2" xfId="11716"/>
    <cellStyle name="Millares 2 2 65" xfId="11717"/>
    <cellStyle name="Millares 2 2 65 2" xfId="11718"/>
    <cellStyle name="Millares 2 2 66" xfId="11719"/>
    <cellStyle name="Millares 2 2 66 2" xfId="11720"/>
    <cellStyle name="Millares 2 2 67" xfId="26527"/>
    <cellStyle name="Millares 2 2 7" xfId="11721"/>
    <cellStyle name="Millares 2 2 8" xfId="11722"/>
    <cellStyle name="Millares 2 2 9" xfId="11723"/>
    <cellStyle name="Millares 2 20" xfId="11724"/>
    <cellStyle name="Millares 2 21" xfId="11725"/>
    <cellStyle name="Millares 2 22" xfId="11726"/>
    <cellStyle name="Millares 2 22 2" xfId="11727"/>
    <cellStyle name="Millares 2 23" xfId="11728"/>
    <cellStyle name="Millares 2 23 2" xfId="11729"/>
    <cellStyle name="Millares 2 24" xfId="11730"/>
    <cellStyle name="Millares 2 24 2" xfId="11731"/>
    <cellStyle name="Millares 2 25" xfId="11732"/>
    <cellStyle name="Millares 2 25 2" xfId="11733"/>
    <cellStyle name="Millares 2 26" xfId="11734"/>
    <cellStyle name="Millares 2 26 2" xfId="11735"/>
    <cellStyle name="Millares 2 27" xfId="11736"/>
    <cellStyle name="Millares 2 27 2" xfId="11737"/>
    <cellStyle name="Millares 2 28" xfId="11738"/>
    <cellStyle name="Millares 2 28 2" xfId="11739"/>
    <cellStyle name="Millares 2 29" xfId="11740"/>
    <cellStyle name="Millares 2 29 2" xfId="11741"/>
    <cellStyle name="Millares 2 3" xfId="11742"/>
    <cellStyle name="Millares 2 3 10" xfId="11743"/>
    <cellStyle name="Millares 2 3 11" xfId="11744"/>
    <cellStyle name="Millares 2 3 12" xfId="11745"/>
    <cellStyle name="Millares 2 3 13" xfId="11746"/>
    <cellStyle name="Millares 2 3 14" xfId="11747"/>
    <cellStyle name="Millares 2 3 15" xfId="11748"/>
    <cellStyle name="Millares 2 3 16" xfId="11749"/>
    <cellStyle name="Millares 2 3 17" xfId="11750"/>
    <cellStyle name="Millares 2 3 18" xfId="11751"/>
    <cellStyle name="Millares 2 3 19" xfId="26528"/>
    <cellStyle name="Millares 2 3 2" xfId="11752"/>
    <cellStyle name="Millares 2 3 2 10" xfId="11753"/>
    <cellStyle name="Millares 2 3 2 11" xfId="11754"/>
    <cellStyle name="Millares 2 3 2 12" xfId="11755"/>
    <cellStyle name="Millares 2 3 2 13" xfId="11756"/>
    <cellStyle name="Millares 2 3 2 14" xfId="11757"/>
    <cellStyle name="Millares 2 3 2 15" xfId="11758"/>
    <cellStyle name="Millares 2 3 2 16" xfId="11759"/>
    <cellStyle name="Millares 2 3 2 17" xfId="11760"/>
    <cellStyle name="Millares 2 3 2 2" xfId="11761"/>
    <cellStyle name="Millares 2 3 2 2 2" xfId="11762"/>
    <cellStyle name="Millares 2 3 2 2 3" xfId="26529"/>
    <cellStyle name="Millares 2 3 2 3" xfId="11763"/>
    <cellStyle name="Millares 2 3 2 4" xfId="11764"/>
    <cellStyle name="Millares 2 3 2 5" xfId="11765"/>
    <cellStyle name="Millares 2 3 2 6" xfId="11766"/>
    <cellStyle name="Millares 2 3 2 7" xfId="11767"/>
    <cellStyle name="Millares 2 3 2 8" xfId="11768"/>
    <cellStyle name="Millares 2 3 2 9" xfId="11769"/>
    <cellStyle name="Millares 2 3 3" xfId="11770"/>
    <cellStyle name="Millares 2 3 3 2" xfId="11771"/>
    <cellStyle name="Millares 2 3 3 2 2" xfId="11772"/>
    <cellStyle name="Millares 2 3 3 2 3" xfId="26530"/>
    <cellStyle name="Millares 2 3 3 3" xfId="11773"/>
    <cellStyle name="Millares 2 3 3 4" xfId="26531"/>
    <cellStyle name="Millares 2 3 4" xfId="11774"/>
    <cellStyle name="Millares 2 3 5" xfId="11775"/>
    <cellStyle name="Millares 2 3 6" xfId="11776"/>
    <cellStyle name="Millares 2 3 7" xfId="11777"/>
    <cellStyle name="Millares 2 3 8" xfId="11778"/>
    <cellStyle name="Millares 2 3 9" xfId="11779"/>
    <cellStyle name="Millares 2 30" xfId="11780"/>
    <cellStyle name="Millares 2 30 2" xfId="11781"/>
    <cellStyle name="Millares 2 31" xfId="11782"/>
    <cellStyle name="Millares 2 31 2" xfId="11783"/>
    <cellStyle name="Millares 2 32" xfId="11784"/>
    <cellStyle name="Millares 2 32 2" xfId="11785"/>
    <cellStyle name="Millares 2 33" xfId="11786"/>
    <cellStyle name="Millares 2 33 2" xfId="11787"/>
    <cellStyle name="Millares 2 34" xfId="11788"/>
    <cellStyle name="Millares 2 34 2" xfId="11789"/>
    <cellStyle name="Millares 2 35" xfId="11790"/>
    <cellStyle name="Millares 2 35 2" xfId="11791"/>
    <cellStyle name="Millares 2 36" xfId="11792"/>
    <cellStyle name="Millares 2 36 2" xfId="11793"/>
    <cellStyle name="Millares 2 36 3" xfId="26532"/>
    <cellStyle name="Millares 2 37" xfId="11794"/>
    <cellStyle name="Millares 2 37 2" xfId="11795"/>
    <cellStyle name="Millares 2 37 3" xfId="26533"/>
    <cellStyle name="Millares 2 38" xfId="11796"/>
    <cellStyle name="Millares 2 38 2" xfId="11797"/>
    <cellStyle name="Millares 2 39" xfId="11798"/>
    <cellStyle name="Millares 2 39 2" xfId="11799"/>
    <cellStyle name="Millares 2 39 3" xfId="26534"/>
    <cellStyle name="Millares 2 4" xfId="11800"/>
    <cellStyle name="Millares 2 4 2" xfId="11801"/>
    <cellStyle name="Millares 2 4 2 2" xfId="11802"/>
    <cellStyle name="Millares 2 4 2 3" xfId="26535"/>
    <cellStyle name="Millares 2 4 3" xfId="11803"/>
    <cellStyle name="Millares 2 4 4" xfId="26536"/>
    <cellStyle name="Millares 2 40" xfId="31669"/>
    <cellStyle name="Millares 2 41" xfId="31670"/>
    <cellStyle name="Millares 2 42" xfId="31671"/>
    <cellStyle name="Millares 2 43" xfId="31672"/>
    <cellStyle name="Millares 2 44" xfId="31673"/>
    <cellStyle name="Millares 2 45" xfId="31674"/>
    <cellStyle name="Millares 2 46" xfId="31675"/>
    <cellStyle name="Millares 2 47" xfId="31676"/>
    <cellStyle name="Millares 2 48" xfId="31677"/>
    <cellStyle name="Millares 2 49" xfId="31678"/>
    <cellStyle name="Millares 2 5" xfId="11804"/>
    <cellStyle name="Millares 2 5 2" xfId="11805"/>
    <cellStyle name="Millares 2 5 2 2" xfId="11806"/>
    <cellStyle name="Millares 2 5 2 3" xfId="26537"/>
    <cellStyle name="Millares 2 5 3" xfId="11807"/>
    <cellStyle name="Millares 2 5 3 2" xfId="11808"/>
    <cellStyle name="Millares 2 5 4" xfId="26538"/>
    <cellStyle name="Millares 2 50" xfId="31679"/>
    <cellStyle name="Millares 2 51" xfId="31680"/>
    <cellStyle name="Millares 2 52" xfId="31681"/>
    <cellStyle name="Millares 2 53" xfId="31682"/>
    <cellStyle name="Millares 2 54" xfId="31683"/>
    <cellStyle name="Millares 2 55" xfId="31684"/>
    <cellStyle name="Millares 2 56" xfId="31685"/>
    <cellStyle name="Millares 2 57" xfId="31686"/>
    <cellStyle name="Millares 2 58" xfId="31687"/>
    <cellStyle name="Millares 2 59" xfId="31688"/>
    <cellStyle name="Millares 2 6" xfId="11809"/>
    <cellStyle name="Millares 2 6 2" xfId="11810"/>
    <cellStyle name="Millares 2 6 2 2" xfId="11811"/>
    <cellStyle name="Millares 2 6 2 3" xfId="26539"/>
    <cellStyle name="Millares 2 6 3" xfId="11812"/>
    <cellStyle name="Millares 2 6 3 2" xfId="11813"/>
    <cellStyle name="Millares 2 6 4" xfId="26540"/>
    <cellStyle name="Millares 2 60" xfId="31689"/>
    <cellStyle name="Millares 2 61" xfId="31690"/>
    <cellStyle name="Millares 2 62" xfId="31691"/>
    <cellStyle name="Millares 2 63" xfId="31692"/>
    <cellStyle name="Millares 2 64" xfId="31693"/>
    <cellStyle name="Millares 2 65" xfId="31694"/>
    <cellStyle name="Millares 2 66" xfId="31695"/>
    <cellStyle name="Millares 2 67" xfId="31696"/>
    <cellStyle name="Millares 2 68" xfId="31697"/>
    <cellStyle name="Millares 2 69" xfId="31698"/>
    <cellStyle name="Millares 2 7" xfId="11814"/>
    <cellStyle name="Millares 2 7 2" xfId="11815"/>
    <cellStyle name="Millares 2 7 2 2" xfId="11816"/>
    <cellStyle name="Millares 2 7 3" xfId="26541"/>
    <cellStyle name="Millares 2 70" xfId="31699"/>
    <cellStyle name="Millares 2 71" xfId="31700"/>
    <cellStyle name="Millares 2 72" xfId="31701"/>
    <cellStyle name="Millares 2 73" xfId="31702"/>
    <cellStyle name="Millares 2 74" xfId="31703"/>
    <cellStyle name="Millares 2 75" xfId="31704"/>
    <cellStyle name="Millares 2 76" xfId="31705"/>
    <cellStyle name="Millares 2 77" xfId="31706"/>
    <cellStyle name="Millares 2 78" xfId="31707"/>
    <cellStyle name="Millares 2 79" xfId="31708"/>
    <cellStyle name="Millares 2 8" xfId="11817"/>
    <cellStyle name="Millares 2 8 2" xfId="11818"/>
    <cellStyle name="Millares 2 8 2 2" xfId="11819"/>
    <cellStyle name="Millares 2 8 3" xfId="26542"/>
    <cellStyle name="Millares 2 80" xfId="31709"/>
    <cellStyle name="Millares 2 81" xfId="31710"/>
    <cellStyle name="Millares 2 82" xfId="31711"/>
    <cellStyle name="Millares 2 83" xfId="31712"/>
    <cellStyle name="Millares 2 84" xfId="31713"/>
    <cellStyle name="Millares 2 85" xfId="31714"/>
    <cellStyle name="Millares 2 86" xfId="31715"/>
    <cellStyle name="Millares 2 87" xfId="31716"/>
    <cellStyle name="Millares 2 88" xfId="31717"/>
    <cellStyle name="Millares 2 89" xfId="31718"/>
    <cellStyle name="Millares 2 9" xfId="11820"/>
    <cellStyle name="Millares 2 9 2" xfId="11821"/>
    <cellStyle name="Millares 2 9 3" xfId="26543"/>
    <cellStyle name="Millares 2 90" xfId="31719"/>
    <cellStyle name="Millares 2 91" xfId="31720"/>
    <cellStyle name="Millares 2 92" xfId="31721"/>
    <cellStyle name="Millares 2 93" xfId="31722"/>
    <cellStyle name="Millares 2 94" xfId="31723"/>
    <cellStyle name="Millares 2 95" xfId="31724"/>
    <cellStyle name="Millares 2 96" xfId="31725"/>
    <cellStyle name="Millares 2 97" xfId="31726"/>
    <cellStyle name="Millares 2 98" xfId="31727"/>
    <cellStyle name="Millares 2 99" xfId="31728"/>
    <cellStyle name="Millares 20" xfId="11822"/>
    <cellStyle name="Millares 20 2" xfId="11823"/>
    <cellStyle name="Millares 21" xfId="11824"/>
    <cellStyle name="Millares 21 2" xfId="11825"/>
    <cellStyle name="Millares 21 2 2" xfId="11826"/>
    <cellStyle name="Millares 21 2 3" xfId="26544"/>
    <cellStyle name="Millares 21 3" xfId="11827"/>
    <cellStyle name="Millares 22" xfId="11828"/>
    <cellStyle name="Millares 22 10" xfId="11829"/>
    <cellStyle name="Millares 22 10 2" xfId="11830"/>
    <cellStyle name="Millares 22 10 3" xfId="26545"/>
    <cellStyle name="Millares 22 11" xfId="11831"/>
    <cellStyle name="Millares 22 11 2" xfId="11832"/>
    <cellStyle name="Millares 22 11 3" xfId="26546"/>
    <cellStyle name="Millares 22 12" xfId="11833"/>
    <cellStyle name="Millares 22 12 2" xfId="11834"/>
    <cellStyle name="Millares 22 12 3" xfId="26547"/>
    <cellStyle name="Millares 22 13" xfId="11835"/>
    <cellStyle name="Millares 22 13 2" xfId="11836"/>
    <cellStyle name="Millares 22 13 3" xfId="26548"/>
    <cellStyle name="Millares 22 14" xfId="11837"/>
    <cellStyle name="Millares 22 14 2" xfId="11838"/>
    <cellStyle name="Millares 22 14 3" xfId="26549"/>
    <cellStyle name="Millares 22 15" xfId="11839"/>
    <cellStyle name="Millares 22 15 2" xfId="11840"/>
    <cellStyle name="Millares 22 15 3" xfId="26550"/>
    <cellStyle name="Millares 22 16" xfId="11841"/>
    <cellStyle name="Millares 22 16 2" xfId="11842"/>
    <cellStyle name="Millares 22 16 3" xfId="26551"/>
    <cellStyle name="Millares 22 17" xfId="11843"/>
    <cellStyle name="Millares 22 17 2" xfId="11844"/>
    <cellStyle name="Millares 22 17 3" xfId="26552"/>
    <cellStyle name="Millares 22 18" xfId="11845"/>
    <cellStyle name="Millares 22 18 2" xfId="11846"/>
    <cellStyle name="Millares 22 18 3" xfId="26553"/>
    <cellStyle name="Millares 22 19" xfId="11847"/>
    <cellStyle name="Millares 22 19 2" xfId="11848"/>
    <cellStyle name="Millares 22 19 3" xfId="26554"/>
    <cellStyle name="Millares 22 2" xfId="11849"/>
    <cellStyle name="Millares 22 2 2" xfId="11850"/>
    <cellStyle name="Millares 22 2 3" xfId="26555"/>
    <cellStyle name="Millares 22 20" xfId="11851"/>
    <cellStyle name="Millares 22 20 2" xfId="11852"/>
    <cellStyle name="Millares 22 20 3" xfId="26556"/>
    <cellStyle name="Millares 22 21" xfId="11853"/>
    <cellStyle name="Millares 22 21 2" xfId="11854"/>
    <cellStyle name="Millares 22 21 3" xfId="26557"/>
    <cellStyle name="Millares 22 22" xfId="11855"/>
    <cellStyle name="Millares 22 22 2" xfId="11856"/>
    <cellStyle name="Millares 22 22 3" xfId="26558"/>
    <cellStyle name="Millares 22 23" xfId="11857"/>
    <cellStyle name="Millares 22 23 2" xfId="11858"/>
    <cellStyle name="Millares 22 23 3" xfId="26559"/>
    <cellStyle name="Millares 22 24" xfId="11859"/>
    <cellStyle name="Millares 22 24 2" xfId="11860"/>
    <cellStyle name="Millares 22 24 3" xfId="26560"/>
    <cellStyle name="Millares 22 25" xfId="11861"/>
    <cellStyle name="Millares 22 25 2" xfId="11862"/>
    <cellStyle name="Millares 22 25 3" xfId="26561"/>
    <cellStyle name="Millares 22 26" xfId="11863"/>
    <cellStyle name="Millares 22 26 2" xfId="11864"/>
    <cellStyle name="Millares 22 26 3" xfId="26562"/>
    <cellStyle name="Millares 22 27" xfId="11865"/>
    <cellStyle name="Millares 22 27 2" xfId="11866"/>
    <cellStyle name="Millares 22 27 3" xfId="26563"/>
    <cellStyle name="Millares 22 28" xfId="11867"/>
    <cellStyle name="Millares 22 28 2" xfId="11868"/>
    <cellStyle name="Millares 22 28 3" xfId="26564"/>
    <cellStyle name="Millares 22 29" xfId="11869"/>
    <cellStyle name="Millares 22 29 2" xfId="11870"/>
    <cellStyle name="Millares 22 29 3" xfId="26565"/>
    <cellStyle name="Millares 22 3" xfId="11871"/>
    <cellStyle name="Millares 22 3 2" xfId="11872"/>
    <cellStyle name="Millares 22 3 3" xfId="26566"/>
    <cellStyle name="Millares 22 30" xfId="11873"/>
    <cellStyle name="Millares 22 30 2" xfId="11874"/>
    <cellStyle name="Millares 22 30 3" xfId="26567"/>
    <cellStyle name="Millares 22 31" xfId="11875"/>
    <cellStyle name="Millares 22 31 2" xfId="11876"/>
    <cellStyle name="Millares 22 31 3" xfId="26568"/>
    <cellStyle name="Millares 22 32" xfId="11877"/>
    <cellStyle name="Millares 22 32 2" xfId="11878"/>
    <cellStyle name="Millares 22 32 3" xfId="26569"/>
    <cellStyle name="Millares 22 33" xfId="11879"/>
    <cellStyle name="Millares 22 33 2" xfId="11880"/>
    <cellStyle name="Millares 22 33 3" xfId="26570"/>
    <cellStyle name="Millares 22 34" xfId="11881"/>
    <cellStyle name="Millares 22 4" xfId="11882"/>
    <cellStyle name="Millares 22 4 2" xfId="11883"/>
    <cellStyle name="Millares 22 4 3" xfId="26571"/>
    <cellStyle name="Millares 22 5" xfId="11884"/>
    <cellStyle name="Millares 22 5 2" xfId="11885"/>
    <cellStyle name="Millares 22 5 3" xfId="26572"/>
    <cellStyle name="Millares 22 6" xfId="11886"/>
    <cellStyle name="Millares 22 6 2" xfId="11887"/>
    <cellStyle name="Millares 22 6 3" xfId="26573"/>
    <cellStyle name="Millares 22 7" xfId="11888"/>
    <cellStyle name="Millares 22 7 2" xfId="11889"/>
    <cellStyle name="Millares 22 7 3" xfId="26574"/>
    <cellStyle name="Millares 22 8" xfId="11890"/>
    <cellStyle name="Millares 22 8 2" xfId="11891"/>
    <cellStyle name="Millares 22 8 3" xfId="26575"/>
    <cellStyle name="Millares 22 9" xfId="11892"/>
    <cellStyle name="Millares 22 9 2" xfId="11893"/>
    <cellStyle name="Millares 22 9 3" xfId="26576"/>
    <cellStyle name="Millares 23" xfId="11894"/>
    <cellStyle name="Millares 23 2" xfId="11895"/>
    <cellStyle name="Millares 23 3" xfId="26577"/>
    <cellStyle name="Millares 24" xfId="11896"/>
    <cellStyle name="Millares 24 2" xfId="11897"/>
    <cellStyle name="Millares 24 3" xfId="26578"/>
    <cellStyle name="Millares 25" xfId="11898"/>
    <cellStyle name="Millares 25 10" xfId="11899"/>
    <cellStyle name="Millares 25 10 2" xfId="11900"/>
    <cellStyle name="Millares 25 10 3" xfId="26579"/>
    <cellStyle name="Millares 25 11" xfId="11901"/>
    <cellStyle name="Millares 25 11 2" xfId="11902"/>
    <cellStyle name="Millares 25 11 3" xfId="26580"/>
    <cellStyle name="Millares 25 12" xfId="11903"/>
    <cellStyle name="Millares 25 12 2" xfId="11904"/>
    <cellStyle name="Millares 25 12 3" xfId="26581"/>
    <cellStyle name="Millares 25 13" xfId="11905"/>
    <cellStyle name="Millares 25 13 2" xfId="11906"/>
    <cellStyle name="Millares 25 13 3" xfId="26582"/>
    <cellStyle name="Millares 25 14" xfId="11907"/>
    <cellStyle name="Millares 25 14 2" xfId="11908"/>
    <cellStyle name="Millares 25 14 3" xfId="26583"/>
    <cellStyle name="Millares 25 15" xfId="11909"/>
    <cellStyle name="Millares 25 15 2" xfId="11910"/>
    <cellStyle name="Millares 25 15 3" xfId="26584"/>
    <cellStyle name="Millares 25 16" xfId="11911"/>
    <cellStyle name="Millares 25 16 2" xfId="11912"/>
    <cellStyle name="Millares 25 16 3" xfId="26585"/>
    <cellStyle name="Millares 25 17" xfId="11913"/>
    <cellStyle name="Millares 25 17 2" xfId="11914"/>
    <cellStyle name="Millares 25 17 3" xfId="26586"/>
    <cellStyle name="Millares 25 18" xfId="11915"/>
    <cellStyle name="Millares 25 18 2" xfId="11916"/>
    <cellStyle name="Millares 25 18 3" xfId="26587"/>
    <cellStyle name="Millares 25 19" xfId="11917"/>
    <cellStyle name="Millares 25 19 2" xfId="11918"/>
    <cellStyle name="Millares 25 19 3" xfId="26588"/>
    <cellStyle name="Millares 25 2" xfId="11919"/>
    <cellStyle name="Millares 25 2 2" xfId="11920"/>
    <cellStyle name="Millares 25 2 3" xfId="26589"/>
    <cellStyle name="Millares 25 20" xfId="11921"/>
    <cellStyle name="Millares 25 20 2" xfId="11922"/>
    <cellStyle name="Millares 25 20 3" xfId="26590"/>
    <cellStyle name="Millares 25 21" xfId="11923"/>
    <cellStyle name="Millares 25 21 2" xfId="11924"/>
    <cellStyle name="Millares 25 21 3" xfId="26591"/>
    <cellStyle name="Millares 25 22" xfId="11925"/>
    <cellStyle name="Millares 25 22 2" xfId="11926"/>
    <cellStyle name="Millares 25 22 3" xfId="26592"/>
    <cellStyle name="Millares 25 23" xfId="11927"/>
    <cellStyle name="Millares 25 23 2" xfId="11928"/>
    <cellStyle name="Millares 25 23 3" xfId="26593"/>
    <cellStyle name="Millares 25 24" xfId="11929"/>
    <cellStyle name="Millares 25 24 2" xfId="11930"/>
    <cellStyle name="Millares 25 24 3" xfId="26594"/>
    <cellStyle name="Millares 25 25" xfId="11931"/>
    <cellStyle name="Millares 25 25 2" xfId="11932"/>
    <cellStyle name="Millares 25 25 3" xfId="26595"/>
    <cellStyle name="Millares 25 26" xfId="11933"/>
    <cellStyle name="Millares 25 26 2" xfId="11934"/>
    <cellStyle name="Millares 25 26 3" xfId="26596"/>
    <cellStyle name="Millares 25 27" xfId="11935"/>
    <cellStyle name="Millares 25 27 2" xfId="11936"/>
    <cellStyle name="Millares 25 27 3" xfId="26597"/>
    <cellStyle name="Millares 25 28" xfId="11937"/>
    <cellStyle name="Millares 25 28 2" xfId="11938"/>
    <cellStyle name="Millares 25 28 3" xfId="26598"/>
    <cellStyle name="Millares 25 29" xfId="26599"/>
    <cellStyle name="Millares 25 3" xfId="11939"/>
    <cellStyle name="Millares 25 3 2" xfId="11940"/>
    <cellStyle name="Millares 25 3 3" xfId="26600"/>
    <cellStyle name="Millares 25 30" xfId="26601"/>
    <cellStyle name="Millares 25 4" xfId="11941"/>
    <cellStyle name="Millares 25 4 2" xfId="11942"/>
    <cellStyle name="Millares 25 4 3" xfId="26602"/>
    <cellStyle name="Millares 25 5" xfId="11943"/>
    <cellStyle name="Millares 25 5 2" xfId="11944"/>
    <cellStyle name="Millares 25 5 3" xfId="26603"/>
    <cellStyle name="Millares 25 6" xfId="11945"/>
    <cellStyle name="Millares 25 6 2" xfId="11946"/>
    <cellStyle name="Millares 25 6 3" xfId="26604"/>
    <cellStyle name="Millares 25 7" xfId="11947"/>
    <cellStyle name="Millares 25 7 2" xfId="11948"/>
    <cellStyle name="Millares 25 7 3" xfId="26605"/>
    <cellStyle name="Millares 25 8" xfId="11949"/>
    <cellStyle name="Millares 25 8 2" xfId="11950"/>
    <cellStyle name="Millares 25 8 3" xfId="26606"/>
    <cellStyle name="Millares 25 9" xfId="11951"/>
    <cellStyle name="Millares 25 9 2" xfId="11952"/>
    <cellStyle name="Millares 25 9 3" xfId="26607"/>
    <cellStyle name="Millares 26" xfId="11953"/>
    <cellStyle name="Millares 26 10" xfId="11954"/>
    <cellStyle name="Millares 26 10 2" xfId="11955"/>
    <cellStyle name="Millares 26 10 3" xfId="26608"/>
    <cellStyle name="Millares 26 11" xfId="11956"/>
    <cellStyle name="Millares 26 11 2" xfId="11957"/>
    <cellStyle name="Millares 26 11 3" xfId="26609"/>
    <cellStyle name="Millares 26 12" xfId="11958"/>
    <cellStyle name="Millares 26 12 2" xfId="11959"/>
    <cellStyle name="Millares 26 12 3" xfId="26610"/>
    <cellStyle name="Millares 26 13" xfId="11960"/>
    <cellStyle name="Millares 26 13 2" xfId="11961"/>
    <cellStyle name="Millares 26 13 3" xfId="26611"/>
    <cellStyle name="Millares 26 14" xfId="11962"/>
    <cellStyle name="Millares 26 14 2" xfId="11963"/>
    <cellStyle name="Millares 26 14 3" xfId="26612"/>
    <cellStyle name="Millares 26 15" xfId="11964"/>
    <cellStyle name="Millares 26 15 2" xfId="11965"/>
    <cellStyle name="Millares 26 15 3" xfId="26613"/>
    <cellStyle name="Millares 26 16" xfId="11966"/>
    <cellStyle name="Millares 26 16 2" xfId="11967"/>
    <cellStyle name="Millares 26 16 3" xfId="26614"/>
    <cellStyle name="Millares 26 17" xfId="11968"/>
    <cellStyle name="Millares 26 17 2" xfId="11969"/>
    <cellStyle name="Millares 26 17 3" xfId="26615"/>
    <cellStyle name="Millares 26 18" xfId="11970"/>
    <cellStyle name="Millares 26 18 2" xfId="11971"/>
    <cellStyle name="Millares 26 18 3" xfId="26616"/>
    <cellStyle name="Millares 26 19" xfId="11972"/>
    <cellStyle name="Millares 26 19 2" xfId="11973"/>
    <cellStyle name="Millares 26 19 3" xfId="26617"/>
    <cellStyle name="Millares 26 2" xfId="11974"/>
    <cellStyle name="Millares 26 2 2" xfId="11975"/>
    <cellStyle name="Millares 26 2 3" xfId="26618"/>
    <cellStyle name="Millares 26 20" xfId="11976"/>
    <cellStyle name="Millares 26 20 2" xfId="11977"/>
    <cellStyle name="Millares 26 20 3" xfId="26619"/>
    <cellStyle name="Millares 26 21" xfId="11978"/>
    <cellStyle name="Millares 26 21 2" xfId="11979"/>
    <cellStyle name="Millares 26 21 3" xfId="26620"/>
    <cellStyle name="Millares 26 22" xfId="11980"/>
    <cellStyle name="Millares 26 22 2" xfId="11981"/>
    <cellStyle name="Millares 26 22 3" xfId="26621"/>
    <cellStyle name="Millares 26 23" xfId="11982"/>
    <cellStyle name="Millares 26 23 2" xfId="11983"/>
    <cellStyle name="Millares 26 23 3" xfId="26622"/>
    <cellStyle name="Millares 26 24" xfId="11984"/>
    <cellStyle name="Millares 26 24 2" xfId="11985"/>
    <cellStyle name="Millares 26 24 3" xfId="26623"/>
    <cellStyle name="Millares 26 25" xfId="11986"/>
    <cellStyle name="Millares 26 25 2" xfId="11987"/>
    <cellStyle name="Millares 26 25 3" xfId="26624"/>
    <cellStyle name="Millares 26 26" xfId="11988"/>
    <cellStyle name="Millares 26 26 2" xfId="11989"/>
    <cellStyle name="Millares 26 26 3" xfId="26625"/>
    <cellStyle name="Millares 26 27" xfId="11990"/>
    <cellStyle name="Millares 26 27 2" xfId="11991"/>
    <cellStyle name="Millares 26 27 3" xfId="26626"/>
    <cellStyle name="Millares 26 28" xfId="11992"/>
    <cellStyle name="Millares 26 28 2" xfId="11993"/>
    <cellStyle name="Millares 26 28 3" xfId="26627"/>
    <cellStyle name="Millares 26 3" xfId="11994"/>
    <cellStyle name="Millares 26 3 2" xfId="11995"/>
    <cellStyle name="Millares 26 3 3" xfId="26628"/>
    <cellStyle name="Millares 26 4" xfId="11996"/>
    <cellStyle name="Millares 26 4 2" xfId="11997"/>
    <cellStyle name="Millares 26 4 3" xfId="26629"/>
    <cellStyle name="Millares 26 5" xfId="11998"/>
    <cellStyle name="Millares 26 5 2" xfId="11999"/>
    <cellStyle name="Millares 26 5 3" xfId="26630"/>
    <cellStyle name="Millares 26 6" xfId="12000"/>
    <cellStyle name="Millares 26 6 2" xfId="12001"/>
    <cellStyle name="Millares 26 6 3" xfId="26631"/>
    <cellStyle name="Millares 26 7" xfId="12002"/>
    <cellStyle name="Millares 26 7 2" xfId="12003"/>
    <cellStyle name="Millares 26 7 3" xfId="26632"/>
    <cellStyle name="Millares 26 8" xfId="12004"/>
    <cellStyle name="Millares 26 8 2" xfId="12005"/>
    <cellStyle name="Millares 26 8 3" xfId="26633"/>
    <cellStyle name="Millares 26 9" xfId="12006"/>
    <cellStyle name="Millares 26 9 2" xfId="12007"/>
    <cellStyle name="Millares 26 9 3" xfId="26634"/>
    <cellStyle name="Millares 27" xfId="26635"/>
    <cellStyle name="Millares 27 10" xfId="12008"/>
    <cellStyle name="Millares 27 10 2" xfId="12009"/>
    <cellStyle name="Millares 27 10 3" xfId="26636"/>
    <cellStyle name="Millares 27 11" xfId="12010"/>
    <cellStyle name="Millares 27 11 2" xfId="12011"/>
    <cellStyle name="Millares 27 11 3" xfId="26637"/>
    <cellStyle name="Millares 27 12" xfId="12012"/>
    <cellStyle name="Millares 27 12 2" xfId="12013"/>
    <cellStyle name="Millares 27 12 3" xfId="26638"/>
    <cellStyle name="Millares 27 13" xfId="12014"/>
    <cellStyle name="Millares 27 13 2" xfId="12015"/>
    <cellStyle name="Millares 27 13 3" xfId="26639"/>
    <cellStyle name="Millares 27 14" xfId="12016"/>
    <cellStyle name="Millares 27 14 2" xfId="12017"/>
    <cellStyle name="Millares 27 14 3" xfId="26640"/>
    <cellStyle name="Millares 27 15" xfId="12018"/>
    <cellStyle name="Millares 27 15 2" xfId="12019"/>
    <cellStyle name="Millares 27 15 3" xfId="26641"/>
    <cellStyle name="Millares 27 16" xfId="12020"/>
    <cellStyle name="Millares 27 16 2" xfId="12021"/>
    <cellStyle name="Millares 27 16 3" xfId="26642"/>
    <cellStyle name="Millares 27 17" xfId="12022"/>
    <cellStyle name="Millares 27 17 2" xfId="12023"/>
    <cellStyle name="Millares 27 17 3" xfId="26643"/>
    <cellStyle name="Millares 27 18" xfId="12024"/>
    <cellStyle name="Millares 27 18 2" xfId="12025"/>
    <cellStyle name="Millares 27 18 3" xfId="26644"/>
    <cellStyle name="Millares 27 19" xfId="12026"/>
    <cellStyle name="Millares 27 19 2" xfId="12027"/>
    <cellStyle name="Millares 27 19 3" xfId="26645"/>
    <cellStyle name="Millares 27 2" xfId="12028"/>
    <cellStyle name="Millares 27 2 2" xfId="12029"/>
    <cellStyle name="Millares 27 2 3" xfId="26646"/>
    <cellStyle name="Millares 27 20" xfId="12030"/>
    <cellStyle name="Millares 27 20 2" xfId="12031"/>
    <cellStyle name="Millares 27 20 3" xfId="26647"/>
    <cellStyle name="Millares 27 21" xfId="12032"/>
    <cellStyle name="Millares 27 21 2" xfId="12033"/>
    <cellStyle name="Millares 27 21 3" xfId="26648"/>
    <cellStyle name="Millares 27 22" xfId="12034"/>
    <cellStyle name="Millares 27 22 2" xfId="12035"/>
    <cellStyle name="Millares 27 22 3" xfId="26649"/>
    <cellStyle name="Millares 27 23" xfId="12036"/>
    <cellStyle name="Millares 27 23 2" xfId="12037"/>
    <cellStyle name="Millares 27 23 3" xfId="26650"/>
    <cellStyle name="Millares 27 24" xfId="12038"/>
    <cellStyle name="Millares 27 24 2" xfId="12039"/>
    <cellStyle name="Millares 27 24 3" xfId="26651"/>
    <cellStyle name="Millares 27 25" xfId="12040"/>
    <cellStyle name="Millares 27 25 2" xfId="12041"/>
    <cellStyle name="Millares 27 25 3" xfId="26652"/>
    <cellStyle name="Millares 27 26" xfId="12042"/>
    <cellStyle name="Millares 27 26 2" xfId="12043"/>
    <cellStyle name="Millares 27 26 3" xfId="26653"/>
    <cellStyle name="Millares 27 27" xfId="12044"/>
    <cellStyle name="Millares 27 27 2" xfId="12045"/>
    <cellStyle name="Millares 27 27 3" xfId="26654"/>
    <cellStyle name="Millares 27 28" xfId="12046"/>
    <cellStyle name="Millares 27 28 2" xfId="12047"/>
    <cellStyle name="Millares 27 28 3" xfId="26655"/>
    <cellStyle name="Millares 27 3" xfId="12048"/>
    <cellStyle name="Millares 27 3 2" xfId="12049"/>
    <cellStyle name="Millares 27 3 3" xfId="26656"/>
    <cellStyle name="Millares 27 4" xfId="12050"/>
    <cellStyle name="Millares 27 4 2" xfId="12051"/>
    <cellStyle name="Millares 27 4 3" xfId="26657"/>
    <cellStyle name="Millares 27 5" xfId="12052"/>
    <cellStyle name="Millares 27 5 2" xfId="12053"/>
    <cellStyle name="Millares 27 5 3" xfId="26658"/>
    <cellStyle name="Millares 27 6" xfId="12054"/>
    <cellStyle name="Millares 27 6 2" xfId="12055"/>
    <cellStyle name="Millares 27 6 3" xfId="26659"/>
    <cellStyle name="Millares 27 7" xfId="12056"/>
    <cellStyle name="Millares 27 7 2" xfId="12057"/>
    <cellStyle name="Millares 27 7 3" xfId="26660"/>
    <cellStyle name="Millares 27 8" xfId="12058"/>
    <cellStyle name="Millares 27 8 2" xfId="12059"/>
    <cellStyle name="Millares 27 8 3" xfId="26661"/>
    <cellStyle name="Millares 27 9" xfId="12060"/>
    <cellStyle name="Millares 27 9 2" xfId="12061"/>
    <cellStyle name="Millares 27 9 3" xfId="26662"/>
    <cellStyle name="Millares 28" xfId="26663"/>
    <cellStyle name="Millares 29" xfId="26664"/>
    <cellStyle name="Millares 3" xfId="6"/>
    <cellStyle name="Millares 3 10" xfId="12062"/>
    <cellStyle name="Millares 3 10 2" xfId="12063"/>
    <cellStyle name="Millares 3 10 2 2" xfId="12064"/>
    <cellStyle name="Millares 3 10 3" xfId="26665"/>
    <cellStyle name="Millares 3 11" xfId="12065"/>
    <cellStyle name="Millares 3 11 2" xfId="12066"/>
    <cellStyle name="Millares 3 11 2 2" xfId="12067"/>
    <cellStyle name="Millares 3 11 3" xfId="26666"/>
    <cellStyle name="Millares 3 12" xfId="12068"/>
    <cellStyle name="Millares 3 12 2" xfId="12069"/>
    <cellStyle name="Millares 3 12 3" xfId="26667"/>
    <cellStyle name="Millares 3 12 4" xfId="35848"/>
    <cellStyle name="Millares 3 12 5" xfId="35851"/>
    <cellStyle name="Millares 3 13" xfId="12070"/>
    <cellStyle name="Millares 3 13 2" xfId="12071"/>
    <cellStyle name="Millares 3 13 3" xfId="26668"/>
    <cellStyle name="Millares 3 14" xfId="12072"/>
    <cellStyle name="Millares 3 14 2" xfId="12073"/>
    <cellStyle name="Millares 3 14 3" xfId="26669"/>
    <cellStyle name="Millares 3 15" xfId="12074"/>
    <cellStyle name="Millares 3 15 2" xfId="12075"/>
    <cellStyle name="Millares 3 15 3" xfId="26670"/>
    <cellStyle name="Millares 3 16" xfId="12076"/>
    <cellStyle name="Millares 3 16 2" xfId="12077"/>
    <cellStyle name="Millares 3 16 3" xfId="26671"/>
    <cellStyle name="Millares 3 17" xfId="12078"/>
    <cellStyle name="Millares 3 17 2" xfId="12079"/>
    <cellStyle name="Millares 3 17 3" xfId="26672"/>
    <cellStyle name="Millares 3 18" xfId="12080"/>
    <cellStyle name="Millares 3 18 2" xfId="12081"/>
    <cellStyle name="Millares 3 18 3" xfId="26673"/>
    <cellStyle name="Millares 3 19" xfId="12082"/>
    <cellStyle name="Millares 3 19 2" xfId="12083"/>
    <cellStyle name="Millares 3 19 3" xfId="26674"/>
    <cellStyle name="Millares 3 2" xfId="12084"/>
    <cellStyle name="Millares 3 2 10" xfId="12085"/>
    <cellStyle name="Millares 3 2 10 2" xfId="12086"/>
    <cellStyle name="Millares 3 2 10 3" xfId="26675"/>
    <cellStyle name="Millares 3 2 11" xfId="12087"/>
    <cellStyle name="Millares 3 2 11 2" xfId="12088"/>
    <cellStyle name="Millares 3 2 11 3" xfId="26676"/>
    <cellStyle name="Millares 3 2 12" xfId="12089"/>
    <cellStyle name="Millares 3 2 12 2" xfId="12090"/>
    <cellStyle name="Millares 3 2 12 3" xfId="26677"/>
    <cellStyle name="Millares 3 2 13" xfId="12091"/>
    <cellStyle name="Millares 3 2 13 2" xfId="12092"/>
    <cellStyle name="Millares 3 2 13 3" xfId="26678"/>
    <cellStyle name="Millares 3 2 14" xfId="12093"/>
    <cellStyle name="Millares 3 2 14 2" xfId="12094"/>
    <cellStyle name="Millares 3 2 14 3" xfId="26679"/>
    <cellStyle name="Millares 3 2 15" xfId="12095"/>
    <cellStyle name="Millares 3 2 15 2" xfId="12096"/>
    <cellStyle name="Millares 3 2 15 3" xfId="26680"/>
    <cellStyle name="Millares 3 2 16" xfId="12097"/>
    <cellStyle name="Millares 3 2 16 2" xfId="12098"/>
    <cellStyle name="Millares 3 2 16 3" xfId="26681"/>
    <cellStyle name="Millares 3 2 17" xfId="12099"/>
    <cellStyle name="Millares 3 2 17 2" xfId="12100"/>
    <cellStyle name="Millares 3 2 17 3" xfId="26682"/>
    <cellStyle name="Millares 3 2 18" xfId="12101"/>
    <cellStyle name="Millares 3 2 18 2" xfId="12102"/>
    <cellStyle name="Millares 3 2 18 3" xfId="26683"/>
    <cellStyle name="Millares 3 2 19" xfId="12103"/>
    <cellStyle name="Millares 3 2 19 2" xfId="12104"/>
    <cellStyle name="Millares 3 2 19 3" xfId="26684"/>
    <cellStyle name="Millares 3 2 2" xfId="12105"/>
    <cellStyle name="Millares 3 2 2 2" xfId="12106"/>
    <cellStyle name="Millares 3 2 2 3" xfId="26685"/>
    <cellStyle name="Millares 3 2 20" xfId="12107"/>
    <cellStyle name="Millares 3 2 20 2" xfId="12108"/>
    <cellStyle name="Millares 3 2 21" xfId="26686"/>
    <cellStyle name="Millares 3 2 3" xfId="12109"/>
    <cellStyle name="Millares 3 2 3 2" xfId="12110"/>
    <cellStyle name="Millares 3 2 3 3" xfId="26687"/>
    <cellStyle name="Millares 3 2 4" xfId="12111"/>
    <cellStyle name="Millares 3 2 4 2" xfId="12112"/>
    <cellStyle name="Millares 3 2 4 3" xfId="26688"/>
    <cellStyle name="Millares 3 2 5" xfId="12113"/>
    <cellStyle name="Millares 3 2 5 2" xfId="12114"/>
    <cellStyle name="Millares 3 2 5 3" xfId="26689"/>
    <cellStyle name="Millares 3 2 6" xfId="12115"/>
    <cellStyle name="Millares 3 2 6 2" xfId="12116"/>
    <cellStyle name="Millares 3 2 6 3" xfId="26690"/>
    <cellStyle name="Millares 3 2 7" xfId="12117"/>
    <cellStyle name="Millares 3 2 7 2" xfId="12118"/>
    <cellStyle name="Millares 3 2 7 3" xfId="26691"/>
    <cellStyle name="Millares 3 2 8" xfId="12119"/>
    <cellStyle name="Millares 3 2 8 2" xfId="12120"/>
    <cellStyle name="Millares 3 2 8 3" xfId="26692"/>
    <cellStyle name="Millares 3 2 9" xfId="12121"/>
    <cellStyle name="Millares 3 2 9 2" xfId="12122"/>
    <cellStyle name="Millares 3 2 9 3" xfId="26693"/>
    <cellStyle name="Millares 3 20" xfId="12123"/>
    <cellStyle name="Millares 3 20 2" xfId="12124"/>
    <cellStyle name="Millares 3 20 3" xfId="26694"/>
    <cellStyle name="Millares 3 21" xfId="12125"/>
    <cellStyle name="Millares 3 22" xfId="26695"/>
    <cellStyle name="Millares 3 23" xfId="545"/>
    <cellStyle name="Millares 3 3" xfId="12126"/>
    <cellStyle name="Millares 3 3 2" xfId="12127"/>
    <cellStyle name="Millares 3 3 3" xfId="26696"/>
    <cellStyle name="Millares 3 4" xfId="12128"/>
    <cellStyle name="Millares 3 4 2" xfId="12129"/>
    <cellStyle name="Millares 3 4 2 2" xfId="12130"/>
    <cellStyle name="Millares 3 4 3" xfId="26697"/>
    <cellStyle name="Millares 3 5" xfId="12131"/>
    <cellStyle name="Millares 3 5 2" xfId="12132"/>
    <cellStyle name="Millares 3 5 2 2" xfId="12133"/>
    <cellStyle name="Millares 3 5 3" xfId="26698"/>
    <cellStyle name="Millares 3 6" xfId="12134"/>
    <cellStyle name="Millares 3 6 2" xfId="12135"/>
    <cellStyle name="Millares 3 6 2 2" xfId="12136"/>
    <cellStyle name="Millares 3 6 3" xfId="26699"/>
    <cellStyle name="Millares 3 7" xfId="12137"/>
    <cellStyle name="Millares 3 7 2" xfId="12138"/>
    <cellStyle name="Millares 3 7 2 2" xfId="12139"/>
    <cellStyle name="Millares 3 7 3" xfId="26700"/>
    <cellStyle name="Millares 3 8" xfId="12140"/>
    <cellStyle name="Millares 3 8 2" xfId="12141"/>
    <cellStyle name="Millares 3 8 2 2" xfId="12142"/>
    <cellStyle name="Millares 3 8 3" xfId="26701"/>
    <cellStyle name="Millares 3 9" xfId="12143"/>
    <cellStyle name="Millares 3 9 2" xfId="12144"/>
    <cellStyle name="Millares 3 9 2 2" xfId="12145"/>
    <cellStyle name="Millares 3 9 3" xfId="26702"/>
    <cellStyle name="Millares 30" xfId="31729"/>
    <cellStyle name="Millares 31" xfId="31730"/>
    <cellStyle name="Millares 32" xfId="31731"/>
    <cellStyle name="Millares 33" xfId="31732"/>
    <cellStyle name="Millares 34" xfId="31733"/>
    <cellStyle name="Millares 35" xfId="31734"/>
    <cellStyle name="Millares 36" xfId="31735"/>
    <cellStyle name="Millares 37" xfId="31736"/>
    <cellStyle name="Millares 38" xfId="31737"/>
    <cellStyle name="Millares 39" xfId="35798"/>
    <cellStyle name="Millares 4" xfId="546"/>
    <cellStyle name="Millares 4 10" xfId="12146"/>
    <cellStyle name="Millares 4 10 2" xfId="12147"/>
    <cellStyle name="Millares 4 10 3" xfId="26703"/>
    <cellStyle name="Millares 4 11" xfId="12148"/>
    <cellStyle name="Millares 4 11 2" xfId="12149"/>
    <cellStyle name="Millares 4 11 3" xfId="26704"/>
    <cellStyle name="Millares 4 12" xfId="12150"/>
    <cellStyle name="Millares 4 12 2" xfId="12151"/>
    <cellStyle name="Millares 4 12 3" xfId="26705"/>
    <cellStyle name="Millares 4 13" xfId="12152"/>
    <cellStyle name="Millares 4 13 2" xfId="12153"/>
    <cellStyle name="Millares 4 13 3" xfId="26706"/>
    <cellStyle name="Millares 4 14" xfId="12154"/>
    <cellStyle name="Millares 4 14 2" xfId="12155"/>
    <cellStyle name="Millares 4 14 3" xfId="26707"/>
    <cellStyle name="Millares 4 15" xfId="12156"/>
    <cellStyle name="Millares 4 15 2" xfId="12157"/>
    <cellStyle name="Millares 4 15 3" xfId="26708"/>
    <cellStyle name="Millares 4 16" xfId="12158"/>
    <cellStyle name="Millares 4 16 2" xfId="12159"/>
    <cellStyle name="Millares 4 16 3" xfId="26709"/>
    <cellStyle name="Millares 4 17" xfId="12160"/>
    <cellStyle name="Millares 4 17 2" xfId="12161"/>
    <cellStyle name="Millares 4 17 3" xfId="26710"/>
    <cellStyle name="Millares 4 18" xfId="12162"/>
    <cellStyle name="Millares 4 18 2" xfId="12163"/>
    <cellStyle name="Millares 4 18 3" xfId="26711"/>
    <cellStyle name="Millares 4 19" xfId="12164"/>
    <cellStyle name="Millares 4 19 2" xfId="12165"/>
    <cellStyle name="Millares 4 19 3" xfId="26712"/>
    <cellStyle name="Millares 4 2" xfId="12166"/>
    <cellStyle name="Millares 4 2 10" xfId="12167"/>
    <cellStyle name="Millares 4 2 10 2" xfId="12168"/>
    <cellStyle name="Millares 4 2 10 3" xfId="26713"/>
    <cellStyle name="Millares 4 2 11" xfId="12169"/>
    <cellStyle name="Millares 4 2 11 2" xfId="12170"/>
    <cellStyle name="Millares 4 2 11 3" xfId="26714"/>
    <cellStyle name="Millares 4 2 12" xfId="12171"/>
    <cellStyle name="Millares 4 2 12 2" xfId="12172"/>
    <cellStyle name="Millares 4 2 12 3" xfId="26715"/>
    <cellStyle name="Millares 4 2 13" xfId="12173"/>
    <cellStyle name="Millares 4 2 13 2" xfId="12174"/>
    <cellStyle name="Millares 4 2 13 3" xfId="26716"/>
    <cellStyle name="Millares 4 2 14" xfId="12175"/>
    <cellStyle name="Millares 4 2 14 2" xfId="12176"/>
    <cellStyle name="Millares 4 2 14 3" xfId="26717"/>
    <cellStyle name="Millares 4 2 15" xfId="12177"/>
    <cellStyle name="Millares 4 2 15 2" xfId="12178"/>
    <cellStyle name="Millares 4 2 15 3" xfId="26718"/>
    <cellStyle name="Millares 4 2 16" xfId="12179"/>
    <cellStyle name="Millares 4 2 16 2" xfId="12180"/>
    <cellStyle name="Millares 4 2 16 3" xfId="26719"/>
    <cellStyle name="Millares 4 2 17" xfId="12181"/>
    <cellStyle name="Millares 4 2 17 2" xfId="12182"/>
    <cellStyle name="Millares 4 2 17 3" xfId="26720"/>
    <cellStyle name="Millares 4 2 18" xfId="12183"/>
    <cellStyle name="Millares 4 2 18 2" xfId="12184"/>
    <cellStyle name="Millares 4 2 18 3" xfId="26721"/>
    <cellStyle name="Millares 4 2 19" xfId="12185"/>
    <cellStyle name="Millares 4 2 19 2" xfId="12186"/>
    <cellStyle name="Millares 4 2 19 3" xfId="26722"/>
    <cellStyle name="Millares 4 2 2" xfId="12187"/>
    <cellStyle name="Millares 4 2 2 2" xfId="12188"/>
    <cellStyle name="Millares 4 2 2 3" xfId="26723"/>
    <cellStyle name="Millares 4 2 20" xfId="12189"/>
    <cellStyle name="Millares 4 2 21" xfId="26724"/>
    <cellStyle name="Millares 4 2 3" xfId="12190"/>
    <cellStyle name="Millares 4 2 3 2" xfId="12191"/>
    <cellStyle name="Millares 4 2 3 3" xfId="26725"/>
    <cellStyle name="Millares 4 2 4" xfId="12192"/>
    <cellStyle name="Millares 4 2 4 2" xfId="12193"/>
    <cellStyle name="Millares 4 2 4 3" xfId="26726"/>
    <cellStyle name="Millares 4 2 5" xfId="12194"/>
    <cellStyle name="Millares 4 2 5 2" xfId="12195"/>
    <cellStyle name="Millares 4 2 5 3" xfId="26727"/>
    <cellStyle name="Millares 4 2 6" xfId="12196"/>
    <cellStyle name="Millares 4 2 6 2" xfId="12197"/>
    <cellStyle name="Millares 4 2 6 3" xfId="26728"/>
    <cellStyle name="Millares 4 2 7" xfId="12198"/>
    <cellStyle name="Millares 4 2 7 2" xfId="12199"/>
    <cellStyle name="Millares 4 2 7 3" xfId="26729"/>
    <cellStyle name="Millares 4 2 8" xfId="12200"/>
    <cellStyle name="Millares 4 2 8 2" xfId="12201"/>
    <cellStyle name="Millares 4 2 8 3" xfId="26730"/>
    <cellStyle name="Millares 4 2 9" xfId="12202"/>
    <cellStyle name="Millares 4 2 9 2" xfId="12203"/>
    <cellStyle name="Millares 4 2 9 3" xfId="26731"/>
    <cellStyle name="Millares 4 20" xfId="26732"/>
    <cellStyle name="Millares 4 3" xfId="12204"/>
    <cellStyle name="Millares 4 3 2" xfId="12205"/>
    <cellStyle name="Millares 4 3 3" xfId="26733"/>
    <cellStyle name="Millares 4 4" xfId="12206"/>
    <cellStyle name="Millares 4 4 2" xfId="12207"/>
    <cellStyle name="Millares 4 4 3" xfId="26734"/>
    <cellStyle name="Millares 4 5" xfId="12208"/>
    <cellStyle name="Millares 4 5 2" xfId="12209"/>
    <cellStyle name="Millares 4 5 3" xfId="26735"/>
    <cellStyle name="Millares 4 6" xfId="12210"/>
    <cellStyle name="Millares 4 6 2" xfId="12211"/>
    <cellStyle name="Millares 4 6 3" xfId="26736"/>
    <cellStyle name="Millares 4 7" xfId="12212"/>
    <cellStyle name="Millares 4 7 2" xfId="12213"/>
    <cellStyle name="Millares 4 7 3" xfId="26737"/>
    <cellStyle name="Millares 4 8" xfId="12214"/>
    <cellStyle name="Millares 4 8 2" xfId="12215"/>
    <cellStyle name="Millares 4 8 3" xfId="26738"/>
    <cellStyle name="Millares 4 9" xfId="12216"/>
    <cellStyle name="Millares 4 9 2" xfId="12217"/>
    <cellStyle name="Millares 4 9 3" xfId="26739"/>
    <cellStyle name="Millares 40" xfId="35802"/>
    <cellStyle name="Millares 41" xfId="35804"/>
    <cellStyle name="Millares 42" xfId="35806"/>
    <cellStyle name="Millares 43" xfId="35809"/>
    <cellStyle name="Millares 44" xfId="35813"/>
    <cellStyle name="Millares 45" xfId="35815"/>
    <cellStyle name="Millares 46" xfId="35816"/>
    <cellStyle name="Millares 47" xfId="35820"/>
    <cellStyle name="Millares 48" xfId="35824"/>
    <cellStyle name="Millares 49" xfId="35828"/>
    <cellStyle name="Millares 5" xfId="547"/>
    <cellStyle name="Millares 5 10" xfId="12218"/>
    <cellStyle name="Millares 5 11" xfId="12219"/>
    <cellStyle name="Millares 5 12" xfId="12220"/>
    <cellStyle name="Millares 5 13" xfId="12221"/>
    <cellStyle name="Millares 5 14" xfId="12222"/>
    <cellStyle name="Millares 5 15" xfId="12223"/>
    <cellStyle name="Millares 5 16" xfId="12224"/>
    <cellStyle name="Millares 5 17" xfId="12225"/>
    <cellStyle name="Millares 5 18" xfId="12226"/>
    <cellStyle name="Millares 5 19" xfId="12227"/>
    <cellStyle name="Millares 5 2" xfId="12228"/>
    <cellStyle name="Millares 5 2 2" xfId="12229"/>
    <cellStyle name="Millares 5 2 3" xfId="26740"/>
    <cellStyle name="Millares 5 20" xfId="26741"/>
    <cellStyle name="Millares 5 3" xfId="12230"/>
    <cellStyle name="Millares 5 3 2" xfId="12231"/>
    <cellStyle name="Millares 5 4" xfId="12232"/>
    <cellStyle name="Millares 5 5" xfId="12233"/>
    <cellStyle name="Millares 5 6" xfId="12234"/>
    <cellStyle name="Millares 5 7" xfId="12235"/>
    <cellStyle name="Millares 5 8" xfId="12236"/>
    <cellStyle name="Millares 5 9" xfId="12237"/>
    <cellStyle name="Millares 50" xfId="35832"/>
    <cellStyle name="Millares 51" xfId="35834"/>
    <cellStyle name="Millares 52" xfId="35838"/>
    <cellStyle name="Millares 53" xfId="35844"/>
    <cellStyle name="Millares 54" xfId="35852"/>
    <cellStyle name="Millares 55" xfId="543"/>
    <cellStyle name="Millares 6" xfId="548"/>
    <cellStyle name="Millares 6 10" xfId="12238"/>
    <cellStyle name="Millares 6 10 2" xfId="12239"/>
    <cellStyle name="Millares 6 10 3" xfId="26742"/>
    <cellStyle name="Millares 6 11" xfId="12240"/>
    <cellStyle name="Millares 6 11 2" xfId="12241"/>
    <cellStyle name="Millares 6 11 3" xfId="26743"/>
    <cellStyle name="Millares 6 12" xfId="12242"/>
    <cellStyle name="Millares 6 12 2" xfId="12243"/>
    <cellStyle name="Millares 6 12 3" xfId="26744"/>
    <cellStyle name="Millares 6 13" xfId="12244"/>
    <cellStyle name="Millares 6 13 2" xfId="12245"/>
    <cellStyle name="Millares 6 13 3" xfId="26745"/>
    <cellStyle name="Millares 6 14" xfId="12246"/>
    <cellStyle name="Millares 6 14 2" xfId="12247"/>
    <cellStyle name="Millares 6 14 3" xfId="26746"/>
    <cellStyle name="Millares 6 15" xfId="12248"/>
    <cellStyle name="Millares 6 15 2" xfId="12249"/>
    <cellStyle name="Millares 6 15 3" xfId="26747"/>
    <cellStyle name="Millares 6 16" xfId="12250"/>
    <cellStyle name="Millares 6 16 2" xfId="12251"/>
    <cellStyle name="Millares 6 16 3" xfId="26748"/>
    <cellStyle name="Millares 6 17" xfId="12252"/>
    <cellStyle name="Millares 6 17 2" xfId="12253"/>
    <cellStyle name="Millares 6 17 3" xfId="26749"/>
    <cellStyle name="Millares 6 18" xfId="12254"/>
    <cellStyle name="Millares 6 18 2" xfId="12255"/>
    <cellStyle name="Millares 6 18 3" xfId="26750"/>
    <cellStyle name="Millares 6 19" xfId="12256"/>
    <cellStyle name="Millares 6 19 2" xfId="12257"/>
    <cellStyle name="Millares 6 19 3" xfId="26751"/>
    <cellStyle name="Millares 6 2" xfId="12258"/>
    <cellStyle name="Millares 6 2 2" xfId="12259"/>
    <cellStyle name="Millares 6 2 2 2" xfId="12260"/>
    <cellStyle name="Millares 6 2 2 3" xfId="26752"/>
    <cellStyle name="Millares 6 2 3" xfId="12261"/>
    <cellStyle name="Millares 6 2 3 2" xfId="12262"/>
    <cellStyle name="Millares 6 2 3 3" xfId="26753"/>
    <cellStyle name="Millares 6 2 4" xfId="12263"/>
    <cellStyle name="Millares 6 2 5" xfId="26754"/>
    <cellStyle name="Millares 6 20" xfId="12264"/>
    <cellStyle name="Millares 6 20 2" xfId="12265"/>
    <cellStyle name="Millares 6 20 3" xfId="26755"/>
    <cellStyle name="Millares 6 21" xfId="26756"/>
    <cellStyle name="Millares 6 3" xfId="12266"/>
    <cellStyle name="Millares 6 3 2" xfId="12267"/>
    <cellStyle name="Millares 6 3 3" xfId="26757"/>
    <cellStyle name="Millares 6 4" xfId="12268"/>
    <cellStyle name="Millares 6 4 2" xfId="12269"/>
    <cellStyle name="Millares 6 5" xfId="12270"/>
    <cellStyle name="Millares 6 5 2" xfId="12271"/>
    <cellStyle name="Millares 6 5 3" xfId="26758"/>
    <cellStyle name="Millares 6 6" xfId="12272"/>
    <cellStyle name="Millares 6 6 2" xfId="12273"/>
    <cellStyle name="Millares 6 6 3" xfId="26759"/>
    <cellStyle name="Millares 6 7" xfId="12274"/>
    <cellStyle name="Millares 6 7 2" xfId="12275"/>
    <cellStyle name="Millares 6 7 3" xfId="26760"/>
    <cellStyle name="Millares 6 8" xfId="12276"/>
    <cellStyle name="Millares 6 8 2" xfId="12277"/>
    <cellStyle name="Millares 6 8 3" xfId="26761"/>
    <cellStyle name="Millares 6 9" xfId="12278"/>
    <cellStyle name="Millares 6 9 2" xfId="12279"/>
    <cellStyle name="Millares 6 9 3" xfId="26762"/>
    <cellStyle name="Millares 64" xfId="12280"/>
    <cellStyle name="Millares 64 2" xfId="12281"/>
    <cellStyle name="Millares 65" xfId="12282"/>
    <cellStyle name="Millares 65 2" xfId="12283"/>
    <cellStyle name="Millares 7" xfId="12284"/>
    <cellStyle name="Millares 7 10" xfId="12285"/>
    <cellStyle name="Millares 7 10 2" xfId="12286"/>
    <cellStyle name="Millares 7 10 3" xfId="26763"/>
    <cellStyle name="Millares 7 11" xfId="12287"/>
    <cellStyle name="Millares 7 11 2" xfId="12288"/>
    <cellStyle name="Millares 7 11 3" xfId="26764"/>
    <cellStyle name="Millares 7 12" xfId="12289"/>
    <cellStyle name="Millares 7 12 2" xfId="12290"/>
    <cellStyle name="Millares 7 12 3" xfId="26765"/>
    <cellStyle name="Millares 7 13" xfId="12291"/>
    <cellStyle name="Millares 7 13 2" xfId="12292"/>
    <cellStyle name="Millares 7 13 3" xfId="26766"/>
    <cellStyle name="Millares 7 14" xfId="12293"/>
    <cellStyle name="Millares 7 14 2" xfId="12294"/>
    <cellStyle name="Millares 7 14 3" xfId="26767"/>
    <cellStyle name="Millares 7 15" xfId="12295"/>
    <cellStyle name="Millares 7 15 2" xfId="12296"/>
    <cellStyle name="Millares 7 15 3" xfId="26768"/>
    <cellStyle name="Millares 7 16" xfId="12297"/>
    <cellStyle name="Millares 7 16 2" xfId="12298"/>
    <cellStyle name="Millares 7 16 3" xfId="26769"/>
    <cellStyle name="Millares 7 17" xfId="12299"/>
    <cellStyle name="Millares 7 17 2" xfId="12300"/>
    <cellStyle name="Millares 7 17 3" xfId="26770"/>
    <cellStyle name="Millares 7 18" xfId="12301"/>
    <cellStyle name="Millares 7 18 2" xfId="12302"/>
    <cellStyle name="Millares 7 18 3" xfId="26771"/>
    <cellStyle name="Millares 7 19" xfId="12303"/>
    <cellStyle name="Millares 7 19 2" xfId="12304"/>
    <cellStyle name="Millares 7 19 3" xfId="26772"/>
    <cellStyle name="Millares 7 2" xfId="12305"/>
    <cellStyle name="Millares 7 2 2" xfId="12306"/>
    <cellStyle name="Millares 7 2 2 2" xfId="12307"/>
    <cellStyle name="Millares 7 2 2 3" xfId="26773"/>
    <cellStyle name="Millares 7 2 3" xfId="12308"/>
    <cellStyle name="Millares 7 2 3 2" xfId="12309"/>
    <cellStyle name="Millares 7 2 3 3" xfId="26774"/>
    <cellStyle name="Millares 7 2 4" xfId="12310"/>
    <cellStyle name="Millares 7 2 5" xfId="26775"/>
    <cellStyle name="Millares 7 20" xfId="12311"/>
    <cellStyle name="Millares 7 20 2" xfId="12312"/>
    <cellStyle name="Millares 7 21" xfId="26776"/>
    <cellStyle name="Millares 7 3" xfId="12313"/>
    <cellStyle name="Millares 7 3 2" xfId="12314"/>
    <cellStyle name="Millares 7 3 3" xfId="26777"/>
    <cellStyle name="Millares 7 4" xfId="12315"/>
    <cellStyle name="Millares 7 4 2" xfId="12316"/>
    <cellStyle name="Millares 7 4 3" xfId="26778"/>
    <cellStyle name="Millares 7 5" xfId="12317"/>
    <cellStyle name="Millares 7 5 2" xfId="12318"/>
    <cellStyle name="Millares 7 5 3" xfId="26779"/>
    <cellStyle name="Millares 7 6" xfId="12319"/>
    <cellStyle name="Millares 7 6 2" xfId="12320"/>
    <cellStyle name="Millares 7 6 3" xfId="26780"/>
    <cellStyle name="Millares 7 7" xfId="12321"/>
    <cellStyle name="Millares 7 7 2" xfId="12322"/>
    <cellStyle name="Millares 7 7 3" xfId="26781"/>
    <cellStyle name="Millares 7 8" xfId="12323"/>
    <cellStyle name="Millares 7 8 2" xfId="12324"/>
    <cellStyle name="Millares 7 8 3" xfId="26782"/>
    <cellStyle name="Millares 7 9" xfId="12325"/>
    <cellStyle name="Millares 7 9 2" xfId="12326"/>
    <cellStyle name="Millares 7 9 3" xfId="26783"/>
    <cellStyle name="Millares 8" xfId="12327"/>
    <cellStyle name="Millares 8 10" xfId="12328"/>
    <cellStyle name="Millares 8 10 2" xfId="12329"/>
    <cellStyle name="Millares 8 10 3" xfId="26784"/>
    <cellStyle name="Millares 8 11" xfId="12330"/>
    <cellStyle name="Millares 8 11 2" xfId="12331"/>
    <cellStyle name="Millares 8 11 3" xfId="26785"/>
    <cellStyle name="Millares 8 12" xfId="12332"/>
    <cellStyle name="Millares 8 12 2" xfId="12333"/>
    <cellStyle name="Millares 8 12 3" xfId="26786"/>
    <cellStyle name="Millares 8 13" xfId="12334"/>
    <cellStyle name="Millares 8 13 2" xfId="12335"/>
    <cellStyle name="Millares 8 13 3" xfId="26787"/>
    <cellStyle name="Millares 8 14" xfId="12336"/>
    <cellStyle name="Millares 8 14 2" xfId="12337"/>
    <cellStyle name="Millares 8 14 3" xfId="26788"/>
    <cellStyle name="Millares 8 15" xfId="12338"/>
    <cellStyle name="Millares 8 15 2" xfId="12339"/>
    <cellStyle name="Millares 8 15 3" xfId="26789"/>
    <cellStyle name="Millares 8 16" xfId="12340"/>
    <cellStyle name="Millares 8 16 2" xfId="12341"/>
    <cellStyle name="Millares 8 16 3" xfId="26790"/>
    <cellStyle name="Millares 8 17" xfId="12342"/>
    <cellStyle name="Millares 8 17 2" xfId="12343"/>
    <cellStyle name="Millares 8 17 3" xfId="26791"/>
    <cellStyle name="Millares 8 18" xfId="12344"/>
    <cellStyle name="Millares 8 18 2" xfId="12345"/>
    <cellStyle name="Millares 8 18 3" xfId="26792"/>
    <cellStyle name="Millares 8 19" xfId="12346"/>
    <cellStyle name="Millares 8 19 2" xfId="12347"/>
    <cellStyle name="Millares 8 2" xfId="12348"/>
    <cellStyle name="Millares 8 2 2" xfId="12349"/>
    <cellStyle name="Millares 8 2 3" xfId="26793"/>
    <cellStyle name="Millares 8 20" xfId="12350"/>
    <cellStyle name="Millares 8 21" xfId="26794"/>
    <cellStyle name="Millares 8 3" xfId="12351"/>
    <cellStyle name="Millares 8 3 2" xfId="12352"/>
    <cellStyle name="Millares 8 3 3" xfId="26795"/>
    <cellStyle name="Millares 8 4" xfId="12353"/>
    <cellStyle name="Millares 8 4 2" xfId="12354"/>
    <cellStyle name="Millares 8 4 3" xfId="26796"/>
    <cellStyle name="Millares 8 5" xfId="12355"/>
    <cellStyle name="Millares 8 5 2" xfId="12356"/>
    <cellStyle name="Millares 8 5 3" xfId="26797"/>
    <cellStyle name="Millares 8 6" xfId="12357"/>
    <cellStyle name="Millares 8 6 2" xfId="12358"/>
    <cellStyle name="Millares 8 6 3" xfId="26798"/>
    <cellStyle name="Millares 8 7" xfId="12359"/>
    <cellStyle name="Millares 8 7 2" xfId="12360"/>
    <cellStyle name="Millares 8 7 3" xfId="26799"/>
    <cellStyle name="Millares 8 8" xfId="12361"/>
    <cellStyle name="Millares 8 8 2" xfId="12362"/>
    <cellStyle name="Millares 8 8 3" xfId="26800"/>
    <cellStyle name="Millares 8 9" xfId="12363"/>
    <cellStyle name="Millares 8 9 2" xfId="12364"/>
    <cellStyle name="Millares 8 9 3" xfId="26801"/>
    <cellStyle name="Millares 9" xfId="12365"/>
    <cellStyle name="Millares 9 10" xfId="12366"/>
    <cellStyle name="Millares 9 10 2" xfId="12367"/>
    <cellStyle name="Millares 9 10 3" xfId="26802"/>
    <cellStyle name="Millares 9 11" xfId="12368"/>
    <cellStyle name="Millares 9 11 2" xfId="12369"/>
    <cellStyle name="Millares 9 11 3" xfId="26803"/>
    <cellStyle name="Millares 9 12" xfId="12370"/>
    <cellStyle name="Millares 9 12 2" xfId="12371"/>
    <cellStyle name="Millares 9 12 3" xfId="26804"/>
    <cellStyle name="Millares 9 13" xfId="12372"/>
    <cellStyle name="Millares 9 13 2" xfId="12373"/>
    <cellStyle name="Millares 9 13 3" xfId="26805"/>
    <cellStyle name="Millares 9 14" xfId="12374"/>
    <cellStyle name="Millares 9 14 2" xfId="12375"/>
    <cellStyle name="Millares 9 14 3" xfId="26806"/>
    <cellStyle name="Millares 9 15" xfId="12376"/>
    <cellStyle name="Millares 9 15 2" xfId="12377"/>
    <cellStyle name="Millares 9 15 3" xfId="26807"/>
    <cellStyle name="Millares 9 16" xfId="12378"/>
    <cellStyle name="Millares 9 16 2" xfId="12379"/>
    <cellStyle name="Millares 9 16 3" xfId="26808"/>
    <cellStyle name="Millares 9 17" xfId="12380"/>
    <cellStyle name="Millares 9 17 2" xfId="12381"/>
    <cellStyle name="Millares 9 17 3" xfId="26809"/>
    <cellStyle name="Millares 9 18" xfId="12382"/>
    <cellStyle name="Millares 9 18 2" xfId="12383"/>
    <cellStyle name="Millares 9 19" xfId="12384"/>
    <cellStyle name="Millares 9 2" xfId="12385"/>
    <cellStyle name="Millares 9 2 2" xfId="12386"/>
    <cellStyle name="Millares 9 2 3" xfId="26810"/>
    <cellStyle name="Millares 9 20" xfId="26811"/>
    <cellStyle name="Millares 9 3" xfId="12387"/>
    <cellStyle name="Millares 9 3 2" xfId="12388"/>
    <cellStyle name="Millares 9 3 3" xfId="26812"/>
    <cellStyle name="Millares 9 4" xfId="12389"/>
    <cellStyle name="Millares 9 4 2" xfId="12390"/>
    <cellStyle name="Millares 9 4 3" xfId="26813"/>
    <cellStyle name="Millares 9 5" xfId="12391"/>
    <cellStyle name="Millares 9 5 2" xfId="12392"/>
    <cellStyle name="Millares 9 5 3" xfId="26814"/>
    <cellStyle name="Millares 9 6" xfId="12393"/>
    <cellStyle name="Millares 9 6 2" xfId="12394"/>
    <cellStyle name="Millares 9 6 3" xfId="26815"/>
    <cellStyle name="Millares 9 7" xfId="12395"/>
    <cellStyle name="Millares 9 7 2" xfId="12396"/>
    <cellStyle name="Millares 9 7 3" xfId="26816"/>
    <cellStyle name="Millares 9 8" xfId="12397"/>
    <cellStyle name="Millares 9 8 2" xfId="12398"/>
    <cellStyle name="Millares 9 8 3" xfId="26817"/>
    <cellStyle name="Millares 9 9" xfId="12399"/>
    <cellStyle name="Millares 9 9 2" xfId="12400"/>
    <cellStyle name="Millares 9 9 3" xfId="26818"/>
    <cellStyle name="Milliers [0]_!!!GO" xfId="12401"/>
    <cellStyle name="Milliers_!!!GO" xfId="12402"/>
    <cellStyle name="Model" xfId="31738"/>
    <cellStyle name="Moeda [0]_31-12-1999" xfId="31739"/>
    <cellStyle name="Moeda_31-12-1999" xfId="31740"/>
    <cellStyle name="monaco" xfId="31741"/>
    <cellStyle name="Moneda 2" xfId="12403"/>
    <cellStyle name="Moneda 2 10" xfId="12404"/>
    <cellStyle name="Moneda 2 10 2" xfId="12405"/>
    <cellStyle name="Moneda 2 11" xfId="12406"/>
    <cellStyle name="Moneda 2 11 2" xfId="12407"/>
    <cellStyle name="Moneda 2 12" xfId="12408"/>
    <cellStyle name="Moneda 2 12 2" xfId="12409"/>
    <cellStyle name="Moneda 2 13" xfId="12410"/>
    <cellStyle name="Moneda 2 13 2" xfId="12411"/>
    <cellStyle name="Moneda 2 14" xfId="12412"/>
    <cellStyle name="Moneda 2 14 2" xfId="12413"/>
    <cellStyle name="Moneda 2 15" xfId="12414"/>
    <cellStyle name="Moneda 2 15 2" xfId="12415"/>
    <cellStyle name="Moneda 2 16" xfId="12416"/>
    <cellStyle name="Moneda 2 16 2" xfId="12417"/>
    <cellStyle name="Moneda 2 17" xfId="12418"/>
    <cellStyle name="Moneda 2 17 2" xfId="12419"/>
    <cellStyle name="Moneda 2 18" xfId="12420"/>
    <cellStyle name="Moneda 2 18 2" xfId="12421"/>
    <cellStyle name="Moneda 2 19" xfId="12422"/>
    <cellStyle name="Moneda 2 2" xfId="12423"/>
    <cellStyle name="Moneda 2 2 10" xfId="12424"/>
    <cellStyle name="Moneda 2 2 10 2" xfId="12425"/>
    <cellStyle name="Moneda 2 2 11" xfId="12426"/>
    <cellStyle name="Moneda 2 2 11 2" xfId="12427"/>
    <cellStyle name="Moneda 2 2 12" xfId="12428"/>
    <cellStyle name="Moneda 2 2 12 2" xfId="12429"/>
    <cellStyle name="Moneda 2 2 13" xfId="12430"/>
    <cellStyle name="Moneda 2 2 13 2" xfId="12431"/>
    <cellStyle name="Moneda 2 2 14" xfId="12432"/>
    <cellStyle name="Moneda 2 2 14 2" xfId="12433"/>
    <cellStyle name="Moneda 2 2 15" xfId="12434"/>
    <cellStyle name="Moneda 2 2 15 2" xfId="12435"/>
    <cellStyle name="Moneda 2 2 16" xfId="12436"/>
    <cellStyle name="Moneda 2 2 16 2" xfId="12437"/>
    <cellStyle name="Moneda 2 2 17" xfId="12438"/>
    <cellStyle name="Moneda 2 2 17 2" xfId="12439"/>
    <cellStyle name="Moneda 2 2 18" xfId="12440"/>
    <cellStyle name="Moneda 2 2 2" xfId="12441"/>
    <cellStyle name="Moneda 2 2 2 2" xfId="12442"/>
    <cellStyle name="Moneda 2 2 3" xfId="12443"/>
    <cellStyle name="Moneda 2 2 3 2" xfId="12444"/>
    <cellStyle name="Moneda 2 2 4" xfId="12445"/>
    <cellStyle name="Moneda 2 2 4 2" xfId="12446"/>
    <cellStyle name="Moneda 2 2 5" xfId="12447"/>
    <cellStyle name="Moneda 2 2 5 2" xfId="12448"/>
    <cellStyle name="Moneda 2 2 6" xfId="12449"/>
    <cellStyle name="Moneda 2 2 6 2" xfId="12450"/>
    <cellStyle name="Moneda 2 2 7" xfId="12451"/>
    <cellStyle name="Moneda 2 2 7 2" xfId="12452"/>
    <cellStyle name="Moneda 2 2 8" xfId="12453"/>
    <cellStyle name="Moneda 2 2 8 2" xfId="12454"/>
    <cellStyle name="Moneda 2 2 9" xfId="12455"/>
    <cellStyle name="Moneda 2 2 9 2" xfId="12456"/>
    <cellStyle name="Moneda 2 3" xfId="12457"/>
    <cellStyle name="Moneda 2 3 2" xfId="12458"/>
    <cellStyle name="Moneda 2 4" xfId="12459"/>
    <cellStyle name="Moneda 2 4 2" xfId="12460"/>
    <cellStyle name="Moneda 2 5" xfId="12461"/>
    <cellStyle name="Moneda 2 5 2" xfId="12462"/>
    <cellStyle name="Moneda 2 6" xfId="12463"/>
    <cellStyle name="Moneda 2 6 2" xfId="12464"/>
    <cellStyle name="Moneda 2 7" xfId="12465"/>
    <cellStyle name="Moneda 2 7 2" xfId="12466"/>
    <cellStyle name="Moneda 2 8" xfId="12467"/>
    <cellStyle name="Moneda 2 8 2" xfId="12468"/>
    <cellStyle name="Moneda 2 9" xfId="12469"/>
    <cellStyle name="Moneda 2 9 2" xfId="12470"/>
    <cellStyle name="Moneda 3" xfId="12471"/>
    <cellStyle name="Moneda 3 2" xfId="12472"/>
    <cellStyle name="Moneda 3 2 2" xfId="12473"/>
    <cellStyle name="Moneda 3 2 3" xfId="26819"/>
    <cellStyle name="Moneda 3 3" xfId="12474"/>
    <cellStyle name="Moneda 3 4" xfId="26820"/>
    <cellStyle name="Moneda 4" xfId="12475"/>
    <cellStyle name="Moneda 4 2" xfId="12476"/>
    <cellStyle name="Moneda 4 2 2" xfId="12477"/>
    <cellStyle name="Moneda 4 2 3" xfId="26821"/>
    <cellStyle name="Moneda 4 3" xfId="12478"/>
    <cellStyle name="Moneda 4 4" xfId="26822"/>
    <cellStyle name="Moneda 5" xfId="12479"/>
    <cellStyle name="Moneda 5 2" xfId="12480"/>
    <cellStyle name="Moneda 5 2 2" xfId="12481"/>
    <cellStyle name="Moneda 5 2 3" xfId="26823"/>
    <cellStyle name="Moneda 5 3" xfId="12482"/>
    <cellStyle name="Moneda 5 4" xfId="26824"/>
    <cellStyle name="Moneda 6" xfId="12483"/>
    <cellStyle name="Moneda 6 2" xfId="12484"/>
    <cellStyle name="Moneda 6 2 2" xfId="12485"/>
    <cellStyle name="Moneda 6 2 3" xfId="26825"/>
    <cellStyle name="Moneda 6 3" xfId="12486"/>
    <cellStyle name="Moneda 6 4" xfId="26826"/>
    <cellStyle name="Moneda 7" xfId="12487"/>
    <cellStyle name="Moneda 7 2" xfId="12488"/>
    <cellStyle name="Moneda 7 3" xfId="26827"/>
    <cellStyle name="Moneda0" xfId="12489"/>
    <cellStyle name="MONETA - Modelo1" xfId="31742"/>
    <cellStyle name="Moneta - Modelo1 2" xfId="31743"/>
    <cellStyle name="Monétaire [0]_!!!GO" xfId="12490"/>
    <cellStyle name="Monétaire_!!!GO" xfId="12491"/>
    <cellStyle name="Monetario" xfId="549"/>
    <cellStyle name="Monetario 10" xfId="31744"/>
    <cellStyle name="Monetario 10 2" xfId="31745"/>
    <cellStyle name="Monetario 11" xfId="31746"/>
    <cellStyle name="Monetario 11 2" xfId="31747"/>
    <cellStyle name="Monetario 12" xfId="31748"/>
    <cellStyle name="Monetario 12 2" xfId="31749"/>
    <cellStyle name="Monetario 13" xfId="31750"/>
    <cellStyle name="Monetario 13 2" xfId="31751"/>
    <cellStyle name="Monetario 14" xfId="31752"/>
    <cellStyle name="Monetario 14 2" xfId="31753"/>
    <cellStyle name="Monetario 15" xfId="31754"/>
    <cellStyle name="Monetario 15 2" xfId="31755"/>
    <cellStyle name="Monetario 16" xfId="31756"/>
    <cellStyle name="Monetario 16 2" xfId="31757"/>
    <cellStyle name="Monetario 17" xfId="31758"/>
    <cellStyle name="Monetario 17 2" xfId="31759"/>
    <cellStyle name="Monetario 18" xfId="31760"/>
    <cellStyle name="Monetario 18 2" xfId="31761"/>
    <cellStyle name="Monetario 19" xfId="31762"/>
    <cellStyle name="Monetario 19 2" xfId="31763"/>
    <cellStyle name="Monetario 2" xfId="550"/>
    <cellStyle name="Monetario 2 2" xfId="26828"/>
    <cellStyle name="Monetario 20" xfId="31764"/>
    <cellStyle name="Monetario 20 2" xfId="31765"/>
    <cellStyle name="Monetario 21" xfId="31766"/>
    <cellStyle name="Monetario 21 2" xfId="31767"/>
    <cellStyle name="Monetario 22" xfId="31768"/>
    <cellStyle name="Monetario 22 2" xfId="31769"/>
    <cellStyle name="Monetario 23" xfId="31770"/>
    <cellStyle name="Monetario 23 2" xfId="31771"/>
    <cellStyle name="Monetario 24" xfId="31772"/>
    <cellStyle name="Monetario 24 2" xfId="31773"/>
    <cellStyle name="Monetario 25" xfId="31774"/>
    <cellStyle name="Monetario 25 2" xfId="31775"/>
    <cellStyle name="Monetario 26" xfId="31776"/>
    <cellStyle name="Monetario 26 2" xfId="31777"/>
    <cellStyle name="Monetario 27" xfId="31778"/>
    <cellStyle name="Monetario 27 2" xfId="31779"/>
    <cellStyle name="Monetario 28" xfId="31780"/>
    <cellStyle name="Monetario 28 2" xfId="31781"/>
    <cellStyle name="Monetario 29" xfId="31782"/>
    <cellStyle name="Monetario 29 2" xfId="31783"/>
    <cellStyle name="Monetario 3" xfId="551"/>
    <cellStyle name="Monetario 3 2" xfId="26829"/>
    <cellStyle name="Monetario 30" xfId="31784"/>
    <cellStyle name="Monetario 30 2" xfId="31785"/>
    <cellStyle name="Monetario 31" xfId="31786"/>
    <cellStyle name="Monetario 31 2" xfId="31787"/>
    <cellStyle name="Monetario 32" xfId="31788"/>
    <cellStyle name="Monetario 32 2" xfId="31789"/>
    <cellStyle name="Monetario 33" xfId="31790"/>
    <cellStyle name="Monetario 4" xfId="31791"/>
    <cellStyle name="Monetario 4 2" xfId="31792"/>
    <cellStyle name="Monetario 5" xfId="31793"/>
    <cellStyle name="Monetario 5 2" xfId="31794"/>
    <cellStyle name="Monetario 6" xfId="31795"/>
    <cellStyle name="Monetario 6 2" xfId="31796"/>
    <cellStyle name="Monetario 7" xfId="31797"/>
    <cellStyle name="Monetario 7 2" xfId="31798"/>
    <cellStyle name="Monetario 8" xfId="31799"/>
    <cellStyle name="Monetario 8 2" xfId="31800"/>
    <cellStyle name="Monetario 9" xfId="31801"/>
    <cellStyle name="Monetario 9 2" xfId="31802"/>
    <cellStyle name="Monetario_A001_Anexos BU - 09-2010" xfId="31803"/>
    <cellStyle name="Monetario0" xfId="552"/>
    <cellStyle name="Monetario0 10" xfId="12492"/>
    <cellStyle name="Monetario0 11" xfId="12493"/>
    <cellStyle name="Monetario0 12" xfId="12494"/>
    <cellStyle name="Monetario0 13" xfId="26830"/>
    <cellStyle name="Monetario0 14" xfId="31804"/>
    <cellStyle name="Monetario0 15" xfId="31805"/>
    <cellStyle name="Monetario0 16" xfId="31806"/>
    <cellStyle name="Monetario0 17" xfId="31807"/>
    <cellStyle name="Monetario0 18" xfId="31808"/>
    <cellStyle name="Monetario0 19" xfId="31809"/>
    <cellStyle name="Monetario0 2" xfId="553"/>
    <cellStyle name="Monetario0 2 2" xfId="26831"/>
    <cellStyle name="Monetario0 20" xfId="31810"/>
    <cellStyle name="Monetario0 21" xfId="31811"/>
    <cellStyle name="Monetario0 22" xfId="31812"/>
    <cellStyle name="Monetario0 23" xfId="31813"/>
    <cellStyle name="Monetario0 24" xfId="31814"/>
    <cellStyle name="Monetario0 25" xfId="31815"/>
    <cellStyle name="Monetario0 26" xfId="31816"/>
    <cellStyle name="Monetario0 27" xfId="31817"/>
    <cellStyle name="Monetario0 28" xfId="31818"/>
    <cellStyle name="Monetario0 29" xfId="31819"/>
    <cellStyle name="Monetario0 3" xfId="554"/>
    <cellStyle name="Monetario0 3 2" xfId="26832"/>
    <cellStyle name="Monetario0 30" xfId="31820"/>
    <cellStyle name="Monetario0 31" xfId="31821"/>
    <cellStyle name="Monetario0 32" xfId="31822"/>
    <cellStyle name="Monetario0 4" xfId="12495"/>
    <cellStyle name="Monetario0 5" xfId="12496"/>
    <cellStyle name="Monetario0 6" xfId="12497"/>
    <cellStyle name="Monetario0 7" xfId="12498"/>
    <cellStyle name="Monetario0 8" xfId="12499"/>
    <cellStyle name="Monetario0 9" xfId="12500"/>
    <cellStyle name="Monetario0_Blaisten - Resumen IG 03-2011" xfId="31823"/>
    <cellStyle name="Multiple" xfId="12501"/>
    <cellStyle name="n" xfId="31824"/>
    <cellStyle name="Nagłówek 1" xfId="555"/>
    <cellStyle name="Nagłówek 2" xfId="556"/>
    <cellStyle name="Nagłówek 3" xfId="557"/>
    <cellStyle name="Nagłówek 3 2" xfId="12502"/>
    <cellStyle name="Nagłówek 4" xfId="558"/>
    <cellStyle name="Neutra" xfId="12503"/>
    <cellStyle name="Neutral 10" xfId="12504"/>
    <cellStyle name="Neutral 10 10" xfId="12505"/>
    <cellStyle name="Neutral 10 11" xfId="12506"/>
    <cellStyle name="Neutral 10 12" xfId="12507"/>
    <cellStyle name="Neutral 10 13" xfId="12508"/>
    <cellStyle name="Neutral 10 14" xfId="12509"/>
    <cellStyle name="Neutral 10 15" xfId="12510"/>
    <cellStyle name="Neutral 10 16" xfId="12511"/>
    <cellStyle name="Neutral 10 17" xfId="12512"/>
    <cellStyle name="Neutral 10 18" xfId="12513"/>
    <cellStyle name="Neutral 10 19" xfId="12514"/>
    <cellStyle name="Neutral 10 2" xfId="12515"/>
    <cellStyle name="Neutral 10 20" xfId="12516"/>
    <cellStyle name="Neutral 10 21" xfId="12517"/>
    <cellStyle name="Neutral 10 22" xfId="12518"/>
    <cellStyle name="Neutral 10 23" xfId="12519"/>
    <cellStyle name="Neutral 10 24" xfId="12520"/>
    <cellStyle name="Neutral 10 25" xfId="12521"/>
    <cellStyle name="Neutral 10 26" xfId="12522"/>
    <cellStyle name="Neutral 10 27" xfId="12523"/>
    <cellStyle name="Neutral 10 28" xfId="12524"/>
    <cellStyle name="Neutral 10 29" xfId="12525"/>
    <cellStyle name="Neutral 10 3" xfId="12526"/>
    <cellStyle name="Neutral 10 30" xfId="12527"/>
    <cellStyle name="Neutral 10 31" xfId="12528"/>
    <cellStyle name="Neutral 10 32" xfId="12529"/>
    <cellStyle name="Neutral 10 33" xfId="12530"/>
    <cellStyle name="Neutral 10 34" xfId="12531"/>
    <cellStyle name="Neutral 10 35" xfId="12532"/>
    <cellStyle name="Neutral 10 36" xfId="12533"/>
    <cellStyle name="Neutral 10 37" xfId="12534"/>
    <cellStyle name="Neutral 10 38" xfId="26833"/>
    <cellStyle name="Neutral 10 4" xfId="12535"/>
    <cellStyle name="Neutral 10 5" xfId="12536"/>
    <cellStyle name="Neutral 10 6" xfId="12537"/>
    <cellStyle name="Neutral 10 7" xfId="12538"/>
    <cellStyle name="Neutral 10 8" xfId="12539"/>
    <cellStyle name="Neutral 10 9" xfId="12540"/>
    <cellStyle name="Neutral 11" xfId="12541"/>
    <cellStyle name="Neutral 12" xfId="12542"/>
    <cellStyle name="Neutral 13" xfId="31825"/>
    <cellStyle name="Neutral 14" xfId="31826"/>
    <cellStyle name="Neutral 15" xfId="31827"/>
    <cellStyle name="Neutral 16" xfId="31828"/>
    <cellStyle name="Neutral 17" xfId="31829"/>
    <cellStyle name="Neutral 18" xfId="31830"/>
    <cellStyle name="Neutral 19" xfId="31831"/>
    <cellStyle name="Neutral 2" xfId="560"/>
    <cellStyle name="Neutral 2 10" xfId="12543"/>
    <cellStyle name="Neutral 2 11" xfId="12544"/>
    <cellStyle name="Neutral 2 12" xfId="26834"/>
    <cellStyle name="Neutral 2 2" xfId="12545"/>
    <cellStyle name="Neutral 2 2 2" xfId="31832"/>
    <cellStyle name="Neutral 2 2 2 2" xfId="31833"/>
    <cellStyle name="Neutral 2 2 3" xfId="31834"/>
    <cellStyle name="Neutral 2 2 3 2" xfId="31835"/>
    <cellStyle name="Neutral 2 2 4" xfId="31836"/>
    <cellStyle name="Neutral 2 2 4 2" xfId="31837"/>
    <cellStyle name="Neutral 2 2 5" xfId="31838"/>
    <cellStyle name="Neutral 2 2 5 2" xfId="31839"/>
    <cellStyle name="Neutral 2 2 6" xfId="31840"/>
    <cellStyle name="Neutral 2 3" xfId="12546"/>
    <cellStyle name="Neutral 2 3 2" xfId="31841"/>
    <cellStyle name="Neutral 2 4" xfId="12547"/>
    <cellStyle name="Neutral 2 4 2" xfId="31842"/>
    <cellStyle name="Neutral 2 5" xfId="12548"/>
    <cellStyle name="Neutral 2 5 2" xfId="31843"/>
    <cellStyle name="Neutral 2 6" xfId="12549"/>
    <cellStyle name="Neutral 2 7" xfId="12550"/>
    <cellStyle name="Neutral 2 8" xfId="12551"/>
    <cellStyle name="Neutral 2 9" xfId="12552"/>
    <cellStyle name="Neutral 20" xfId="31844"/>
    <cellStyle name="Neutral 21" xfId="31845"/>
    <cellStyle name="Neutral 22" xfId="31846"/>
    <cellStyle name="Neutral 23" xfId="31847"/>
    <cellStyle name="Neutral 24" xfId="31848"/>
    <cellStyle name="Neutral 25" xfId="31849"/>
    <cellStyle name="Neutral 26" xfId="31850"/>
    <cellStyle name="Neutral 27" xfId="31851"/>
    <cellStyle name="Neutral 28" xfId="31852"/>
    <cellStyle name="Neutral 29" xfId="31853"/>
    <cellStyle name="Neutral 3" xfId="561"/>
    <cellStyle name="Neutral 3 10" xfId="12553"/>
    <cellStyle name="Neutral 3 11" xfId="12554"/>
    <cellStyle name="Neutral 3 12" xfId="12555"/>
    <cellStyle name="Neutral 3 13" xfId="12556"/>
    <cellStyle name="Neutral 3 14" xfId="12557"/>
    <cellStyle name="Neutral 3 15" xfId="12558"/>
    <cellStyle name="Neutral 3 16" xfId="12559"/>
    <cellStyle name="Neutral 3 17" xfId="12560"/>
    <cellStyle name="Neutral 3 2" xfId="12561"/>
    <cellStyle name="Neutral 3 3" xfId="12562"/>
    <cellStyle name="Neutral 3 4" xfId="12563"/>
    <cellStyle name="Neutral 3 5" xfId="12564"/>
    <cellStyle name="Neutral 3 6" xfId="12565"/>
    <cellStyle name="Neutral 3 7" xfId="12566"/>
    <cellStyle name="Neutral 3 8" xfId="12567"/>
    <cellStyle name="Neutral 3 9" xfId="12568"/>
    <cellStyle name="Neutral 30" xfId="31854"/>
    <cellStyle name="Neutral 31" xfId="31855"/>
    <cellStyle name="Neutral 32" xfId="31856"/>
    <cellStyle name="Neutral 33" xfId="31857"/>
    <cellStyle name="Neutral 34" xfId="31858"/>
    <cellStyle name="Neutral 35" xfId="31859"/>
    <cellStyle name="Neutral 36" xfId="31860"/>
    <cellStyle name="Neutral 37" xfId="31861"/>
    <cellStyle name="Neutral 38" xfId="31862"/>
    <cellStyle name="Neutral 39" xfId="31863"/>
    <cellStyle name="Neutral 4" xfId="12569"/>
    <cellStyle name="Neutral 4 2" xfId="12570"/>
    <cellStyle name="Neutral 4 3" xfId="26835"/>
    <cellStyle name="Neutral 40" xfId="31864"/>
    <cellStyle name="Neutral 41" xfId="31865"/>
    <cellStyle name="Neutral 42" xfId="31866"/>
    <cellStyle name="Neutral 43" xfId="31867"/>
    <cellStyle name="Neutral 44" xfId="31868"/>
    <cellStyle name="Neutral 45" xfId="31869"/>
    <cellStyle name="Neutral 46" xfId="31870"/>
    <cellStyle name="Neutral 47" xfId="31871"/>
    <cellStyle name="Neutral 48" xfId="31872"/>
    <cellStyle name="Neutral 49" xfId="31873"/>
    <cellStyle name="Neutral 5" xfId="12571"/>
    <cellStyle name="Neutral 5 2" xfId="12572"/>
    <cellStyle name="Neutral 5 3" xfId="26836"/>
    <cellStyle name="Neutral 50" xfId="31874"/>
    <cellStyle name="Neutral 51" xfId="31875"/>
    <cellStyle name="Neutral 52" xfId="559"/>
    <cellStyle name="Neutral 6" xfId="12573"/>
    <cellStyle name="Neutral 6 2" xfId="12574"/>
    <cellStyle name="Neutral 6 3" xfId="26837"/>
    <cellStyle name="Neutral 7" xfId="12575"/>
    <cellStyle name="Neutral 7 2" xfId="12576"/>
    <cellStyle name="Neutral 7 3" xfId="26838"/>
    <cellStyle name="Neutral 8" xfId="12577"/>
    <cellStyle name="Neutral 8 2" xfId="12578"/>
    <cellStyle name="Neutral 8 3" xfId="26839"/>
    <cellStyle name="Neutral 9" xfId="12579"/>
    <cellStyle name="Neutral 9 10" xfId="12580"/>
    <cellStyle name="Neutral 9 11" xfId="12581"/>
    <cellStyle name="Neutral 9 12" xfId="12582"/>
    <cellStyle name="Neutral 9 13" xfId="12583"/>
    <cellStyle name="Neutral 9 14" xfId="12584"/>
    <cellStyle name="Neutral 9 15" xfId="12585"/>
    <cellStyle name="Neutral 9 16" xfId="12586"/>
    <cellStyle name="Neutral 9 17" xfId="12587"/>
    <cellStyle name="Neutral 9 18" xfId="12588"/>
    <cellStyle name="Neutral 9 19" xfId="12589"/>
    <cellStyle name="Neutral 9 2" xfId="12590"/>
    <cellStyle name="Neutral 9 20" xfId="12591"/>
    <cellStyle name="Neutral 9 21" xfId="12592"/>
    <cellStyle name="Neutral 9 22" xfId="12593"/>
    <cellStyle name="Neutral 9 23" xfId="12594"/>
    <cellStyle name="Neutral 9 24" xfId="12595"/>
    <cellStyle name="Neutral 9 25" xfId="12596"/>
    <cellStyle name="Neutral 9 26" xfId="12597"/>
    <cellStyle name="Neutral 9 27" xfId="12598"/>
    <cellStyle name="Neutral 9 28" xfId="12599"/>
    <cellStyle name="Neutral 9 29" xfId="12600"/>
    <cellStyle name="Neutral 9 3" xfId="12601"/>
    <cellStyle name="Neutral 9 30" xfId="12602"/>
    <cellStyle name="Neutral 9 31" xfId="12603"/>
    <cellStyle name="Neutral 9 32" xfId="12604"/>
    <cellStyle name="Neutral 9 33" xfId="12605"/>
    <cellStyle name="Neutral 9 34" xfId="12606"/>
    <cellStyle name="Neutral 9 35" xfId="12607"/>
    <cellStyle name="Neutral 9 36" xfId="12608"/>
    <cellStyle name="Neutral 9 37" xfId="12609"/>
    <cellStyle name="Neutral 9 38" xfId="26840"/>
    <cellStyle name="Neutral 9 4" xfId="12610"/>
    <cellStyle name="Neutral 9 5" xfId="12611"/>
    <cellStyle name="Neutral 9 6" xfId="12612"/>
    <cellStyle name="Neutral 9 7" xfId="12613"/>
    <cellStyle name="Neutral 9 8" xfId="12614"/>
    <cellStyle name="Neutral 9 9" xfId="12615"/>
    <cellStyle name="Neutralne" xfId="562"/>
    <cellStyle name="NivelFila_1 2" xfId="31876"/>
    <cellStyle name="no dec" xfId="563"/>
    <cellStyle name="no dec 10" xfId="31877"/>
    <cellStyle name="no dec 11" xfId="31878"/>
    <cellStyle name="no dec 12" xfId="31879"/>
    <cellStyle name="no dec 13" xfId="31880"/>
    <cellStyle name="no dec 14" xfId="31881"/>
    <cellStyle name="no dec 15" xfId="31882"/>
    <cellStyle name="no dec 16" xfId="31883"/>
    <cellStyle name="no dec 17" xfId="31884"/>
    <cellStyle name="no dec 18" xfId="31885"/>
    <cellStyle name="no dec 19" xfId="31886"/>
    <cellStyle name="no dec 2" xfId="564"/>
    <cellStyle name="no dec 2 2" xfId="26841"/>
    <cellStyle name="no dec 20" xfId="31887"/>
    <cellStyle name="no dec 21" xfId="31888"/>
    <cellStyle name="no dec 22" xfId="31889"/>
    <cellStyle name="no dec 23" xfId="31890"/>
    <cellStyle name="no dec 24" xfId="31891"/>
    <cellStyle name="no dec 25" xfId="31892"/>
    <cellStyle name="no dec 26" xfId="31893"/>
    <cellStyle name="no dec 27" xfId="31894"/>
    <cellStyle name="no dec 28" xfId="31895"/>
    <cellStyle name="no dec 29" xfId="31896"/>
    <cellStyle name="no dec 3" xfId="565"/>
    <cellStyle name="no dec 3 2" xfId="26842"/>
    <cellStyle name="no dec 30" xfId="31897"/>
    <cellStyle name="no dec 31" xfId="31898"/>
    <cellStyle name="no dec 32" xfId="31899"/>
    <cellStyle name="no dec 4" xfId="31900"/>
    <cellStyle name="no dec 5" xfId="31901"/>
    <cellStyle name="no dec 6" xfId="31902"/>
    <cellStyle name="no dec 7" xfId="31903"/>
    <cellStyle name="no dec 8" xfId="31904"/>
    <cellStyle name="no dec 9" xfId="31905"/>
    <cellStyle name="no dec_A001_Anexos BU - 09-2010" xfId="31906"/>
    <cellStyle name="No-definido" xfId="566"/>
    <cellStyle name="No-definido 10" xfId="31907"/>
    <cellStyle name="No-definido 10 2" xfId="31908"/>
    <cellStyle name="No-definido 11" xfId="31909"/>
    <cellStyle name="No-definido 11 2" xfId="31910"/>
    <cellStyle name="No-definido 12" xfId="31911"/>
    <cellStyle name="No-definido 12 2" xfId="31912"/>
    <cellStyle name="No-definido 13" xfId="31913"/>
    <cellStyle name="No-definido 13 2" xfId="31914"/>
    <cellStyle name="No-definido 14" xfId="31915"/>
    <cellStyle name="No-definido 14 2" xfId="31916"/>
    <cellStyle name="No-definido 15" xfId="31917"/>
    <cellStyle name="No-definido 15 2" xfId="31918"/>
    <cellStyle name="No-definido 16" xfId="31919"/>
    <cellStyle name="No-definido 16 2" xfId="31920"/>
    <cellStyle name="No-definido 17" xfId="31921"/>
    <cellStyle name="No-definido 17 2" xfId="31922"/>
    <cellStyle name="No-definido 18" xfId="31923"/>
    <cellStyle name="No-definido 18 2" xfId="31924"/>
    <cellStyle name="No-definido 19" xfId="31925"/>
    <cellStyle name="No-definido 19 2" xfId="31926"/>
    <cellStyle name="No-definido 2" xfId="567"/>
    <cellStyle name="No-definido 2 2" xfId="26843"/>
    <cellStyle name="No-definido 20" xfId="31927"/>
    <cellStyle name="No-definido 20 2" xfId="31928"/>
    <cellStyle name="No-definido 21" xfId="31929"/>
    <cellStyle name="No-definido 21 2" xfId="31930"/>
    <cellStyle name="No-definido 22" xfId="31931"/>
    <cellStyle name="No-definido 22 2" xfId="31932"/>
    <cellStyle name="No-definido 23" xfId="31933"/>
    <cellStyle name="No-definido 23 2" xfId="31934"/>
    <cellStyle name="No-definido 24" xfId="31935"/>
    <cellStyle name="No-definido 24 2" xfId="31936"/>
    <cellStyle name="No-definido 25" xfId="31937"/>
    <cellStyle name="No-definido 25 2" xfId="31938"/>
    <cellStyle name="No-definido 26" xfId="31939"/>
    <cellStyle name="No-definido 26 2" xfId="31940"/>
    <cellStyle name="No-definido 27" xfId="31941"/>
    <cellStyle name="No-definido 27 2" xfId="31942"/>
    <cellStyle name="No-definido 28" xfId="31943"/>
    <cellStyle name="No-definido 28 2" xfId="31944"/>
    <cellStyle name="No-definido 29" xfId="31945"/>
    <cellStyle name="No-definido 29 2" xfId="31946"/>
    <cellStyle name="No-definido 3" xfId="568"/>
    <cellStyle name="No-definido 3 2" xfId="26844"/>
    <cellStyle name="No-definido 30" xfId="31947"/>
    <cellStyle name="No-definido 30 2" xfId="31948"/>
    <cellStyle name="No-definido 31" xfId="31949"/>
    <cellStyle name="No-definido 31 2" xfId="31950"/>
    <cellStyle name="No-definido 32" xfId="31951"/>
    <cellStyle name="No-definido 32 2" xfId="31952"/>
    <cellStyle name="No-definido 33" xfId="31953"/>
    <cellStyle name="No-definido 4" xfId="31954"/>
    <cellStyle name="No-definido 4 2" xfId="31955"/>
    <cellStyle name="No-definido 5" xfId="31956"/>
    <cellStyle name="No-definido 5 2" xfId="31957"/>
    <cellStyle name="No-definido 6" xfId="31958"/>
    <cellStyle name="No-definido 6 2" xfId="31959"/>
    <cellStyle name="No-definido 7" xfId="31960"/>
    <cellStyle name="No-definido 7 2" xfId="31961"/>
    <cellStyle name="No-definido 8" xfId="31962"/>
    <cellStyle name="No-definido 8 2" xfId="31963"/>
    <cellStyle name="No-definido 9" xfId="31964"/>
    <cellStyle name="No-definido 9 2" xfId="31965"/>
    <cellStyle name="No-definido_A001_Anexos BU - 09-2010" xfId="31966"/>
    <cellStyle name="Non prot." xfId="31967"/>
    <cellStyle name="Nora" xfId="31968"/>
    <cellStyle name="Normal" xfId="0" builtinId="0"/>
    <cellStyle name="Normal - Estilo1" xfId="31969"/>
    <cellStyle name="Normal - Estilo2" xfId="31970"/>
    <cellStyle name="Normal - Estilo3" xfId="31971"/>
    <cellStyle name="Normal - Estilo4" xfId="31972"/>
    <cellStyle name="Normal - Estilo5" xfId="31973"/>
    <cellStyle name="Normal - Estilo6" xfId="31974"/>
    <cellStyle name="Normal - Estilo7" xfId="31975"/>
    <cellStyle name="Normal - Estilo8" xfId="31976"/>
    <cellStyle name="Normal - Modelo1" xfId="31977"/>
    <cellStyle name="Normal - Modelo2" xfId="31978"/>
    <cellStyle name="Normal - Modelo3" xfId="31979"/>
    <cellStyle name="Normal - Modelo4" xfId="31980"/>
    <cellStyle name="Normal - Modelo5" xfId="31981"/>
    <cellStyle name="Normal - Modelo6" xfId="31982"/>
    <cellStyle name="Normal - Modelo7" xfId="31983"/>
    <cellStyle name="Normal - Modelo8" xfId="31984"/>
    <cellStyle name="Normal - Style1" xfId="569"/>
    <cellStyle name="Normal - Style1 10" xfId="12616"/>
    <cellStyle name="Normal - Style1 11" xfId="12617"/>
    <cellStyle name="Normal - Style1 12" xfId="12618"/>
    <cellStyle name="Normal - Style1 13" xfId="26845"/>
    <cellStyle name="Normal - Style1 2" xfId="12619"/>
    <cellStyle name="Normal - Style1 3" xfId="12620"/>
    <cellStyle name="Normal - Style1 4" xfId="12621"/>
    <cellStyle name="Normal - Style1 5" xfId="12622"/>
    <cellStyle name="Normal - Style1 6" xfId="12623"/>
    <cellStyle name="Normal - Style1 7" xfId="12624"/>
    <cellStyle name="Normal - Style1 8" xfId="12625"/>
    <cellStyle name="Normal - Style1 9" xfId="12626"/>
    <cellStyle name="Normal - Style2" xfId="31985"/>
    <cellStyle name="Normal - Style3" xfId="31986"/>
    <cellStyle name="Normal - Style4" xfId="31987"/>
    <cellStyle name="Normal - Style5" xfId="31988"/>
    <cellStyle name="Normal - Style6" xfId="31989"/>
    <cellStyle name="Normal - Style7" xfId="31990"/>
    <cellStyle name="Normal - Style8" xfId="31991"/>
    <cellStyle name="Normal 10" xfId="12627"/>
    <cellStyle name="Normal 10 10" xfId="12628"/>
    <cellStyle name="Normal 10 11" xfId="12629"/>
    <cellStyle name="Normal 10 12" xfId="12630"/>
    <cellStyle name="Normal 10 13" xfId="12631"/>
    <cellStyle name="Normal 10 14" xfId="12632"/>
    <cellStyle name="Normal 10 15" xfId="12633"/>
    <cellStyle name="Normal 10 16" xfId="12634"/>
    <cellStyle name="Normal 10 17" xfId="12635"/>
    <cellStyle name="Normal 10 18" xfId="12636"/>
    <cellStyle name="Normal 10 19" xfId="12637"/>
    <cellStyle name="Normal 10 2" xfId="12638"/>
    <cellStyle name="Normal 10 2 10" xfId="12639"/>
    <cellStyle name="Normal 10 2 11" xfId="12640"/>
    <cellStyle name="Normal 10 2 12" xfId="12641"/>
    <cellStyle name="Normal 10 2 13" xfId="12642"/>
    <cellStyle name="Normal 10 2 14" xfId="12643"/>
    <cellStyle name="Normal 10 2 15" xfId="12644"/>
    <cellStyle name="Normal 10 2 16" xfId="12645"/>
    <cellStyle name="Normal 10 2 17" xfId="12646"/>
    <cellStyle name="Normal 10 2 2" xfId="12647"/>
    <cellStyle name="Normal 10 2 3" xfId="12648"/>
    <cellStyle name="Normal 10 2 4" xfId="12649"/>
    <cellStyle name="Normal 10 2 5" xfId="12650"/>
    <cellStyle name="Normal 10 2 6" xfId="12651"/>
    <cellStyle name="Normal 10 2 7" xfId="12652"/>
    <cellStyle name="Normal 10 2 8" xfId="12653"/>
    <cellStyle name="Normal 10 2 9" xfId="12654"/>
    <cellStyle name="Normal 10 20" xfId="12655"/>
    <cellStyle name="Normal 10 21" xfId="12656"/>
    <cellStyle name="Normal 10 21 2" xfId="12657"/>
    <cellStyle name="Normal 10 22" xfId="12658"/>
    <cellStyle name="Normal 10 23" xfId="26846"/>
    <cellStyle name="Normal 10 3" xfId="12659"/>
    <cellStyle name="Normal 10 3 2" xfId="12660"/>
    <cellStyle name="Normal 10 3 3" xfId="12661"/>
    <cellStyle name="Normal 10 3 4" xfId="12662"/>
    <cellStyle name="Normal 10 3 4 2" xfId="12663"/>
    <cellStyle name="Normal 10 3 5" xfId="12664"/>
    <cellStyle name="Normal 10 3 6" xfId="26847"/>
    <cellStyle name="Normal 10 4" xfId="12665"/>
    <cellStyle name="Normal 10 5" xfId="12666"/>
    <cellStyle name="Normal 10 6" xfId="12667"/>
    <cellStyle name="Normal 10 7" xfId="12668"/>
    <cellStyle name="Normal 10 8" xfId="12669"/>
    <cellStyle name="Normal 10 9" xfId="12670"/>
    <cellStyle name="Normal 100" xfId="35840"/>
    <cellStyle name="Normal 101" xfId="35843"/>
    <cellStyle name="Normal 102" xfId="35850"/>
    <cellStyle name="Normal 103" xfId="10"/>
    <cellStyle name="Normal 11" xfId="12671"/>
    <cellStyle name="Normal 11 10" xfId="12672"/>
    <cellStyle name="Normal 11 11" xfId="12673"/>
    <cellStyle name="Normal 11 12" xfId="12674"/>
    <cellStyle name="Normal 11 13" xfId="12675"/>
    <cellStyle name="Normal 11 14" xfId="12676"/>
    <cellStyle name="Normal 11 15" xfId="12677"/>
    <cellStyle name="Normal 11 16" xfId="12678"/>
    <cellStyle name="Normal 11 17" xfId="12679"/>
    <cellStyle name="Normal 11 18" xfId="12680"/>
    <cellStyle name="Normal 11 19" xfId="12681"/>
    <cellStyle name="Normal 11 2" xfId="12682"/>
    <cellStyle name="Normal 11 2 2" xfId="12683"/>
    <cellStyle name="Normal 11 2 3" xfId="12684"/>
    <cellStyle name="Normal 11 2 4" xfId="26848"/>
    <cellStyle name="Normal 11 20" xfId="12685"/>
    <cellStyle name="Normal 11 20 2" xfId="12686"/>
    <cellStyle name="Normal 11 20 3" xfId="26849"/>
    <cellStyle name="Normal 11 21" xfId="12687"/>
    <cellStyle name="Normal 11 21 2" xfId="12688"/>
    <cellStyle name="Normal 11 21 3" xfId="26850"/>
    <cellStyle name="Normal 11 22" xfId="12689"/>
    <cellStyle name="Normal 11 22 2" xfId="12690"/>
    <cellStyle name="Normal 11 22 3" xfId="26851"/>
    <cellStyle name="Normal 11 23" xfId="12691"/>
    <cellStyle name="Normal 11 23 2" xfId="12692"/>
    <cellStyle name="Normal 11 23 3" xfId="26852"/>
    <cellStyle name="Normal 11 24" xfId="12693"/>
    <cellStyle name="Normal 11 24 2" xfId="12694"/>
    <cellStyle name="Normal 11 24 3" xfId="26853"/>
    <cellStyle name="Normal 11 25" xfId="12695"/>
    <cellStyle name="Normal 11 25 2" xfId="12696"/>
    <cellStyle name="Normal 11 26" xfId="12697"/>
    <cellStyle name="Normal 11 27" xfId="26854"/>
    <cellStyle name="Normal 11 3" xfId="12698"/>
    <cellStyle name="Normal 11 3 2" xfId="12699"/>
    <cellStyle name="Normal 11 3 3" xfId="12700"/>
    <cellStyle name="Normal 11 3 4" xfId="26855"/>
    <cellStyle name="Normal 11 4" xfId="12701"/>
    <cellStyle name="Normal 11 5" xfId="12702"/>
    <cellStyle name="Normal 11 6" xfId="12703"/>
    <cellStyle name="Normal 11 7" xfId="12704"/>
    <cellStyle name="Normal 11 8" xfId="12705"/>
    <cellStyle name="Normal 11 9" xfId="12706"/>
    <cellStyle name="Normal 12" xfId="12707"/>
    <cellStyle name="Normal 12 10" xfId="12708"/>
    <cellStyle name="Normal 12 11" xfId="12709"/>
    <cellStyle name="Normal 12 12" xfId="12710"/>
    <cellStyle name="Normal 12 13" xfId="12711"/>
    <cellStyle name="Normal 12 14" xfId="12712"/>
    <cellStyle name="Normal 12 15" xfId="12713"/>
    <cellStyle name="Normal 12 16" xfId="12714"/>
    <cellStyle name="Normal 12 17" xfId="12715"/>
    <cellStyle name="Normal 12 18" xfId="12716"/>
    <cellStyle name="Normal 12 19" xfId="12717"/>
    <cellStyle name="Normal 12 2" xfId="12718"/>
    <cellStyle name="Normal 12 2 2" xfId="12719"/>
    <cellStyle name="Normal 12 2 2 2" xfId="12720"/>
    <cellStyle name="Normal 12 2 2 3" xfId="12721"/>
    <cellStyle name="Normal 12 2 2 4" xfId="26856"/>
    <cellStyle name="Normal 12 20" xfId="12722"/>
    <cellStyle name="Normal 12 3" xfId="12723"/>
    <cellStyle name="Normal 12 3 2" xfId="12724"/>
    <cellStyle name="Normal 12 3 3" xfId="12725"/>
    <cellStyle name="Normal 12 3 4" xfId="26857"/>
    <cellStyle name="Normal 12 4" xfId="12726"/>
    <cellStyle name="Normal 12 5" xfId="12727"/>
    <cellStyle name="Normal 12 6" xfId="12728"/>
    <cellStyle name="Normal 12 7" xfId="12729"/>
    <cellStyle name="Normal 12 8" xfId="12730"/>
    <cellStyle name="Normal 12 9" xfId="12731"/>
    <cellStyle name="Normal 12_Blaisten - Resumen IG 03-2011" xfId="31992"/>
    <cellStyle name="Normal 13" xfId="12732"/>
    <cellStyle name="Normal 13 10" xfId="12733"/>
    <cellStyle name="Normal 13 11" xfId="12734"/>
    <cellStyle name="Normal 13 12" xfId="12735"/>
    <cellStyle name="Normal 13 13" xfId="12736"/>
    <cellStyle name="Normal 13 14" xfId="12737"/>
    <cellStyle name="Normal 13 15" xfId="12738"/>
    <cellStyle name="Normal 13 16" xfId="12739"/>
    <cellStyle name="Normal 13 17" xfId="12740"/>
    <cellStyle name="Normal 13 18" xfId="12741"/>
    <cellStyle name="Normal 13 19" xfId="26858"/>
    <cellStyle name="Normal 13 2" xfId="12742"/>
    <cellStyle name="Normal 13 2 2" xfId="12743"/>
    <cellStyle name="Normal 13 2 3" xfId="12744"/>
    <cellStyle name="Normal 13 2 4" xfId="26859"/>
    <cellStyle name="Normal 13 3" xfId="12745"/>
    <cellStyle name="Normal 13 3 2" xfId="12746"/>
    <cellStyle name="Normal 13 3 3" xfId="12747"/>
    <cellStyle name="Normal 13 3 4" xfId="26860"/>
    <cellStyle name="Normal 13 4" xfId="12748"/>
    <cellStyle name="Normal 13 4 2" xfId="12749"/>
    <cellStyle name="Normal 13 4 3" xfId="26861"/>
    <cellStyle name="Normal 13 5" xfId="12750"/>
    <cellStyle name="Normal 13 6" xfId="12751"/>
    <cellStyle name="Normal 13 7" xfId="12752"/>
    <cellStyle name="Normal 13 8" xfId="12753"/>
    <cellStyle name="Normal 13 9" xfId="12754"/>
    <cellStyle name="Normal 14" xfId="12755"/>
    <cellStyle name="Normal 14 10" xfId="12756"/>
    <cellStyle name="Normal 14 11" xfId="12757"/>
    <cellStyle name="Normal 14 12" xfId="12758"/>
    <cellStyle name="Normal 14 13" xfId="12759"/>
    <cellStyle name="Normal 14 14" xfId="12760"/>
    <cellStyle name="Normal 14 15" xfId="12761"/>
    <cellStyle name="Normal 14 16" xfId="12762"/>
    <cellStyle name="Normal 14 17" xfId="12763"/>
    <cellStyle name="Normal 14 18" xfId="12764"/>
    <cellStyle name="Normal 14 19" xfId="12765"/>
    <cellStyle name="Normal 14 2" xfId="12766"/>
    <cellStyle name="Normal 14 2 2" xfId="12767"/>
    <cellStyle name="Normal 14 2 3" xfId="26862"/>
    <cellStyle name="Normal 14 20" xfId="12768"/>
    <cellStyle name="Normal 14 21" xfId="12769"/>
    <cellStyle name="Normal 14 22" xfId="12770"/>
    <cellStyle name="Normal 14 23" xfId="12771"/>
    <cellStyle name="Normal 14 24" xfId="12772"/>
    <cellStyle name="Normal 14 25" xfId="12773"/>
    <cellStyle name="Normal 14 26" xfId="12774"/>
    <cellStyle name="Normal 14 27" xfId="12775"/>
    <cellStyle name="Normal 14 28" xfId="12776"/>
    <cellStyle name="Normal 14 29" xfId="12777"/>
    <cellStyle name="Normal 14 3" xfId="12778"/>
    <cellStyle name="Normal 14 30" xfId="12779"/>
    <cellStyle name="Normal 14 31" xfId="12780"/>
    <cellStyle name="Normal 14 32" xfId="12781"/>
    <cellStyle name="Normal 14 33" xfId="12782"/>
    <cellStyle name="Normal 14 34" xfId="12783"/>
    <cellStyle name="Normal 14 35" xfId="12784"/>
    <cellStyle name="Normal 14 36" xfId="12785"/>
    <cellStyle name="Normal 14 37" xfId="12786"/>
    <cellStyle name="Normal 14 38" xfId="12787"/>
    <cellStyle name="Normal 14 39" xfId="12788"/>
    <cellStyle name="Normal 14 4" xfId="12789"/>
    <cellStyle name="Normal 14 40" xfId="12790"/>
    <cellStyle name="Normal 14 41" xfId="12791"/>
    <cellStyle name="Normal 14 42" xfId="12792"/>
    <cellStyle name="Normal 14 43" xfId="12793"/>
    <cellStyle name="Normal 14 44" xfId="12794"/>
    <cellStyle name="Normal 14 45" xfId="12795"/>
    <cellStyle name="Normal 14 46" xfId="12796"/>
    <cellStyle name="Normal 14 47" xfId="12797"/>
    <cellStyle name="Normal 14 48" xfId="12798"/>
    <cellStyle name="Normal 14 49" xfId="12799"/>
    <cellStyle name="Normal 14 5" xfId="12800"/>
    <cellStyle name="Normal 14 50" xfId="12801"/>
    <cellStyle name="Normal 14 51" xfId="12802"/>
    <cellStyle name="Normal 14 52" xfId="12803"/>
    <cellStyle name="Normal 14 53" xfId="12804"/>
    <cellStyle name="Normal 14 54" xfId="12805"/>
    <cellStyle name="Normal 14 55" xfId="26863"/>
    <cellStyle name="Normal 14 6" xfId="12806"/>
    <cellStyle name="Normal 14 7" xfId="12807"/>
    <cellStyle name="Normal 14 8" xfId="12808"/>
    <cellStyle name="Normal 14 9" xfId="12809"/>
    <cellStyle name="Normal 15" xfId="12810"/>
    <cellStyle name="Normal 15 10" xfId="12811"/>
    <cellStyle name="Normal 15 11" xfId="12812"/>
    <cellStyle name="Normal 15 12" xfId="12813"/>
    <cellStyle name="Normal 15 13" xfId="12814"/>
    <cellStyle name="Normal 15 14" xfId="12815"/>
    <cellStyle name="Normal 15 15" xfId="12816"/>
    <cellStyle name="Normal 15 16" xfId="12817"/>
    <cellStyle name="Normal 15 17" xfId="12818"/>
    <cellStyle name="Normal 15 18" xfId="12819"/>
    <cellStyle name="Normal 15 19" xfId="12820"/>
    <cellStyle name="Normal 15 2" xfId="12821"/>
    <cellStyle name="Normal 15 20" xfId="12822"/>
    <cellStyle name="Normal 15 21" xfId="12823"/>
    <cellStyle name="Normal 15 22" xfId="12824"/>
    <cellStyle name="Normal 15 23" xfId="12825"/>
    <cellStyle name="Normal 15 24" xfId="12826"/>
    <cellStyle name="Normal 15 25" xfId="12827"/>
    <cellStyle name="Normal 15 26" xfId="12828"/>
    <cellStyle name="Normal 15 27" xfId="12829"/>
    <cellStyle name="Normal 15 28" xfId="12830"/>
    <cellStyle name="Normal 15 29" xfId="12831"/>
    <cellStyle name="Normal 15 3" xfId="12832"/>
    <cellStyle name="Normal 15 30" xfId="12833"/>
    <cellStyle name="Normal 15 31" xfId="12834"/>
    <cellStyle name="Normal 15 32" xfId="12835"/>
    <cellStyle name="Normal 15 33" xfId="12836"/>
    <cellStyle name="Normal 15 34" xfId="12837"/>
    <cellStyle name="Normal 15 35" xfId="12838"/>
    <cellStyle name="Normal 15 36" xfId="12839"/>
    <cellStyle name="Normal 15 37" xfId="12840"/>
    <cellStyle name="Normal 15 38" xfId="12841"/>
    <cellStyle name="Normal 15 39" xfId="12842"/>
    <cellStyle name="Normal 15 4" xfId="12843"/>
    <cellStyle name="Normal 15 40" xfId="12844"/>
    <cellStyle name="Normal 15 41" xfId="12845"/>
    <cellStyle name="Normal 15 42" xfId="12846"/>
    <cellStyle name="Normal 15 43" xfId="12847"/>
    <cellStyle name="Normal 15 44" xfId="12848"/>
    <cellStyle name="Normal 15 45" xfId="12849"/>
    <cellStyle name="Normal 15 46" xfId="12850"/>
    <cellStyle name="Normal 15 47" xfId="12851"/>
    <cellStyle name="Normal 15 48" xfId="12852"/>
    <cellStyle name="Normal 15 49" xfId="12853"/>
    <cellStyle name="Normal 15 5" xfId="12854"/>
    <cellStyle name="Normal 15 50" xfId="12855"/>
    <cellStyle name="Normal 15 51" xfId="12856"/>
    <cellStyle name="Normal 15 52" xfId="12857"/>
    <cellStyle name="Normal 15 53" xfId="12858"/>
    <cellStyle name="Normal 15 54" xfId="12859"/>
    <cellStyle name="Normal 15 55" xfId="26864"/>
    <cellStyle name="Normal 15 6" xfId="12860"/>
    <cellStyle name="Normal 15 7" xfId="12861"/>
    <cellStyle name="Normal 15 8" xfId="12862"/>
    <cellStyle name="Normal 15 9" xfId="12863"/>
    <cellStyle name="Normal 16" xfId="12864"/>
    <cellStyle name="Normal 16 10" xfId="12865"/>
    <cellStyle name="Normal 16 11" xfId="12866"/>
    <cellStyle name="Normal 16 12" xfId="12867"/>
    <cellStyle name="Normal 16 13" xfId="12868"/>
    <cellStyle name="Normal 16 14" xfId="12869"/>
    <cellStyle name="Normal 16 15" xfId="12870"/>
    <cellStyle name="Normal 16 16" xfId="12871"/>
    <cellStyle name="Normal 16 17" xfId="12872"/>
    <cellStyle name="Normal 16 18" xfId="12873"/>
    <cellStyle name="Normal 16 19" xfId="12874"/>
    <cellStyle name="Normal 16 2" xfId="12875"/>
    <cellStyle name="Normal 16 20" xfId="26865"/>
    <cellStyle name="Normal 16 3" xfId="12876"/>
    <cellStyle name="Normal 16 4" xfId="12877"/>
    <cellStyle name="Normal 16 5" xfId="12878"/>
    <cellStyle name="Normal 16 6" xfId="12879"/>
    <cellStyle name="Normal 16 7" xfId="12880"/>
    <cellStyle name="Normal 16 8" xfId="12881"/>
    <cellStyle name="Normal 16 9" xfId="12882"/>
    <cellStyle name="Normal 17" xfId="12883"/>
    <cellStyle name="Normal 17 2" xfId="12884"/>
    <cellStyle name="Normal 17 3" xfId="26866"/>
    <cellStyle name="Normal 18" xfId="12885"/>
    <cellStyle name="Normal 18 2" xfId="12886"/>
    <cellStyle name="Normal 18 3" xfId="12887"/>
    <cellStyle name="Normal 19" xfId="12888"/>
    <cellStyle name="Normal 19 2" xfId="7"/>
    <cellStyle name="Normal 19 2 2" xfId="12889"/>
    <cellStyle name="Normal 19 3" xfId="12890"/>
    <cellStyle name="Normal 19 4" xfId="26867"/>
    <cellStyle name="Normal 2" xfId="570"/>
    <cellStyle name="Normal 2 10" xfId="12891"/>
    <cellStyle name="Normal 2 10 2" xfId="31993"/>
    <cellStyle name="Normal 2 100" xfId="31994"/>
    <cellStyle name="Normal 2 101" xfId="31995"/>
    <cellStyle name="Normal 2 102" xfId="31996"/>
    <cellStyle name="Normal 2 103" xfId="31997"/>
    <cellStyle name="Normal 2 104" xfId="31998"/>
    <cellStyle name="Normal 2 105" xfId="31999"/>
    <cellStyle name="Normal 2 106" xfId="32000"/>
    <cellStyle name="Normal 2 107" xfId="35839"/>
    <cellStyle name="Normal 2 11" xfId="12892"/>
    <cellStyle name="Normal 2 11 2" xfId="12893"/>
    <cellStyle name="Normal 2 11 2 2" xfId="12894"/>
    <cellStyle name="Normal 2 11 3" xfId="26868"/>
    <cellStyle name="Normal 2 12" xfId="12895"/>
    <cellStyle name="Normal 2 12 2" xfId="12896"/>
    <cellStyle name="Normal 2 12 2 2" xfId="12897"/>
    <cellStyle name="Normal 2 12 3" xfId="26869"/>
    <cellStyle name="Normal 2 13" xfId="12898"/>
    <cellStyle name="Normal 2 13 2" xfId="12899"/>
    <cellStyle name="Normal 2 13 2 2" xfId="12900"/>
    <cellStyle name="Normal 2 13 3" xfId="26870"/>
    <cellStyle name="Normal 2 14" xfId="12901"/>
    <cellStyle name="Normal 2 14 2" xfId="12902"/>
    <cellStyle name="Normal 2 14 2 2" xfId="12903"/>
    <cellStyle name="Normal 2 14 2 2 2" xfId="12904"/>
    <cellStyle name="Normal 2 14 2 3" xfId="12905"/>
    <cellStyle name="Normal 2 14 2 4" xfId="26871"/>
    <cellStyle name="Normal 2 14 3" xfId="12906"/>
    <cellStyle name="Normal 2 14 3 2" xfId="12907"/>
    <cellStyle name="Normal 2 14 4" xfId="12908"/>
    <cellStyle name="Normal 2 14 5" xfId="26872"/>
    <cellStyle name="Normal 2 15" xfId="12909"/>
    <cellStyle name="Normal 2 15 2" xfId="12910"/>
    <cellStyle name="Normal 2 15 2 2" xfId="12911"/>
    <cellStyle name="Normal 2 15 3" xfId="12912"/>
    <cellStyle name="Normal 2 15 4" xfId="26873"/>
    <cellStyle name="Normal 2 16" xfId="12913"/>
    <cellStyle name="Normal 2 16 2" xfId="12914"/>
    <cellStyle name="Normal 2 16 3" xfId="26874"/>
    <cellStyle name="Normal 2 17" xfId="12915"/>
    <cellStyle name="Normal 2 17 2" xfId="12916"/>
    <cellStyle name="Normal 2 17 3" xfId="26875"/>
    <cellStyle name="Normal 2 18" xfId="12917"/>
    <cellStyle name="Normal 2 18 2" xfId="12918"/>
    <cellStyle name="Normal 2 18 3" xfId="26876"/>
    <cellStyle name="Normal 2 19" xfId="12919"/>
    <cellStyle name="Normal 2 19 2" xfId="12920"/>
    <cellStyle name="Normal 2 19 3" xfId="26877"/>
    <cellStyle name="Normal 2 2" xfId="571"/>
    <cellStyle name="Normal 2 2 10" xfId="12921"/>
    <cellStyle name="Normal 2 2 10 2" xfId="12922"/>
    <cellStyle name="Normal 2 2 10 3" xfId="26878"/>
    <cellStyle name="Normal 2 2 11" xfId="12923"/>
    <cellStyle name="Normal 2 2 11 2" xfId="12924"/>
    <cellStyle name="Normal 2 2 11 3" xfId="26879"/>
    <cellStyle name="Normal 2 2 12" xfId="12925"/>
    <cellStyle name="Normal 2 2 12 2" xfId="12926"/>
    <cellStyle name="Normal 2 2 12 3" xfId="26880"/>
    <cellStyle name="Normal 2 2 13" xfId="12927"/>
    <cellStyle name="Normal 2 2 13 2" xfId="12928"/>
    <cellStyle name="Normal 2 2 13 3" xfId="12929"/>
    <cellStyle name="Normal 2 2 13 4" xfId="26881"/>
    <cellStyle name="Normal 2 2 14" xfId="12930"/>
    <cellStyle name="Normal 2 2 14 2" xfId="12931"/>
    <cellStyle name="Normal 2 2 14 3" xfId="12932"/>
    <cellStyle name="Normal 2 2 14 4" xfId="26882"/>
    <cellStyle name="Normal 2 2 15" xfId="12933"/>
    <cellStyle name="Normal 2 2 16" xfId="12934"/>
    <cellStyle name="Normal 2 2 17" xfId="12935"/>
    <cellStyle name="Normal 2 2 18" xfId="12936"/>
    <cellStyle name="Normal 2 2 19" xfId="12937"/>
    <cellStyle name="Normal 2 2 2" xfId="572"/>
    <cellStyle name="Normal 2 2 2 10" xfId="12938"/>
    <cellStyle name="Normal 2 2 2 10 2" xfId="12939"/>
    <cellStyle name="Normal 2 2 2 10 3" xfId="26883"/>
    <cellStyle name="Normal 2 2 2 11" xfId="12940"/>
    <cellStyle name="Normal 2 2 2 11 2" xfId="12941"/>
    <cellStyle name="Normal 2 2 2 11 3" xfId="26884"/>
    <cellStyle name="Normal 2 2 2 12" xfId="12942"/>
    <cellStyle name="Normal 2 2 2 13" xfId="12943"/>
    <cellStyle name="Normal 2 2 2 13 10" xfId="12944"/>
    <cellStyle name="Normal 2 2 2 13 11" xfId="12945"/>
    <cellStyle name="Normal 2 2 2 13 12" xfId="12946"/>
    <cellStyle name="Normal 2 2 2 13 13" xfId="12947"/>
    <cellStyle name="Normal 2 2 2 13 14" xfId="12948"/>
    <cellStyle name="Normal 2 2 2 13 15" xfId="12949"/>
    <cellStyle name="Normal 2 2 2 13 16" xfId="12950"/>
    <cellStyle name="Normal 2 2 2 13 17" xfId="12951"/>
    <cellStyle name="Normal 2 2 2 13 18" xfId="12952"/>
    <cellStyle name="Normal 2 2 2 13 19" xfId="12953"/>
    <cellStyle name="Normal 2 2 2 13 2" xfId="12954"/>
    <cellStyle name="Normal 2 2 2 13 2 10" xfId="12955"/>
    <cellStyle name="Normal 2 2 2 13 2 11" xfId="12956"/>
    <cellStyle name="Normal 2 2 2 13 2 12" xfId="12957"/>
    <cellStyle name="Normal 2 2 2 13 2 13" xfId="12958"/>
    <cellStyle name="Normal 2 2 2 13 2 14" xfId="12959"/>
    <cellStyle name="Normal 2 2 2 13 2 15" xfId="12960"/>
    <cellStyle name="Normal 2 2 2 13 2 16" xfId="12961"/>
    <cellStyle name="Normal 2 2 2 13 2 17" xfId="12962"/>
    <cellStyle name="Normal 2 2 2 13 2 18" xfId="12963"/>
    <cellStyle name="Normal 2 2 2 13 2 19" xfId="12964"/>
    <cellStyle name="Normal 2 2 2 13 2 2" xfId="12965"/>
    <cellStyle name="Normal 2 2 2 13 2 20" xfId="12966"/>
    <cellStyle name="Normal 2 2 2 13 2 21" xfId="12967"/>
    <cellStyle name="Normal 2 2 2 13 2 22" xfId="12968"/>
    <cellStyle name="Normal 2 2 2 13 2 23" xfId="12969"/>
    <cellStyle name="Normal 2 2 2 13 2 24" xfId="12970"/>
    <cellStyle name="Normal 2 2 2 13 2 25" xfId="12971"/>
    <cellStyle name="Normal 2 2 2 13 2 26" xfId="12972"/>
    <cellStyle name="Normal 2 2 2 13 2 27" xfId="12973"/>
    <cellStyle name="Normal 2 2 2 13 2 28" xfId="12974"/>
    <cellStyle name="Normal 2 2 2 13 2 3" xfId="12975"/>
    <cellStyle name="Normal 2 2 2 13 2 4" xfId="12976"/>
    <cellStyle name="Normal 2 2 2 13 2 5" xfId="12977"/>
    <cellStyle name="Normal 2 2 2 13 2 6" xfId="12978"/>
    <cellStyle name="Normal 2 2 2 13 2 7" xfId="12979"/>
    <cellStyle name="Normal 2 2 2 13 2 8" xfId="12980"/>
    <cellStyle name="Normal 2 2 2 13 2 9" xfId="12981"/>
    <cellStyle name="Normal 2 2 2 13 20" xfId="12982"/>
    <cellStyle name="Normal 2 2 2 13 21" xfId="12983"/>
    <cellStyle name="Normal 2 2 2 13 22" xfId="12984"/>
    <cellStyle name="Normal 2 2 2 13 23" xfId="12985"/>
    <cellStyle name="Normal 2 2 2 13 24" xfId="12986"/>
    <cellStyle name="Normal 2 2 2 13 25" xfId="12987"/>
    <cellStyle name="Normal 2 2 2 13 26" xfId="12988"/>
    <cellStyle name="Normal 2 2 2 13 27" xfId="12989"/>
    <cellStyle name="Normal 2 2 2 13 28" xfId="12990"/>
    <cellStyle name="Normal 2 2 2 13 29" xfId="12991"/>
    <cellStyle name="Normal 2 2 2 13 3" xfId="12992"/>
    <cellStyle name="Normal 2 2 2 13 30" xfId="12993"/>
    <cellStyle name="Normal 2 2 2 13 31" xfId="12994"/>
    <cellStyle name="Normal 2 2 2 13 4" xfId="12995"/>
    <cellStyle name="Normal 2 2 2 13 5" xfId="12996"/>
    <cellStyle name="Normal 2 2 2 13 6" xfId="12997"/>
    <cellStyle name="Normal 2 2 2 13 7" xfId="12998"/>
    <cellStyle name="Normal 2 2 2 13 8" xfId="12999"/>
    <cellStyle name="Normal 2 2 2 13 9" xfId="13000"/>
    <cellStyle name="Normal 2 2 2 14" xfId="13001"/>
    <cellStyle name="Normal 2 2 2 15" xfId="13002"/>
    <cellStyle name="Normal 2 2 2 16" xfId="13003"/>
    <cellStyle name="Normal 2 2 2 17" xfId="13004"/>
    <cellStyle name="Normal 2 2 2 17 10" xfId="13005"/>
    <cellStyle name="Normal 2 2 2 17 11" xfId="13006"/>
    <cellStyle name="Normal 2 2 2 17 12" xfId="13007"/>
    <cellStyle name="Normal 2 2 2 17 13" xfId="13008"/>
    <cellStyle name="Normal 2 2 2 17 14" xfId="13009"/>
    <cellStyle name="Normal 2 2 2 17 15" xfId="13010"/>
    <cellStyle name="Normal 2 2 2 17 16" xfId="13011"/>
    <cellStyle name="Normal 2 2 2 17 17" xfId="13012"/>
    <cellStyle name="Normal 2 2 2 17 18" xfId="13013"/>
    <cellStyle name="Normal 2 2 2 17 19" xfId="13014"/>
    <cellStyle name="Normal 2 2 2 17 2" xfId="13015"/>
    <cellStyle name="Normal 2 2 2 17 20" xfId="13016"/>
    <cellStyle name="Normal 2 2 2 17 21" xfId="13017"/>
    <cellStyle name="Normal 2 2 2 17 22" xfId="13018"/>
    <cellStyle name="Normal 2 2 2 17 23" xfId="13019"/>
    <cellStyle name="Normal 2 2 2 17 24" xfId="13020"/>
    <cellStyle name="Normal 2 2 2 17 25" xfId="13021"/>
    <cellStyle name="Normal 2 2 2 17 26" xfId="13022"/>
    <cellStyle name="Normal 2 2 2 17 27" xfId="13023"/>
    <cellStyle name="Normal 2 2 2 17 28" xfId="13024"/>
    <cellStyle name="Normal 2 2 2 17 3" xfId="13025"/>
    <cellStyle name="Normal 2 2 2 17 4" xfId="13026"/>
    <cellStyle name="Normal 2 2 2 17 5" xfId="13027"/>
    <cellStyle name="Normal 2 2 2 17 6" xfId="13028"/>
    <cellStyle name="Normal 2 2 2 17 7" xfId="13029"/>
    <cellStyle name="Normal 2 2 2 17 8" xfId="13030"/>
    <cellStyle name="Normal 2 2 2 17 9" xfId="13031"/>
    <cellStyle name="Normal 2 2 2 18" xfId="13032"/>
    <cellStyle name="Normal 2 2 2 19" xfId="13033"/>
    <cellStyle name="Normal 2 2 2 2" xfId="13034"/>
    <cellStyle name="Normal 2 2 2 2 10" xfId="13035"/>
    <cellStyle name="Normal 2 2 2 2 11" xfId="13036"/>
    <cellStyle name="Normal 2 2 2 2 12" xfId="13037"/>
    <cellStyle name="Normal 2 2 2 2 13" xfId="13038"/>
    <cellStyle name="Normal 2 2 2 2 13 10" xfId="13039"/>
    <cellStyle name="Normal 2 2 2 2 13 11" xfId="13040"/>
    <cellStyle name="Normal 2 2 2 2 13 12" xfId="13041"/>
    <cellStyle name="Normal 2 2 2 2 13 13" xfId="13042"/>
    <cellStyle name="Normal 2 2 2 2 13 14" xfId="13043"/>
    <cellStyle name="Normal 2 2 2 2 13 15" xfId="13044"/>
    <cellStyle name="Normal 2 2 2 2 13 16" xfId="13045"/>
    <cellStyle name="Normal 2 2 2 2 13 17" xfId="13046"/>
    <cellStyle name="Normal 2 2 2 2 13 18" xfId="13047"/>
    <cellStyle name="Normal 2 2 2 2 13 19" xfId="13048"/>
    <cellStyle name="Normal 2 2 2 2 13 2" xfId="13049"/>
    <cellStyle name="Normal 2 2 2 2 13 2 10" xfId="13050"/>
    <cellStyle name="Normal 2 2 2 2 13 2 11" xfId="13051"/>
    <cellStyle name="Normal 2 2 2 2 13 2 12" xfId="13052"/>
    <cellStyle name="Normal 2 2 2 2 13 2 13" xfId="13053"/>
    <cellStyle name="Normal 2 2 2 2 13 2 14" xfId="13054"/>
    <cellStyle name="Normal 2 2 2 2 13 2 15" xfId="13055"/>
    <cellStyle name="Normal 2 2 2 2 13 2 16" xfId="13056"/>
    <cellStyle name="Normal 2 2 2 2 13 2 17" xfId="13057"/>
    <cellStyle name="Normal 2 2 2 2 13 2 18" xfId="13058"/>
    <cellStyle name="Normal 2 2 2 2 13 2 19" xfId="13059"/>
    <cellStyle name="Normal 2 2 2 2 13 2 2" xfId="13060"/>
    <cellStyle name="Normal 2 2 2 2 13 2 20" xfId="13061"/>
    <cellStyle name="Normal 2 2 2 2 13 2 21" xfId="13062"/>
    <cellStyle name="Normal 2 2 2 2 13 2 22" xfId="13063"/>
    <cellStyle name="Normal 2 2 2 2 13 2 23" xfId="13064"/>
    <cellStyle name="Normal 2 2 2 2 13 2 24" xfId="13065"/>
    <cellStyle name="Normal 2 2 2 2 13 2 25" xfId="13066"/>
    <cellStyle name="Normal 2 2 2 2 13 2 26" xfId="13067"/>
    <cellStyle name="Normal 2 2 2 2 13 2 27" xfId="13068"/>
    <cellStyle name="Normal 2 2 2 2 13 2 28" xfId="13069"/>
    <cellStyle name="Normal 2 2 2 2 13 2 3" xfId="13070"/>
    <cellStyle name="Normal 2 2 2 2 13 2 4" xfId="13071"/>
    <cellStyle name="Normal 2 2 2 2 13 2 5" xfId="13072"/>
    <cellStyle name="Normal 2 2 2 2 13 2 6" xfId="13073"/>
    <cellStyle name="Normal 2 2 2 2 13 2 7" xfId="13074"/>
    <cellStyle name="Normal 2 2 2 2 13 2 8" xfId="13075"/>
    <cellStyle name="Normal 2 2 2 2 13 2 9" xfId="13076"/>
    <cellStyle name="Normal 2 2 2 2 13 20" xfId="13077"/>
    <cellStyle name="Normal 2 2 2 2 13 21" xfId="13078"/>
    <cellStyle name="Normal 2 2 2 2 13 22" xfId="13079"/>
    <cellStyle name="Normal 2 2 2 2 13 23" xfId="13080"/>
    <cellStyle name="Normal 2 2 2 2 13 24" xfId="13081"/>
    <cellStyle name="Normal 2 2 2 2 13 25" xfId="13082"/>
    <cellStyle name="Normal 2 2 2 2 13 26" xfId="13083"/>
    <cellStyle name="Normal 2 2 2 2 13 27" xfId="13084"/>
    <cellStyle name="Normal 2 2 2 2 13 28" xfId="13085"/>
    <cellStyle name="Normal 2 2 2 2 13 29" xfId="13086"/>
    <cellStyle name="Normal 2 2 2 2 13 3" xfId="13087"/>
    <cellStyle name="Normal 2 2 2 2 13 30" xfId="13088"/>
    <cellStyle name="Normal 2 2 2 2 13 31" xfId="13089"/>
    <cellStyle name="Normal 2 2 2 2 13 4" xfId="13090"/>
    <cellStyle name="Normal 2 2 2 2 13 5" xfId="13091"/>
    <cellStyle name="Normal 2 2 2 2 13 6" xfId="13092"/>
    <cellStyle name="Normal 2 2 2 2 13 7" xfId="13093"/>
    <cellStyle name="Normal 2 2 2 2 13 8" xfId="13094"/>
    <cellStyle name="Normal 2 2 2 2 13 9" xfId="13095"/>
    <cellStyle name="Normal 2 2 2 2 14" xfId="13096"/>
    <cellStyle name="Normal 2 2 2 2 15" xfId="13097"/>
    <cellStyle name="Normal 2 2 2 2 16" xfId="13098"/>
    <cellStyle name="Normal 2 2 2 2 17" xfId="13099"/>
    <cellStyle name="Normal 2 2 2 2 17 10" xfId="13100"/>
    <cellStyle name="Normal 2 2 2 2 17 11" xfId="13101"/>
    <cellStyle name="Normal 2 2 2 2 17 12" xfId="13102"/>
    <cellStyle name="Normal 2 2 2 2 17 13" xfId="13103"/>
    <cellStyle name="Normal 2 2 2 2 17 14" xfId="13104"/>
    <cellStyle name="Normal 2 2 2 2 17 15" xfId="13105"/>
    <cellStyle name="Normal 2 2 2 2 17 16" xfId="13106"/>
    <cellStyle name="Normal 2 2 2 2 17 17" xfId="13107"/>
    <cellStyle name="Normal 2 2 2 2 17 18" xfId="13108"/>
    <cellStyle name="Normal 2 2 2 2 17 19" xfId="13109"/>
    <cellStyle name="Normal 2 2 2 2 17 2" xfId="13110"/>
    <cellStyle name="Normal 2 2 2 2 17 20" xfId="13111"/>
    <cellStyle name="Normal 2 2 2 2 17 21" xfId="13112"/>
    <cellStyle name="Normal 2 2 2 2 17 22" xfId="13113"/>
    <cellStyle name="Normal 2 2 2 2 17 23" xfId="13114"/>
    <cellStyle name="Normal 2 2 2 2 17 24" xfId="13115"/>
    <cellStyle name="Normal 2 2 2 2 17 25" xfId="13116"/>
    <cellStyle name="Normal 2 2 2 2 17 26" xfId="13117"/>
    <cellStyle name="Normal 2 2 2 2 17 27" xfId="13118"/>
    <cellStyle name="Normal 2 2 2 2 17 28" xfId="13119"/>
    <cellStyle name="Normal 2 2 2 2 17 3" xfId="13120"/>
    <cellStyle name="Normal 2 2 2 2 17 4" xfId="13121"/>
    <cellStyle name="Normal 2 2 2 2 17 5" xfId="13122"/>
    <cellStyle name="Normal 2 2 2 2 17 6" xfId="13123"/>
    <cellStyle name="Normal 2 2 2 2 17 7" xfId="13124"/>
    <cellStyle name="Normal 2 2 2 2 17 8" xfId="13125"/>
    <cellStyle name="Normal 2 2 2 2 17 9" xfId="13126"/>
    <cellStyle name="Normal 2 2 2 2 18" xfId="13127"/>
    <cellStyle name="Normal 2 2 2 2 19" xfId="13128"/>
    <cellStyle name="Normal 2 2 2 2 2" xfId="13129"/>
    <cellStyle name="Normal 2 2 2 2 2 10" xfId="13130"/>
    <cellStyle name="Normal 2 2 2 2 2 11" xfId="13131"/>
    <cellStyle name="Normal 2 2 2 2 2 12" xfId="13132"/>
    <cellStyle name="Normal 2 2 2 2 2 13" xfId="13133"/>
    <cellStyle name="Normal 2 2 2 2 2 14" xfId="13134"/>
    <cellStyle name="Normal 2 2 2 2 2 15" xfId="13135"/>
    <cellStyle name="Normal 2 2 2 2 2 16" xfId="13136"/>
    <cellStyle name="Normal 2 2 2 2 2 17" xfId="13137"/>
    <cellStyle name="Normal 2 2 2 2 2 18" xfId="13138"/>
    <cellStyle name="Normal 2 2 2 2 2 19" xfId="13139"/>
    <cellStyle name="Normal 2 2 2 2 2 2" xfId="13140"/>
    <cellStyle name="Normal 2 2 2 2 2 2 10" xfId="13141"/>
    <cellStyle name="Normal 2 2 2 2 2 2 11" xfId="13142"/>
    <cellStyle name="Normal 2 2 2 2 2 2 12" xfId="13143"/>
    <cellStyle name="Normal 2 2 2 2 2 2 13" xfId="13144"/>
    <cellStyle name="Normal 2 2 2 2 2 2 14" xfId="13145"/>
    <cellStyle name="Normal 2 2 2 2 2 2 15" xfId="13146"/>
    <cellStyle name="Normal 2 2 2 2 2 2 16" xfId="13147"/>
    <cellStyle name="Normal 2 2 2 2 2 2 17" xfId="13148"/>
    <cellStyle name="Normal 2 2 2 2 2 2 18" xfId="13149"/>
    <cellStyle name="Normal 2 2 2 2 2 2 19" xfId="13150"/>
    <cellStyle name="Normal 2 2 2 2 2 2 2" xfId="13151"/>
    <cellStyle name="Normal 2 2 2 2 2 2 2 10" xfId="13152"/>
    <cellStyle name="Normal 2 2 2 2 2 2 2 11" xfId="13153"/>
    <cellStyle name="Normal 2 2 2 2 2 2 2 12" xfId="13154"/>
    <cellStyle name="Normal 2 2 2 2 2 2 2 13" xfId="13155"/>
    <cellStyle name="Normal 2 2 2 2 2 2 2 14" xfId="13156"/>
    <cellStyle name="Normal 2 2 2 2 2 2 2 15" xfId="13157"/>
    <cellStyle name="Normal 2 2 2 2 2 2 2 16" xfId="13158"/>
    <cellStyle name="Normal 2 2 2 2 2 2 2 17" xfId="13159"/>
    <cellStyle name="Normal 2 2 2 2 2 2 2 18" xfId="13160"/>
    <cellStyle name="Normal 2 2 2 2 2 2 2 19" xfId="13161"/>
    <cellStyle name="Normal 2 2 2 2 2 2 2 2" xfId="13162"/>
    <cellStyle name="Normal 2 2 2 2 2 2 2 20" xfId="13163"/>
    <cellStyle name="Normal 2 2 2 2 2 2 2 21" xfId="13164"/>
    <cellStyle name="Normal 2 2 2 2 2 2 2 22" xfId="13165"/>
    <cellStyle name="Normal 2 2 2 2 2 2 2 23" xfId="13166"/>
    <cellStyle name="Normal 2 2 2 2 2 2 2 24" xfId="13167"/>
    <cellStyle name="Normal 2 2 2 2 2 2 2 25" xfId="13168"/>
    <cellStyle name="Normal 2 2 2 2 2 2 2 26" xfId="13169"/>
    <cellStyle name="Normal 2 2 2 2 2 2 2 27" xfId="13170"/>
    <cellStyle name="Normal 2 2 2 2 2 2 2 28" xfId="13171"/>
    <cellStyle name="Normal 2 2 2 2 2 2 2 3" xfId="13172"/>
    <cellStyle name="Normal 2 2 2 2 2 2 2 4" xfId="13173"/>
    <cellStyle name="Normal 2 2 2 2 2 2 2 5" xfId="13174"/>
    <cellStyle name="Normal 2 2 2 2 2 2 2 6" xfId="13175"/>
    <cellStyle name="Normal 2 2 2 2 2 2 2 7" xfId="13176"/>
    <cellStyle name="Normal 2 2 2 2 2 2 2 8" xfId="13177"/>
    <cellStyle name="Normal 2 2 2 2 2 2 2 9" xfId="13178"/>
    <cellStyle name="Normal 2 2 2 2 2 2 20" xfId="13179"/>
    <cellStyle name="Normal 2 2 2 2 2 2 21" xfId="13180"/>
    <cellStyle name="Normal 2 2 2 2 2 2 22" xfId="13181"/>
    <cellStyle name="Normal 2 2 2 2 2 2 23" xfId="13182"/>
    <cellStyle name="Normal 2 2 2 2 2 2 24" xfId="13183"/>
    <cellStyle name="Normal 2 2 2 2 2 2 25" xfId="13184"/>
    <cellStyle name="Normal 2 2 2 2 2 2 26" xfId="13185"/>
    <cellStyle name="Normal 2 2 2 2 2 2 27" xfId="13186"/>
    <cellStyle name="Normal 2 2 2 2 2 2 28" xfId="13187"/>
    <cellStyle name="Normal 2 2 2 2 2 2 29" xfId="13188"/>
    <cellStyle name="Normal 2 2 2 2 2 2 3" xfId="13189"/>
    <cellStyle name="Normal 2 2 2 2 2 2 30" xfId="13190"/>
    <cellStyle name="Normal 2 2 2 2 2 2 31" xfId="13191"/>
    <cellStyle name="Normal 2 2 2 2 2 2 4" xfId="13192"/>
    <cellStyle name="Normal 2 2 2 2 2 2 5" xfId="13193"/>
    <cellStyle name="Normal 2 2 2 2 2 2 6" xfId="13194"/>
    <cellStyle name="Normal 2 2 2 2 2 2 7" xfId="13195"/>
    <cellStyle name="Normal 2 2 2 2 2 2 8" xfId="13196"/>
    <cellStyle name="Normal 2 2 2 2 2 2 9" xfId="13197"/>
    <cellStyle name="Normal 2 2 2 2 2 20" xfId="13198"/>
    <cellStyle name="Normal 2 2 2 2 2 21" xfId="13199"/>
    <cellStyle name="Normal 2 2 2 2 2 22" xfId="13200"/>
    <cellStyle name="Normal 2 2 2 2 2 23" xfId="13201"/>
    <cellStyle name="Normal 2 2 2 2 2 24" xfId="13202"/>
    <cellStyle name="Normal 2 2 2 2 2 25" xfId="13203"/>
    <cellStyle name="Normal 2 2 2 2 2 26" xfId="13204"/>
    <cellStyle name="Normal 2 2 2 2 2 27" xfId="13205"/>
    <cellStyle name="Normal 2 2 2 2 2 28" xfId="13206"/>
    <cellStyle name="Normal 2 2 2 2 2 29" xfId="13207"/>
    <cellStyle name="Normal 2 2 2 2 2 3" xfId="13208"/>
    <cellStyle name="Normal 2 2 2 2 2 30" xfId="13209"/>
    <cellStyle name="Normal 2 2 2 2 2 31" xfId="13210"/>
    <cellStyle name="Normal 2 2 2 2 2 32" xfId="13211"/>
    <cellStyle name="Normal 2 2 2 2 2 33" xfId="13212"/>
    <cellStyle name="Normal 2 2 2 2 2 34" xfId="13213"/>
    <cellStyle name="Normal 2 2 2 2 2 35" xfId="13214"/>
    <cellStyle name="Normal 2 2 2 2 2 4" xfId="13215"/>
    <cellStyle name="Normal 2 2 2 2 2 5" xfId="13216"/>
    <cellStyle name="Normal 2 2 2 2 2 6" xfId="13217"/>
    <cellStyle name="Normal 2 2 2 2 2 7" xfId="13218"/>
    <cellStyle name="Normal 2 2 2 2 2 7 10" xfId="13219"/>
    <cellStyle name="Normal 2 2 2 2 2 7 11" xfId="13220"/>
    <cellStyle name="Normal 2 2 2 2 2 7 12" xfId="13221"/>
    <cellStyle name="Normal 2 2 2 2 2 7 13" xfId="13222"/>
    <cellStyle name="Normal 2 2 2 2 2 7 14" xfId="13223"/>
    <cellStyle name="Normal 2 2 2 2 2 7 15" xfId="13224"/>
    <cellStyle name="Normal 2 2 2 2 2 7 16" xfId="13225"/>
    <cellStyle name="Normal 2 2 2 2 2 7 17" xfId="13226"/>
    <cellStyle name="Normal 2 2 2 2 2 7 18" xfId="13227"/>
    <cellStyle name="Normal 2 2 2 2 2 7 19" xfId="13228"/>
    <cellStyle name="Normal 2 2 2 2 2 7 2" xfId="13229"/>
    <cellStyle name="Normal 2 2 2 2 2 7 20" xfId="13230"/>
    <cellStyle name="Normal 2 2 2 2 2 7 21" xfId="13231"/>
    <cellStyle name="Normal 2 2 2 2 2 7 22" xfId="13232"/>
    <cellStyle name="Normal 2 2 2 2 2 7 23" xfId="13233"/>
    <cellStyle name="Normal 2 2 2 2 2 7 24" xfId="13234"/>
    <cellStyle name="Normal 2 2 2 2 2 7 25" xfId="13235"/>
    <cellStyle name="Normal 2 2 2 2 2 7 26" xfId="13236"/>
    <cellStyle name="Normal 2 2 2 2 2 7 27" xfId="13237"/>
    <cellStyle name="Normal 2 2 2 2 2 7 28" xfId="13238"/>
    <cellStyle name="Normal 2 2 2 2 2 7 3" xfId="13239"/>
    <cellStyle name="Normal 2 2 2 2 2 7 4" xfId="13240"/>
    <cellStyle name="Normal 2 2 2 2 2 7 5" xfId="13241"/>
    <cellStyle name="Normal 2 2 2 2 2 7 6" xfId="13242"/>
    <cellStyle name="Normal 2 2 2 2 2 7 7" xfId="13243"/>
    <cellStyle name="Normal 2 2 2 2 2 7 8" xfId="13244"/>
    <cellStyle name="Normal 2 2 2 2 2 7 9" xfId="13245"/>
    <cellStyle name="Normal 2 2 2 2 2 8" xfId="13246"/>
    <cellStyle name="Normal 2 2 2 2 2 9" xfId="13247"/>
    <cellStyle name="Normal 2 2 2 2 20" xfId="13248"/>
    <cellStyle name="Normal 2 2 2 2 21" xfId="13249"/>
    <cellStyle name="Normal 2 2 2 2 22" xfId="13250"/>
    <cellStyle name="Normal 2 2 2 2 23" xfId="13251"/>
    <cellStyle name="Normal 2 2 2 2 24" xfId="13252"/>
    <cellStyle name="Normal 2 2 2 2 25" xfId="13253"/>
    <cellStyle name="Normal 2 2 2 2 26" xfId="13254"/>
    <cellStyle name="Normal 2 2 2 2 27" xfId="13255"/>
    <cellStyle name="Normal 2 2 2 2 28" xfId="13256"/>
    <cellStyle name="Normal 2 2 2 2 29" xfId="13257"/>
    <cellStyle name="Normal 2 2 2 2 3" xfId="13258"/>
    <cellStyle name="Normal 2 2 2 2 30" xfId="13259"/>
    <cellStyle name="Normal 2 2 2 2 31" xfId="13260"/>
    <cellStyle name="Normal 2 2 2 2 32" xfId="13261"/>
    <cellStyle name="Normal 2 2 2 2 33" xfId="13262"/>
    <cellStyle name="Normal 2 2 2 2 34" xfId="13263"/>
    <cellStyle name="Normal 2 2 2 2 35" xfId="13264"/>
    <cellStyle name="Normal 2 2 2 2 36" xfId="13265"/>
    <cellStyle name="Normal 2 2 2 2 37" xfId="13266"/>
    <cellStyle name="Normal 2 2 2 2 38" xfId="13267"/>
    <cellStyle name="Normal 2 2 2 2 39" xfId="13268"/>
    <cellStyle name="Normal 2 2 2 2 4" xfId="13269"/>
    <cellStyle name="Normal 2 2 2 2 40" xfId="13270"/>
    <cellStyle name="Normal 2 2 2 2 41" xfId="13271"/>
    <cellStyle name="Normal 2 2 2 2 42" xfId="13272"/>
    <cellStyle name="Normal 2 2 2 2 43" xfId="13273"/>
    <cellStyle name="Normal 2 2 2 2 44" xfId="13274"/>
    <cellStyle name="Normal 2 2 2 2 45" xfId="13275"/>
    <cellStyle name="Normal 2 2 2 2 46" xfId="13276"/>
    <cellStyle name="Normal 2 2 2 2 47" xfId="26885"/>
    <cellStyle name="Normal 2 2 2 2 5" xfId="13277"/>
    <cellStyle name="Normal 2 2 2 2 6" xfId="13278"/>
    <cellStyle name="Normal 2 2 2 2 7" xfId="13279"/>
    <cellStyle name="Normal 2 2 2 2 8" xfId="13280"/>
    <cellStyle name="Normal 2 2 2 2 9" xfId="13281"/>
    <cellStyle name="Normal 2 2 2 20" xfId="13282"/>
    <cellStyle name="Normal 2 2 2 21" xfId="13283"/>
    <cellStyle name="Normal 2 2 2 22" xfId="13284"/>
    <cellStyle name="Normal 2 2 2 23" xfId="13285"/>
    <cellStyle name="Normal 2 2 2 24" xfId="13286"/>
    <cellStyle name="Normal 2 2 2 25" xfId="13287"/>
    <cellStyle name="Normal 2 2 2 26" xfId="13288"/>
    <cellStyle name="Normal 2 2 2 27" xfId="13289"/>
    <cellStyle name="Normal 2 2 2 28" xfId="13290"/>
    <cellStyle name="Normal 2 2 2 29" xfId="13291"/>
    <cellStyle name="Normal 2 2 2 3" xfId="13292"/>
    <cellStyle name="Normal 2 2 2 3 10" xfId="13293"/>
    <cellStyle name="Normal 2 2 2 3 11" xfId="13294"/>
    <cellStyle name="Normal 2 2 2 3 12" xfId="13295"/>
    <cellStyle name="Normal 2 2 2 3 13" xfId="13296"/>
    <cellStyle name="Normal 2 2 2 3 14" xfId="13297"/>
    <cellStyle name="Normal 2 2 2 3 15" xfId="13298"/>
    <cellStyle name="Normal 2 2 2 3 16" xfId="13299"/>
    <cellStyle name="Normal 2 2 2 3 17" xfId="13300"/>
    <cellStyle name="Normal 2 2 2 3 18" xfId="13301"/>
    <cellStyle name="Normal 2 2 2 3 19" xfId="13302"/>
    <cellStyle name="Normal 2 2 2 3 2" xfId="13303"/>
    <cellStyle name="Normal 2 2 2 3 2 10" xfId="13304"/>
    <cellStyle name="Normal 2 2 2 3 2 11" xfId="13305"/>
    <cellStyle name="Normal 2 2 2 3 2 12" xfId="13306"/>
    <cellStyle name="Normal 2 2 2 3 2 13" xfId="13307"/>
    <cellStyle name="Normal 2 2 2 3 2 14" xfId="13308"/>
    <cellStyle name="Normal 2 2 2 3 2 15" xfId="13309"/>
    <cellStyle name="Normal 2 2 2 3 2 16" xfId="13310"/>
    <cellStyle name="Normal 2 2 2 3 2 17" xfId="13311"/>
    <cellStyle name="Normal 2 2 2 3 2 18" xfId="13312"/>
    <cellStyle name="Normal 2 2 2 3 2 19" xfId="13313"/>
    <cellStyle name="Normal 2 2 2 3 2 2" xfId="13314"/>
    <cellStyle name="Normal 2 2 2 3 2 2 10" xfId="13315"/>
    <cellStyle name="Normal 2 2 2 3 2 2 11" xfId="13316"/>
    <cellStyle name="Normal 2 2 2 3 2 2 12" xfId="13317"/>
    <cellStyle name="Normal 2 2 2 3 2 2 13" xfId="13318"/>
    <cellStyle name="Normal 2 2 2 3 2 2 14" xfId="13319"/>
    <cellStyle name="Normal 2 2 2 3 2 2 15" xfId="13320"/>
    <cellStyle name="Normal 2 2 2 3 2 2 16" xfId="13321"/>
    <cellStyle name="Normal 2 2 2 3 2 2 17" xfId="13322"/>
    <cellStyle name="Normal 2 2 2 3 2 2 18" xfId="13323"/>
    <cellStyle name="Normal 2 2 2 3 2 2 19" xfId="13324"/>
    <cellStyle name="Normal 2 2 2 3 2 2 2" xfId="13325"/>
    <cellStyle name="Normal 2 2 2 3 2 2 20" xfId="13326"/>
    <cellStyle name="Normal 2 2 2 3 2 2 21" xfId="13327"/>
    <cellStyle name="Normal 2 2 2 3 2 2 22" xfId="13328"/>
    <cellStyle name="Normal 2 2 2 3 2 2 23" xfId="13329"/>
    <cellStyle name="Normal 2 2 2 3 2 2 24" xfId="13330"/>
    <cellStyle name="Normal 2 2 2 3 2 2 25" xfId="13331"/>
    <cellStyle name="Normal 2 2 2 3 2 2 26" xfId="13332"/>
    <cellStyle name="Normal 2 2 2 3 2 2 27" xfId="13333"/>
    <cellStyle name="Normal 2 2 2 3 2 2 28" xfId="13334"/>
    <cellStyle name="Normal 2 2 2 3 2 2 3" xfId="13335"/>
    <cellStyle name="Normal 2 2 2 3 2 2 4" xfId="13336"/>
    <cellStyle name="Normal 2 2 2 3 2 2 5" xfId="13337"/>
    <cellStyle name="Normal 2 2 2 3 2 2 6" xfId="13338"/>
    <cellStyle name="Normal 2 2 2 3 2 2 7" xfId="13339"/>
    <cellStyle name="Normal 2 2 2 3 2 2 8" xfId="13340"/>
    <cellStyle name="Normal 2 2 2 3 2 2 9" xfId="13341"/>
    <cellStyle name="Normal 2 2 2 3 2 20" xfId="13342"/>
    <cellStyle name="Normal 2 2 2 3 2 21" xfId="13343"/>
    <cellStyle name="Normal 2 2 2 3 2 22" xfId="13344"/>
    <cellStyle name="Normal 2 2 2 3 2 23" xfId="13345"/>
    <cellStyle name="Normal 2 2 2 3 2 24" xfId="13346"/>
    <cellStyle name="Normal 2 2 2 3 2 25" xfId="13347"/>
    <cellStyle name="Normal 2 2 2 3 2 26" xfId="13348"/>
    <cellStyle name="Normal 2 2 2 3 2 27" xfId="13349"/>
    <cellStyle name="Normal 2 2 2 3 2 28" xfId="13350"/>
    <cellStyle name="Normal 2 2 2 3 2 29" xfId="13351"/>
    <cellStyle name="Normal 2 2 2 3 2 3" xfId="13352"/>
    <cellStyle name="Normal 2 2 2 3 2 30" xfId="13353"/>
    <cellStyle name="Normal 2 2 2 3 2 31" xfId="13354"/>
    <cellStyle name="Normal 2 2 2 3 2 4" xfId="13355"/>
    <cellStyle name="Normal 2 2 2 3 2 5" xfId="13356"/>
    <cellStyle name="Normal 2 2 2 3 2 6" xfId="13357"/>
    <cellStyle name="Normal 2 2 2 3 2 7" xfId="13358"/>
    <cellStyle name="Normal 2 2 2 3 2 8" xfId="13359"/>
    <cellStyle name="Normal 2 2 2 3 2 9" xfId="13360"/>
    <cellStyle name="Normal 2 2 2 3 20" xfId="13361"/>
    <cellStyle name="Normal 2 2 2 3 21" xfId="13362"/>
    <cellStyle name="Normal 2 2 2 3 22" xfId="13363"/>
    <cellStyle name="Normal 2 2 2 3 23" xfId="13364"/>
    <cellStyle name="Normal 2 2 2 3 24" xfId="13365"/>
    <cellStyle name="Normal 2 2 2 3 25" xfId="13366"/>
    <cellStyle name="Normal 2 2 2 3 26" xfId="13367"/>
    <cellStyle name="Normal 2 2 2 3 27" xfId="13368"/>
    <cellStyle name="Normal 2 2 2 3 28" xfId="13369"/>
    <cellStyle name="Normal 2 2 2 3 29" xfId="13370"/>
    <cellStyle name="Normal 2 2 2 3 3" xfId="13371"/>
    <cellStyle name="Normal 2 2 2 3 30" xfId="13372"/>
    <cellStyle name="Normal 2 2 2 3 31" xfId="13373"/>
    <cellStyle name="Normal 2 2 2 3 32" xfId="13374"/>
    <cellStyle name="Normal 2 2 2 3 33" xfId="13375"/>
    <cellStyle name="Normal 2 2 2 3 34" xfId="13376"/>
    <cellStyle name="Normal 2 2 2 3 35" xfId="13377"/>
    <cellStyle name="Normal 2 2 2 3 36" xfId="13378"/>
    <cellStyle name="Normal 2 2 2 3 4" xfId="13379"/>
    <cellStyle name="Normal 2 2 2 3 5" xfId="13380"/>
    <cellStyle name="Normal 2 2 2 3 6" xfId="13381"/>
    <cellStyle name="Normal 2 2 2 3 7" xfId="13382"/>
    <cellStyle name="Normal 2 2 2 3 7 10" xfId="13383"/>
    <cellStyle name="Normal 2 2 2 3 7 11" xfId="13384"/>
    <cellStyle name="Normal 2 2 2 3 7 12" xfId="13385"/>
    <cellStyle name="Normal 2 2 2 3 7 13" xfId="13386"/>
    <cellStyle name="Normal 2 2 2 3 7 14" xfId="13387"/>
    <cellStyle name="Normal 2 2 2 3 7 15" xfId="13388"/>
    <cellStyle name="Normal 2 2 2 3 7 16" xfId="13389"/>
    <cellStyle name="Normal 2 2 2 3 7 17" xfId="13390"/>
    <cellStyle name="Normal 2 2 2 3 7 18" xfId="13391"/>
    <cellStyle name="Normal 2 2 2 3 7 19" xfId="13392"/>
    <cellStyle name="Normal 2 2 2 3 7 2" xfId="13393"/>
    <cellStyle name="Normal 2 2 2 3 7 20" xfId="13394"/>
    <cellStyle name="Normal 2 2 2 3 7 21" xfId="13395"/>
    <cellStyle name="Normal 2 2 2 3 7 22" xfId="13396"/>
    <cellStyle name="Normal 2 2 2 3 7 23" xfId="13397"/>
    <cellStyle name="Normal 2 2 2 3 7 24" xfId="13398"/>
    <cellStyle name="Normal 2 2 2 3 7 25" xfId="13399"/>
    <cellStyle name="Normal 2 2 2 3 7 26" xfId="13400"/>
    <cellStyle name="Normal 2 2 2 3 7 27" xfId="13401"/>
    <cellStyle name="Normal 2 2 2 3 7 28" xfId="13402"/>
    <cellStyle name="Normal 2 2 2 3 7 3" xfId="13403"/>
    <cellStyle name="Normal 2 2 2 3 7 4" xfId="13404"/>
    <cellStyle name="Normal 2 2 2 3 7 5" xfId="13405"/>
    <cellStyle name="Normal 2 2 2 3 7 6" xfId="13406"/>
    <cellStyle name="Normal 2 2 2 3 7 7" xfId="13407"/>
    <cellStyle name="Normal 2 2 2 3 7 8" xfId="13408"/>
    <cellStyle name="Normal 2 2 2 3 7 9" xfId="13409"/>
    <cellStyle name="Normal 2 2 2 3 8" xfId="13410"/>
    <cellStyle name="Normal 2 2 2 3 9" xfId="13411"/>
    <cellStyle name="Normal 2 2 2 30" xfId="13412"/>
    <cellStyle name="Normal 2 2 2 31" xfId="13413"/>
    <cellStyle name="Normal 2 2 2 32" xfId="13414"/>
    <cellStyle name="Normal 2 2 2 33" xfId="13415"/>
    <cellStyle name="Normal 2 2 2 34" xfId="13416"/>
    <cellStyle name="Normal 2 2 2 35" xfId="13417"/>
    <cellStyle name="Normal 2 2 2 36" xfId="13418"/>
    <cellStyle name="Normal 2 2 2 37" xfId="13419"/>
    <cellStyle name="Normal 2 2 2 38" xfId="13420"/>
    <cellStyle name="Normal 2 2 2 39" xfId="13421"/>
    <cellStyle name="Normal 2 2 2 4" xfId="13422"/>
    <cellStyle name="Normal 2 2 2 4 2" xfId="13423"/>
    <cellStyle name="Normal 2 2 2 4 3" xfId="26886"/>
    <cellStyle name="Normal 2 2 2 40" xfId="13424"/>
    <cellStyle name="Normal 2 2 2 41" xfId="13425"/>
    <cellStyle name="Normal 2 2 2 42" xfId="13426"/>
    <cellStyle name="Normal 2 2 2 43" xfId="13427"/>
    <cellStyle name="Normal 2 2 2 44" xfId="13428"/>
    <cellStyle name="Normal 2 2 2 45" xfId="13429"/>
    <cellStyle name="Normal 2 2 2 46" xfId="29653"/>
    <cellStyle name="Normal 2 2 2 5" xfId="13430"/>
    <cellStyle name="Normal 2 2 2 5 2" xfId="13431"/>
    <cellStyle name="Normal 2 2 2 5 3" xfId="26887"/>
    <cellStyle name="Normal 2 2 2 6" xfId="13432"/>
    <cellStyle name="Normal 2 2 2 6 2" xfId="13433"/>
    <cellStyle name="Normal 2 2 2 6 3" xfId="26888"/>
    <cellStyle name="Normal 2 2 2 7" xfId="13434"/>
    <cellStyle name="Normal 2 2 2 7 2" xfId="13435"/>
    <cellStyle name="Normal 2 2 2 7 3" xfId="26889"/>
    <cellStyle name="Normal 2 2 2 8" xfId="13436"/>
    <cellStyle name="Normal 2 2 2 8 2" xfId="13437"/>
    <cellStyle name="Normal 2 2 2 8 3" xfId="26890"/>
    <cellStyle name="Normal 2 2 2 9" xfId="13438"/>
    <cellStyle name="Normal 2 2 2 9 2" xfId="13439"/>
    <cellStyle name="Normal 2 2 2 9 3" xfId="26891"/>
    <cellStyle name="Normal 2 2 20" xfId="13440"/>
    <cellStyle name="Normal 2 2 20 10" xfId="13441"/>
    <cellStyle name="Normal 2 2 20 11" xfId="13442"/>
    <cellStyle name="Normal 2 2 20 12" xfId="13443"/>
    <cellStyle name="Normal 2 2 20 13" xfId="13444"/>
    <cellStyle name="Normal 2 2 20 14" xfId="13445"/>
    <cellStyle name="Normal 2 2 20 15" xfId="13446"/>
    <cellStyle name="Normal 2 2 20 16" xfId="13447"/>
    <cellStyle name="Normal 2 2 20 17" xfId="13448"/>
    <cellStyle name="Normal 2 2 20 18" xfId="13449"/>
    <cellStyle name="Normal 2 2 20 19" xfId="13450"/>
    <cellStyle name="Normal 2 2 20 2" xfId="13451"/>
    <cellStyle name="Normal 2 2 20 2 10" xfId="13452"/>
    <cellStyle name="Normal 2 2 20 2 11" xfId="13453"/>
    <cellStyle name="Normal 2 2 20 2 12" xfId="13454"/>
    <cellStyle name="Normal 2 2 20 2 13" xfId="13455"/>
    <cellStyle name="Normal 2 2 20 2 14" xfId="13456"/>
    <cellStyle name="Normal 2 2 20 2 15" xfId="13457"/>
    <cellStyle name="Normal 2 2 20 2 16" xfId="13458"/>
    <cellStyle name="Normal 2 2 20 2 17" xfId="13459"/>
    <cellStyle name="Normal 2 2 20 2 18" xfId="13460"/>
    <cellStyle name="Normal 2 2 20 2 19" xfId="13461"/>
    <cellStyle name="Normal 2 2 20 2 2" xfId="13462"/>
    <cellStyle name="Normal 2 2 20 2 2 10" xfId="13463"/>
    <cellStyle name="Normal 2 2 20 2 2 11" xfId="13464"/>
    <cellStyle name="Normal 2 2 20 2 2 12" xfId="13465"/>
    <cellStyle name="Normal 2 2 20 2 2 13" xfId="13466"/>
    <cellStyle name="Normal 2 2 20 2 2 14" xfId="13467"/>
    <cellStyle name="Normal 2 2 20 2 2 15" xfId="13468"/>
    <cellStyle name="Normal 2 2 20 2 2 16" xfId="13469"/>
    <cellStyle name="Normal 2 2 20 2 2 17" xfId="13470"/>
    <cellStyle name="Normal 2 2 20 2 2 18" xfId="13471"/>
    <cellStyle name="Normal 2 2 20 2 2 19" xfId="13472"/>
    <cellStyle name="Normal 2 2 20 2 2 2" xfId="13473"/>
    <cellStyle name="Normal 2 2 20 2 2 20" xfId="13474"/>
    <cellStyle name="Normal 2 2 20 2 2 21" xfId="13475"/>
    <cellStyle name="Normal 2 2 20 2 2 22" xfId="13476"/>
    <cellStyle name="Normal 2 2 20 2 2 23" xfId="13477"/>
    <cellStyle name="Normal 2 2 20 2 2 24" xfId="13478"/>
    <cellStyle name="Normal 2 2 20 2 2 25" xfId="13479"/>
    <cellStyle name="Normal 2 2 20 2 2 26" xfId="13480"/>
    <cellStyle name="Normal 2 2 20 2 2 27" xfId="13481"/>
    <cellStyle name="Normal 2 2 20 2 2 28" xfId="13482"/>
    <cellStyle name="Normal 2 2 20 2 2 3" xfId="13483"/>
    <cellStyle name="Normal 2 2 20 2 2 4" xfId="13484"/>
    <cellStyle name="Normal 2 2 20 2 2 5" xfId="13485"/>
    <cellStyle name="Normal 2 2 20 2 2 6" xfId="13486"/>
    <cellStyle name="Normal 2 2 20 2 2 7" xfId="13487"/>
    <cellStyle name="Normal 2 2 20 2 2 8" xfId="13488"/>
    <cellStyle name="Normal 2 2 20 2 2 9" xfId="13489"/>
    <cellStyle name="Normal 2 2 20 2 20" xfId="13490"/>
    <cellStyle name="Normal 2 2 20 2 21" xfId="13491"/>
    <cellStyle name="Normal 2 2 20 2 22" xfId="13492"/>
    <cellStyle name="Normal 2 2 20 2 23" xfId="13493"/>
    <cellStyle name="Normal 2 2 20 2 24" xfId="13494"/>
    <cellStyle name="Normal 2 2 20 2 25" xfId="13495"/>
    <cellStyle name="Normal 2 2 20 2 26" xfId="13496"/>
    <cellStyle name="Normal 2 2 20 2 27" xfId="13497"/>
    <cellStyle name="Normal 2 2 20 2 28" xfId="13498"/>
    <cellStyle name="Normal 2 2 20 2 29" xfId="13499"/>
    <cellStyle name="Normal 2 2 20 2 3" xfId="13500"/>
    <cellStyle name="Normal 2 2 20 2 30" xfId="13501"/>
    <cellStyle name="Normal 2 2 20 2 31" xfId="13502"/>
    <cellStyle name="Normal 2 2 20 2 4" xfId="13503"/>
    <cellStyle name="Normal 2 2 20 2 5" xfId="13504"/>
    <cellStyle name="Normal 2 2 20 2 6" xfId="13505"/>
    <cellStyle name="Normal 2 2 20 2 7" xfId="13506"/>
    <cellStyle name="Normal 2 2 20 2 8" xfId="13507"/>
    <cellStyle name="Normal 2 2 20 2 9" xfId="13508"/>
    <cellStyle name="Normal 2 2 20 20" xfId="13509"/>
    <cellStyle name="Normal 2 2 20 21" xfId="13510"/>
    <cellStyle name="Normal 2 2 20 22" xfId="13511"/>
    <cellStyle name="Normal 2 2 20 23" xfId="13512"/>
    <cellStyle name="Normal 2 2 20 24" xfId="13513"/>
    <cellStyle name="Normal 2 2 20 25" xfId="13514"/>
    <cellStyle name="Normal 2 2 20 26" xfId="13515"/>
    <cellStyle name="Normal 2 2 20 27" xfId="13516"/>
    <cellStyle name="Normal 2 2 20 28" xfId="13517"/>
    <cellStyle name="Normal 2 2 20 29" xfId="13518"/>
    <cellStyle name="Normal 2 2 20 3" xfId="13519"/>
    <cellStyle name="Normal 2 2 20 30" xfId="13520"/>
    <cellStyle name="Normal 2 2 20 31" xfId="13521"/>
    <cellStyle name="Normal 2 2 20 32" xfId="13522"/>
    <cellStyle name="Normal 2 2 20 33" xfId="13523"/>
    <cellStyle name="Normal 2 2 20 34" xfId="13524"/>
    <cellStyle name="Normal 2 2 20 35" xfId="13525"/>
    <cellStyle name="Normal 2 2 20 4" xfId="13526"/>
    <cellStyle name="Normal 2 2 20 5" xfId="13527"/>
    <cellStyle name="Normal 2 2 20 6" xfId="13528"/>
    <cellStyle name="Normal 2 2 20 7" xfId="13529"/>
    <cellStyle name="Normal 2 2 20 7 10" xfId="13530"/>
    <cellStyle name="Normal 2 2 20 7 11" xfId="13531"/>
    <cellStyle name="Normal 2 2 20 7 12" xfId="13532"/>
    <cellStyle name="Normal 2 2 20 7 13" xfId="13533"/>
    <cellStyle name="Normal 2 2 20 7 14" xfId="13534"/>
    <cellStyle name="Normal 2 2 20 7 15" xfId="13535"/>
    <cellStyle name="Normal 2 2 20 7 16" xfId="13536"/>
    <cellStyle name="Normal 2 2 20 7 17" xfId="13537"/>
    <cellStyle name="Normal 2 2 20 7 18" xfId="13538"/>
    <cellStyle name="Normal 2 2 20 7 19" xfId="13539"/>
    <cellStyle name="Normal 2 2 20 7 2" xfId="13540"/>
    <cellStyle name="Normal 2 2 20 7 20" xfId="13541"/>
    <cellStyle name="Normal 2 2 20 7 21" xfId="13542"/>
    <cellStyle name="Normal 2 2 20 7 22" xfId="13543"/>
    <cellStyle name="Normal 2 2 20 7 23" xfId="13544"/>
    <cellStyle name="Normal 2 2 20 7 24" xfId="13545"/>
    <cellStyle name="Normal 2 2 20 7 25" xfId="13546"/>
    <cellStyle name="Normal 2 2 20 7 26" xfId="13547"/>
    <cellStyle name="Normal 2 2 20 7 27" xfId="13548"/>
    <cellStyle name="Normal 2 2 20 7 28" xfId="13549"/>
    <cellStyle name="Normal 2 2 20 7 3" xfId="13550"/>
    <cellStyle name="Normal 2 2 20 7 4" xfId="13551"/>
    <cellStyle name="Normal 2 2 20 7 5" xfId="13552"/>
    <cellStyle name="Normal 2 2 20 7 6" xfId="13553"/>
    <cellStyle name="Normal 2 2 20 7 7" xfId="13554"/>
    <cellStyle name="Normal 2 2 20 7 8" xfId="13555"/>
    <cellStyle name="Normal 2 2 20 7 9" xfId="13556"/>
    <cellStyle name="Normal 2 2 20 8" xfId="13557"/>
    <cellStyle name="Normal 2 2 20 9" xfId="13558"/>
    <cellStyle name="Normal 2 2 21" xfId="13559"/>
    <cellStyle name="Normal 2 2 22" xfId="13560"/>
    <cellStyle name="Normal 2 2 23" xfId="13561"/>
    <cellStyle name="Normal 2 2 24" xfId="13562"/>
    <cellStyle name="Normal 2 2 25" xfId="13563"/>
    <cellStyle name="Normal 2 2 26" xfId="13564"/>
    <cellStyle name="Normal 2 2 27" xfId="13565"/>
    <cellStyle name="Normal 2 2 28" xfId="13566"/>
    <cellStyle name="Normal 2 2 29" xfId="13567"/>
    <cellStyle name="Normal 2 2 3" xfId="573"/>
    <cellStyle name="Normal 2 2 3 10" xfId="13568"/>
    <cellStyle name="Normal 2 2 3 11" xfId="13569"/>
    <cellStyle name="Normal 2 2 3 12" xfId="13570"/>
    <cellStyle name="Normal 2 2 3 13" xfId="13571"/>
    <cellStyle name="Normal 2 2 3 14" xfId="13572"/>
    <cellStyle name="Normal 2 2 3 15" xfId="13573"/>
    <cellStyle name="Normal 2 2 3 16" xfId="13574"/>
    <cellStyle name="Normal 2 2 3 17" xfId="13575"/>
    <cellStyle name="Normal 2 2 3 2" xfId="13576"/>
    <cellStyle name="Normal 2 2 3 2 2" xfId="13577"/>
    <cellStyle name="Normal 2 2 3 2 3" xfId="13578"/>
    <cellStyle name="Normal 2 2 3 2 4" xfId="26892"/>
    <cellStyle name="Normal 2 2 3 3" xfId="13579"/>
    <cellStyle name="Normal 2 2 3 4" xfId="13580"/>
    <cellStyle name="Normal 2 2 3 5" xfId="13581"/>
    <cellStyle name="Normal 2 2 3 6" xfId="13582"/>
    <cellStyle name="Normal 2 2 3 7" xfId="13583"/>
    <cellStyle name="Normal 2 2 3 8" xfId="13584"/>
    <cellStyle name="Normal 2 2 3 9" xfId="13585"/>
    <cellStyle name="Normal 2 2 30" xfId="13586"/>
    <cellStyle name="Normal 2 2 30 10" xfId="13587"/>
    <cellStyle name="Normal 2 2 30 11" xfId="13588"/>
    <cellStyle name="Normal 2 2 30 12" xfId="13589"/>
    <cellStyle name="Normal 2 2 30 13" xfId="13590"/>
    <cellStyle name="Normal 2 2 30 14" xfId="13591"/>
    <cellStyle name="Normal 2 2 30 15" xfId="13592"/>
    <cellStyle name="Normal 2 2 30 16" xfId="13593"/>
    <cellStyle name="Normal 2 2 30 17" xfId="13594"/>
    <cellStyle name="Normal 2 2 30 18" xfId="13595"/>
    <cellStyle name="Normal 2 2 30 19" xfId="13596"/>
    <cellStyle name="Normal 2 2 30 2" xfId="13597"/>
    <cellStyle name="Normal 2 2 30 2 10" xfId="13598"/>
    <cellStyle name="Normal 2 2 30 2 11" xfId="13599"/>
    <cellStyle name="Normal 2 2 30 2 12" xfId="13600"/>
    <cellStyle name="Normal 2 2 30 2 13" xfId="13601"/>
    <cellStyle name="Normal 2 2 30 2 14" xfId="13602"/>
    <cellStyle name="Normal 2 2 30 2 15" xfId="13603"/>
    <cellStyle name="Normal 2 2 30 2 16" xfId="13604"/>
    <cellStyle name="Normal 2 2 30 2 17" xfId="13605"/>
    <cellStyle name="Normal 2 2 30 2 18" xfId="13606"/>
    <cellStyle name="Normal 2 2 30 2 19" xfId="13607"/>
    <cellStyle name="Normal 2 2 30 2 2" xfId="13608"/>
    <cellStyle name="Normal 2 2 30 2 20" xfId="13609"/>
    <cellStyle name="Normal 2 2 30 2 21" xfId="13610"/>
    <cellStyle name="Normal 2 2 30 2 22" xfId="13611"/>
    <cellStyle name="Normal 2 2 30 2 23" xfId="13612"/>
    <cellStyle name="Normal 2 2 30 2 24" xfId="13613"/>
    <cellStyle name="Normal 2 2 30 2 25" xfId="13614"/>
    <cellStyle name="Normal 2 2 30 2 26" xfId="13615"/>
    <cellStyle name="Normal 2 2 30 2 27" xfId="13616"/>
    <cellStyle name="Normal 2 2 30 2 28" xfId="13617"/>
    <cellStyle name="Normal 2 2 30 2 3" xfId="13618"/>
    <cellStyle name="Normal 2 2 30 2 4" xfId="13619"/>
    <cellStyle name="Normal 2 2 30 2 5" xfId="13620"/>
    <cellStyle name="Normal 2 2 30 2 6" xfId="13621"/>
    <cellStyle name="Normal 2 2 30 2 7" xfId="13622"/>
    <cellStyle name="Normal 2 2 30 2 8" xfId="13623"/>
    <cellStyle name="Normal 2 2 30 2 9" xfId="13624"/>
    <cellStyle name="Normal 2 2 30 20" xfId="13625"/>
    <cellStyle name="Normal 2 2 30 21" xfId="13626"/>
    <cellStyle name="Normal 2 2 30 22" xfId="13627"/>
    <cellStyle name="Normal 2 2 30 23" xfId="13628"/>
    <cellStyle name="Normal 2 2 30 24" xfId="13629"/>
    <cellStyle name="Normal 2 2 30 25" xfId="13630"/>
    <cellStyle name="Normal 2 2 30 26" xfId="13631"/>
    <cellStyle name="Normal 2 2 30 27" xfId="13632"/>
    <cellStyle name="Normal 2 2 30 28" xfId="13633"/>
    <cellStyle name="Normal 2 2 30 29" xfId="13634"/>
    <cellStyle name="Normal 2 2 30 3" xfId="13635"/>
    <cellStyle name="Normal 2 2 30 30" xfId="13636"/>
    <cellStyle name="Normal 2 2 30 31" xfId="13637"/>
    <cellStyle name="Normal 2 2 30 4" xfId="13638"/>
    <cellStyle name="Normal 2 2 30 5" xfId="13639"/>
    <cellStyle name="Normal 2 2 30 6" xfId="13640"/>
    <cellStyle name="Normal 2 2 30 7" xfId="13641"/>
    <cellStyle name="Normal 2 2 30 8" xfId="13642"/>
    <cellStyle name="Normal 2 2 30 9" xfId="13643"/>
    <cellStyle name="Normal 2 2 31" xfId="13644"/>
    <cellStyle name="Normal 2 2 32" xfId="13645"/>
    <cellStyle name="Normal 2 2 33" xfId="13646"/>
    <cellStyle name="Normal 2 2 34" xfId="13647"/>
    <cellStyle name="Normal 2 2 34 10" xfId="13648"/>
    <cellStyle name="Normal 2 2 34 11" xfId="13649"/>
    <cellStyle name="Normal 2 2 34 12" xfId="13650"/>
    <cellStyle name="Normal 2 2 34 13" xfId="13651"/>
    <cellStyle name="Normal 2 2 34 14" xfId="13652"/>
    <cellStyle name="Normal 2 2 34 15" xfId="13653"/>
    <cellStyle name="Normal 2 2 34 16" xfId="13654"/>
    <cellStyle name="Normal 2 2 34 17" xfId="13655"/>
    <cellStyle name="Normal 2 2 34 18" xfId="13656"/>
    <cellStyle name="Normal 2 2 34 19" xfId="13657"/>
    <cellStyle name="Normal 2 2 34 2" xfId="13658"/>
    <cellStyle name="Normal 2 2 34 20" xfId="13659"/>
    <cellStyle name="Normal 2 2 34 21" xfId="13660"/>
    <cellStyle name="Normal 2 2 34 22" xfId="13661"/>
    <cellStyle name="Normal 2 2 34 23" xfId="13662"/>
    <cellStyle name="Normal 2 2 34 24" xfId="13663"/>
    <cellStyle name="Normal 2 2 34 25" xfId="13664"/>
    <cellStyle name="Normal 2 2 34 26" xfId="13665"/>
    <cellStyle name="Normal 2 2 34 27" xfId="13666"/>
    <cellStyle name="Normal 2 2 34 28" xfId="13667"/>
    <cellStyle name="Normal 2 2 34 3" xfId="13668"/>
    <cellStyle name="Normal 2 2 34 4" xfId="13669"/>
    <cellStyle name="Normal 2 2 34 5" xfId="13670"/>
    <cellStyle name="Normal 2 2 34 6" xfId="13671"/>
    <cellStyle name="Normal 2 2 34 7" xfId="13672"/>
    <cellStyle name="Normal 2 2 34 8" xfId="13673"/>
    <cellStyle name="Normal 2 2 34 9" xfId="13674"/>
    <cellStyle name="Normal 2 2 35" xfId="13675"/>
    <cellStyle name="Normal 2 2 36" xfId="13676"/>
    <cellStyle name="Normal 2 2 37" xfId="13677"/>
    <cellStyle name="Normal 2 2 38" xfId="13678"/>
    <cellStyle name="Normal 2 2 39" xfId="13679"/>
    <cellStyle name="Normal 2 2 4" xfId="13680"/>
    <cellStyle name="Normal 2 2 4 2" xfId="13681"/>
    <cellStyle name="Normal 2 2 4 3" xfId="13682"/>
    <cellStyle name="Normal 2 2 4 3 2" xfId="13683"/>
    <cellStyle name="Normal 2 2 4 4" xfId="26893"/>
    <cellStyle name="Normal 2 2 40" xfId="13684"/>
    <cellStyle name="Normal 2 2 41" xfId="13685"/>
    <cellStyle name="Normal 2 2 42" xfId="13686"/>
    <cellStyle name="Normal 2 2 43" xfId="13687"/>
    <cellStyle name="Normal 2 2 44" xfId="13688"/>
    <cellStyle name="Normal 2 2 45" xfId="13689"/>
    <cellStyle name="Normal 2 2 46" xfId="13690"/>
    <cellStyle name="Normal 2 2 47" xfId="13691"/>
    <cellStyle name="Normal 2 2 48" xfId="13692"/>
    <cellStyle name="Normal 2 2 49" xfId="13693"/>
    <cellStyle name="Normal 2 2 5" xfId="13694"/>
    <cellStyle name="Normal 2 2 5 2" xfId="13695"/>
    <cellStyle name="Normal 2 2 5 3" xfId="26894"/>
    <cellStyle name="Normal 2 2 50" xfId="13696"/>
    <cellStyle name="Normal 2 2 51" xfId="13697"/>
    <cellStyle name="Normal 2 2 52" xfId="13698"/>
    <cellStyle name="Normal 2 2 53" xfId="13699"/>
    <cellStyle name="Normal 2 2 54" xfId="13700"/>
    <cellStyle name="Normal 2 2 55" xfId="13701"/>
    <cellStyle name="Normal 2 2 56" xfId="13702"/>
    <cellStyle name="Normal 2 2 57" xfId="13703"/>
    <cellStyle name="Normal 2 2 58" xfId="13704"/>
    <cellStyle name="Normal 2 2 59" xfId="13705"/>
    <cellStyle name="Normal 2 2 6" xfId="13706"/>
    <cellStyle name="Normal 2 2 6 2" xfId="13707"/>
    <cellStyle name="Normal 2 2 6 3" xfId="26895"/>
    <cellStyle name="Normal 2 2 60" xfId="13708"/>
    <cellStyle name="Normal 2 2 61" xfId="13709"/>
    <cellStyle name="Normal 2 2 62" xfId="13710"/>
    <cellStyle name="Normal 2 2 63" xfId="13711"/>
    <cellStyle name="Normal 2 2 64" xfId="26896"/>
    <cellStyle name="Normal 2 2 7" xfId="13712"/>
    <cellStyle name="Normal 2 2 7 2" xfId="13713"/>
    <cellStyle name="Normal 2 2 7 3" xfId="26897"/>
    <cellStyle name="Normal 2 2 8" xfId="13714"/>
    <cellStyle name="Normal 2 2 8 2" xfId="13715"/>
    <cellStyle name="Normal 2 2 8 3" xfId="26898"/>
    <cellStyle name="Normal 2 2 9" xfId="13716"/>
    <cellStyle name="Normal 2 2 9 2" xfId="13717"/>
    <cellStyle name="Normal 2 2 9 3" xfId="26899"/>
    <cellStyle name="Normal 2 2_Blaisten - Resumen IG 03-2011" xfId="32001"/>
    <cellStyle name="Normal 2 20" xfId="13718"/>
    <cellStyle name="Normal 2 20 2" xfId="13719"/>
    <cellStyle name="Normal 2 20 3" xfId="26900"/>
    <cellStyle name="Normal 2 21" xfId="13720"/>
    <cellStyle name="Normal 2 21 2" xfId="13721"/>
    <cellStyle name="Normal 2 21 3" xfId="26901"/>
    <cellStyle name="Normal 2 22" xfId="13722"/>
    <cellStyle name="Normal 2 22 2" xfId="13723"/>
    <cellStyle name="Normal 2 22 3" xfId="26902"/>
    <cellStyle name="Normal 2 23" xfId="13724"/>
    <cellStyle name="Normal 2 23 2" xfId="13725"/>
    <cellStyle name="Normal 2 23 3" xfId="26903"/>
    <cellStyle name="Normal 2 24" xfId="13726"/>
    <cellStyle name="Normal 2 24 10" xfId="13727"/>
    <cellStyle name="Normal 2 24 11" xfId="13728"/>
    <cellStyle name="Normal 2 24 12" xfId="13729"/>
    <cellStyle name="Normal 2 24 13" xfId="13730"/>
    <cellStyle name="Normal 2 24 14" xfId="13731"/>
    <cellStyle name="Normal 2 24 15" xfId="13732"/>
    <cellStyle name="Normal 2 24 16" xfId="13733"/>
    <cellStyle name="Normal 2 24 17" xfId="13734"/>
    <cellStyle name="Normal 2 24 18" xfId="13735"/>
    <cellStyle name="Normal 2 24 19" xfId="13736"/>
    <cellStyle name="Normal 2 24 2" xfId="13737"/>
    <cellStyle name="Normal 2 24 2 10" xfId="13738"/>
    <cellStyle name="Normal 2 24 2 11" xfId="13739"/>
    <cellStyle name="Normal 2 24 2 12" xfId="13740"/>
    <cellStyle name="Normal 2 24 2 13" xfId="13741"/>
    <cellStyle name="Normal 2 24 2 14" xfId="13742"/>
    <cellStyle name="Normal 2 24 2 15" xfId="13743"/>
    <cellStyle name="Normal 2 24 2 16" xfId="13744"/>
    <cellStyle name="Normal 2 24 2 17" xfId="13745"/>
    <cellStyle name="Normal 2 24 2 18" xfId="13746"/>
    <cellStyle name="Normal 2 24 2 19" xfId="13747"/>
    <cellStyle name="Normal 2 24 2 2" xfId="13748"/>
    <cellStyle name="Normal 2 24 2 2 10" xfId="13749"/>
    <cellStyle name="Normal 2 24 2 2 11" xfId="13750"/>
    <cellStyle name="Normal 2 24 2 2 12" xfId="13751"/>
    <cellStyle name="Normal 2 24 2 2 13" xfId="13752"/>
    <cellStyle name="Normal 2 24 2 2 14" xfId="13753"/>
    <cellStyle name="Normal 2 24 2 2 15" xfId="13754"/>
    <cellStyle name="Normal 2 24 2 2 16" xfId="13755"/>
    <cellStyle name="Normal 2 24 2 2 17" xfId="13756"/>
    <cellStyle name="Normal 2 24 2 2 18" xfId="13757"/>
    <cellStyle name="Normal 2 24 2 2 19" xfId="13758"/>
    <cellStyle name="Normal 2 24 2 2 2" xfId="13759"/>
    <cellStyle name="Normal 2 24 2 2 20" xfId="13760"/>
    <cellStyle name="Normal 2 24 2 2 21" xfId="13761"/>
    <cellStyle name="Normal 2 24 2 2 22" xfId="13762"/>
    <cellStyle name="Normal 2 24 2 2 23" xfId="13763"/>
    <cellStyle name="Normal 2 24 2 2 24" xfId="13764"/>
    <cellStyle name="Normal 2 24 2 2 25" xfId="13765"/>
    <cellStyle name="Normal 2 24 2 2 26" xfId="13766"/>
    <cellStyle name="Normal 2 24 2 2 27" xfId="13767"/>
    <cellStyle name="Normal 2 24 2 2 28" xfId="13768"/>
    <cellStyle name="Normal 2 24 2 2 3" xfId="13769"/>
    <cellStyle name="Normal 2 24 2 2 4" xfId="13770"/>
    <cellStyle name="Normal 2 24 2 2 5" xfId="13771"/>
    <cellStyle name="Normal 2 24 2 2 6" xfId="13772"/>
    <cellStyle name="Normal 2 24 2 2 7" xfId="13773"/>
    <cellStyle name="Normal 2 24 2 2 8" xfId="13774"/>
    <cellStyle name="Normal 2 24 2 2 9" xfId="13775"/>
    <cellStyle name="Normal 2 24 2 20" xfId="13776"/>
    <cellStyle name="Normal 2 24 2 21" xfId="13777"/>
    <cellStyle name="Normal 2 24 2 22" xfId="13778"/>
    <cellStyle name="Normal 2 24 2 23" xfId="13779"/>
    <cellStyle name="Normal 2 24 2 24" xfId="13780"/>
    <cellStyle name="Normal 2 24 2 25" xfId="13781"/>
    <cellStyle name="Normal 2 24 2 26" xfId="13782"/>
    <cellStyle name="Normal 2 24 2 27" xfId="13783"/>
    <cellStyle name="Normal 2 24 2 28" xfId="13784"/>
    <cellStyle name="Normal 2 24 2 29" xfId="13785"/>
    <cellStyle name="Normal 2 24 2 3" xfId="13786"/>
    <cellStyle name="Normal 2 24 2 30" xfId="13787"/>
    <cellStyle name="Normal 2 24 2 31" xfId="13788"/>
    <cellStyle name="Normal 2 24 2 4" xfId="13789"/>
    <cellStyle name="Normal 2 24 2 5" xfId="13790"/>
    <cellStyle name="Normal 2 24 2 6" xfId="13791"/>
    <cellStyle name="Normal 2 24 2 7" xfId="13792"/>
    <cellStyle name="Normal 2 24 2 8" xfId="13793"/>
    <cellStyle name="Normal 2 24 2 9" xfId="13794"/>
    <cellStyle name="Normal 2 24 20" xfId="13795"/>
    <cellStyle name="Normal 2 24 21" xfId="13796"/>
    <cellStyle name="Normal 2 24 22" xfId="13797"/>
    <cellStyle name="Normal 2 24 23" xfId="13798"/>
    <cellStyle name="Normal 2 24 24" xfId="13799"/>
    <cellStyle name="Normal 2 24 25" xfId="13800"/>
    <cellStyle name="Normal 2 24 26" xfId="13801"/>
    <cellStyle name="Normal 2 24 27" xfId="13802"/>
    <cellStyle name="Normal 2 24 28" xfId="13803"/>
    <cellStyle name="Normal 2 24 29" xfId="13804"/>
    <cellStyle name="Normal 2 24 3" xfId="13805"/>
    <cellStyle name="Normal 2 24 30" xfId="13806"/>
    <cellStyle name="Normal 2 24 31" xfId="13807"/>
    <cellStyle name="Normal 2 24 32" xfId="13808"/>
    <cellStyle name="Normal 2 24 33" xfId="13809"/>
    <cellStyle name="Normal 2 24 34" xfId="13810"/>
    <cellStyle name="Normal 2 24 35" xfId="13811"/>
    <cellStyle name="Normal 2 24 4" xfId="13812"/>
    <cellStyle name="Normal 2 24 5" xfId="13813"/>
    <cellStyle name="Normal 2 24 6" xfId="13814"/>
    <cellStyle name="Normal 2 24 7" xfId="13815"/>
    <cellStyle name="Normal 2 24 7 10" xfId="13816"/>
    <cellStyle name="Normal 2 24 7 11" xfId="13817"/>
    <cellStyle name="Normal 2 24 7 12" xfId="13818"/>
    <cellStyle name="Normal 2 24 7 13" xfId="13819"/>
    <cellStyle name="Normal 2 24 7 14" xfId="13820"/>
    <cellStyle name="Normal 2 24 7 15" xfId="13821"/>
    <cellStyle name="Normal 2 24 7 16" xfId="13822"/>
    <cellStyle name="Normal 2 24 7 17" xfId="13823"/>
    <cellStyle name="Normal 2 24 7 18" xfId="13824"/>
    <cellStyle name="Normal 2 24 7 19" xfId="13825"/>
    <cellStyle name="Normal 2 24 7 2" xfId="13826"/>
    <cellStyle name="Normal 2 24 7 20" xfId="13827"/>
    <cellStyle name="Normal 2 24 7 21" xfId="13828"/>
    <cellStyle name="Normal 2 24 7 22" xfId="13829"/>
    <cellStyle name="Normal 2 24 7 23" xfId="13830"/>
    <cellStyle name="Normal 2 24 7 24" xfId="13831"/>
    <cellStyle name="Normal 2 24 7 25" xfId="13832"/>
    <cellStyle name="Normal 2 24 7 26" xfId="13833"/>
    <cellStyle name="Normal 2 24 7 27" xfId="13834"/>
    <cellStyle name="Normal 2 24 7 28" xfId="13835"/>
    <cellStyle name="Normal 2 24 7 3" xfId="13836"/>
    <cellStyle name="Normal 2 24 7 4" xfId="13837"/>
    <cellStyle name="Normal 2 24 7 5" xfId="13838"/>
    <cellStyle name="Normal 2 24 7 6" xfId="13839"/>
    <cellStyle name="Normal 2 24 7 7" xfId="13840"/>
    <cellStyle name="Normal 2 24 7 8" xfId="13841"/>
    <cellStyle name="Normal 2 24 7 9" xfId="13842"/>
    <cellStyle name="Normal 2 24 8" xfId="13843"/>
    <cellStyle name="Normal 2 24 9" xfId="13844"/>
    <cellStyle name="Normal 2 25" xfId="13845"/>
    <cellStyle name="Normal 2 26" xfId="13846"/>
    <cellStyle name="Normal 2 27" xfId="13847"/>
    <cellStyle name="Normal 2 28" xfId="13848"/>
    <cellStyle name="Normal 2 29" xfId="13849"/>
    <cellStyle name="Normal 2 3" xfId="574"/>
    <cellStyle name="Normal 2 3 10" xfId="13850"/>
    <cellStyle name="Normal 2 3 10 2" xfId="13851"/>
    <cellStyle name="Normal 2 3 10 2 2" xfId="13852"/>
    <cellStyle name="Normal 2 3 10 3" xfId="26904"/>
    <cellStyle name="Normal 2 3 11" xfId="13853"/>
    <cellStyle name="Normal 2 3 11 2" xfId="13854"/>
    <cellStyle name="Normal 2 3 11 2 2" xfId="13855"/>
    <cellStyle name="Normal 2 3 11 3" xfId="26905"/>
    <cellStyle name="Normal 2 3 12" xfId="13856"/>
    <cellStyle name="Normal 2 3 12 2" xfId="13857"/>
    <cellStyle name="Normal 2 3 12 2 2" xfId="13858"/>
    <cellStyle name="Normal 2 3 12 3" xfId="26906"/>
    <cellStyle name="Normal 2 3 13" xfId="13859"/>
    <cellStyle name="Normal 2 3 13 2" xfId="13860"/>
    <cellStyle name="Normal 2 3 13 2 2" xfId="13861"/>
    <cellStyle name="Normal 2 3 13 3" xfId="13862"/>
    <cellStyle name="Normal 2 3 13 4" xfId="26907"/>
    <cellStyle name="Normal 2 3 14" xfId="13863"/>
    <cellStyle name="Normal 2 3 14 2" xfId="13864"/>
    <cellStyle name="Normal 2 3 14 2 2" xfId="13865"/>
    <cellStyle name="Normal 2 3 14 3" xfId="13866"/>
    <cellStyle name="Normal 2 3 14 4" xfId="26908"/>
    <cellStyle name="Normal 2 3 15" xfId="13867"/>
    <cellStyle name="Normal 2 3 15 2" xfId="13868"/>
    <cellStyle name="Normal 2 3 15 3" xfId="26909"/>
    <cellStyle name="Normal 2 3 16" xfId="13869"/>
    <cellStyle name="Normal 2 3 16 2" xfId="13870"/>
    <cellStyle name="Normal 2 3 16 3" xfId="26910"/>
    <cellStyle name="Normal 2 3 17" xfId="13871"/>
    <cellStyle name="Normal 2 3 17 2" xfId="13872"/>
    <cellStyle name="Normal 2 3 17 3" xfId="26911"/>
    <cellStyle name="Normal 2 3 18" xfId="13873"/>
    <cellStyle name="Normal 2 3 18 2" xfId="13874"/>
    <cellStyle name="Normal 2 3 18 3" xfId="26912"/>
    <cellStyle name="Normal 2 3 19" xfId="13875"/>
    <cellStyle name="Normal 2 3 19 2" xfId="13876"/>
    <cellStyle name="Normal 2 3 19 3" xfId="26913"/>
    <cellStyle name="Normal 2 3 2" xfId="575"/>
    <cellStyle name="Normal 2 3 2 10" xfId="13877"/>
    <cellStyle name="Normal 2 3 2 11" xfId="13878"/>
    <cellStyle name="Normal 2 3 2 12" xfId="26914"/>
    <cellStyle name="Normal 2 3 2 2" xfId="13879"/>
    <cellStyle name="Normal 2 3 2 2 2" xfId="13880"/>
    <cellStyle name="Normal 2 3 2 2 2 2" xfId="13881"/>
    <cellStyle name="Normal 2 3 2 2 3" xfId="26915"/>
    <cellStyle name="Normal 2 3 2 3" xfId="13882"/>
    <cellStyle name="Normal 2 3 2 4" xfId="13883"/>
    <cellStyle name="Normal 2 3 2 5" xfId="13884"/>
    <cellStyle name="Normal 2 3 2 6" xfId="13885"/>
    <cellStyle name="Normal 2 3 2 7" xfId="13886"/>
    <cellStyle name="Normal 2 3 2 8" xfId="13887"/>
    <cellStyle name="Normal 2 3 2 9" xfId="13888"/>
    <cellStyle name="Normal 2 3 20" xfId="13889"/>
    <cellStyle name="Normal 2 3 21" xfId="26916"/>
    <cellStyle name="Normal 2 3 3" xfId="576"/>
    <cellStyle name="Normal 2 3 4" xfId="13890"/>
    <cellStyle name="Normal 2 3 4 2" xfId="13891"/>
    <cellStyle name="Normal 2 3 4 2 2" xfId="13892"/>
    <cellStyle name="Normal 2 3 4 3" xfId="26917"/>
    <cellStyle name="Normal 2 3 5" xfId="13893"/>
    <cellStyle name="Normal 2 3 5 2" xfId="13894"/>
    <cellStyle name="Normal 2 3 5 2 2" xfId="13895"/>
    <cellStyle name="Normal 2 3 5 3" xfId="26918"/>
    <cellStyle name="Normal 2 3 6" xfId="13896"/>
    <cellStyle name="Normal 2 3 6 2" xfId="13897"/>
    <cellStyle name="Normal 2 3 6 2 2" xfId="13898"/>
    <cellStyle name="Normal 2 3 6 3" xfId="26919"/>
    <cellStyle name="Normal 2 3 7" xfId="13899"/>
    <cellStyle name="Normal 2 3 7 2" xfId="13900"/>
    <cellStyle name="Normal 2 3 7 2 2" xfId="13901"/>
    <cellStyle name="Normal 2 3 7 3" xfId="26920"/>
    <cellStyle name="Normal 2 3 8" xfId="13902"/>
    <cellStyle name="Normal 2 3 8 2" xfId="13903"/>
    <cellStyle name="Normal 2 3 8 2 2" xfId="13904"/>
    <cellStyle name="Normal 2 3 8 3" xfId="26921"/>
    <cellStyle name="Normal 2 3 9" xfId="13905"/>
    <cellStyle name="Normal 2 3 9 2" xfId="13906"/>
    <cellStyle name="Normal 2 3 9 2 2" xfId="13907"/>
    <cellStyle name="Normal 2 3 9 3" xfId="26922"/>
    <cellStyle name="Normal 2 3_31-12-2011 Notas IFRS CENCOSUD" xfId="13908"/>
    <cellStyle name="Normal 2 30" xfId="13909"/>
    <cellStyle name="Normal 2 31" xfId="13910"/>
    <cellStyle name="Normal 2 32" xfId="13911"/>
    <cellStyle name="Normal 2 33" xfId="13912"/>
    <cellStyle name="Normal 2 34" xfId="13913"/>
    <cellStyle name="Normal 2 34 10" xfId="13914"/>
    <cellStyle name="Normal 2 34 11" xfId="13915"/>
    <cellStyle name="Normal 2 34 12" xfId="13916"/>
    <cellStyle name="Normal 2 34 13" xfId="13917"/>
    <cellStyle name="Normal 2 34 14" xfId="13918"/>
    <cellStyle name="Normal 2 34 15" xfId="13919"/>
    <cellStyle name="Normal 2 34 16" xfId="13920"/>
    <cellStyle name="Normal 2 34 17" xfId="13921"/>
    <cellStyle name="Normal 2 34 18" xfId="13922"/>
    <cellStyle name="Normal 2 34 19" xfId="13923"/>
    <cellStyle name="Normal 2 34 2" xfId="13924"/>
    <cellStyle name="Normal 2 34 2 10" xfId="13925"/>
    <cellStyle name="Normal 2 34 2 11" xfId="13926"/>
    <cellStyle name="Normal 2 34 2 12" xfId="13927"/>
    <cellStyle name="Normal 2 34 2 13" xfId="13928"/>
    <cellStyle name="Normal 2 34 2 14" xfId="13929"/>
    <cellStyle name="Normal 2 34 2 15" xfId="13930"/>
    <cellStyle name="Normal 2 34 2 16" xfId="13931"/>
    <cellStyle name="Normal 2 34 2 17" xfId="13932"/>
    <cellStyle name="Normal 2 34 2 18" xfId="13933"/>
    <cellStyle name="Normal 2 34 2 19" xfId="13934"/>
    <cellStyle name="Normal 2 34 2 2" xfId="13935"/>
    <cellStyle name="Normal 2 34 2 20" xfId="13936"/>
    <cellStyle name="Normal 2 34 2 21" xfId="13937"/>
    <cellStyle name="Normal 2 34 2 22" xfId="13938"/>
    <cellStyle name="Normal 2 34 2 23" xfId="13939"/>
    <cellStyle name="Normal 2 34 2 24" xfId="13940"/>
    <cellStyle name="Normal 2 34 2 25" xfId="13941"/>
    <cellStyle name="Normal 2 34 2 26" xfId="13942"/>
    <cellStyle name="Normal 2 34 2 27" xfId="13943"/>
    <cellStyle name="Normal 2 34 2 28" xfId="13944"/>
    <cellStyle name="Normal 2 34 2 3" xfId="13945"/>
    <cellStyle name="Normal 2 34 2 4" xfId="13946"/>
    <cellStyle name="Normal 2 34 2 5" xfId="13947"/>
    <cellStyle name="Normal 2 34 2 6" xfId="13948"/>
    <cellStyle name="Normal 2 34 2 7" xfId="13949"/>
    <cellStyle name="Normal 2 34 2 8" xfId="13950"/>
    <cellStyle name="Normal 2 34 2 9" xfId="13951"/>
    <cellStyle name="Normal 2 34 20" xfId="13952"/>
    <cellStyle name="Normal 2 34 21" xfId="13953"/>
    <cellStyle name="Normal 2 34 22" xfId="13954"/>
    <cellStyle name="Normal 2 34 23" xfId="13955"/>
    <cellStyle name="Normal 2 34 24" xfId="13956"/>
    <cellStyle name="Normal 2 34 25" xfId="13957"/>
    <cellStyle name="Normal 2 34 26" xfId="13958"/>
    <cellStyle name="Normal 2 34 27" xfId="13959"/>
    <cellStyle name="Normal 2 34 28" xfId="13960"/>
    <cellStyle name="Normal 2 34 29" xfId="13961"/>
    <cellStyle name="Normal 2 34 3" xfId="13962"/>
    <cellStyle name="Normal 2 34 30" xfId="13963"/>
    <cellStyle name="Normal 2 34 31" xfId="13964"/>
    <cellStyle name="Normal 2 34 4" xfId="13965"/>
    <cellStyle name="Normal 2 34 5" xfId="13966"/>
    <cellStyle name="Normal 2 34 6" xfId="13967"/>
    <cellStyle name="Normal 2 34 7" xfId="13968"/>
    <cellStyle name="Normal 2 34 8" xfId="13969"/>
    <cellStyle name="Normal 2 34 9" xfId="13970"/>
    <cellStyle name="Normal 2 35" xfId="13971"/>
    <cellStyle name="Normal 2 36" xfId="13972"/>
    <cellStyle name="Normal 2 37" xfId="13973"/>
    <cellStyle name="Normal 2 38" xfId="13974"/>
    <cellStyle name="Normal 2 38 10" xfId="13975"/>
    <cellStyle name="Normal 2 38 11" xfId="13976"/>
    <cellStyle name="Normal 2 38 12" xfId="13977"/>
    <cellStyle name="Normal 2 38 13" xfId="13978"/>
    <cellStyle name="Normal 2 38 14" xfId="13979"/>
    <cellStyle name="Normal 2 38 15" xfId="13980"/>
    <cellStyle name="Normal 2 38 16" xfId="13981"/>
    <cellStyle name="Normal 2 38 17" xfId="13982"/>
    <cellStyle name="Normal 2 38 18" xfId="13983"/>
    <cellStyle name="Normal 2 38 19" xfId="13984"/>
    <cellStyle name="Normal 2 38 2" xfId="13985"/>
    <cellStyle name="Normal 2 38 20" xfId="13986"/>
    <cellStyle name="Normal 2 38 21" xfId="13987"/>
    <cellStyle name="Normal 2 38 22" xfId="13988"/>
    <cellStyle name="Normal 2 38 23" xfId="13989"/>
    <cellStyle name="Normal 2 38 24" xfId="13990"/>
    <cellStyle name="Normal 2 38 25" xfId="13991"/>
    <cellStyle name="Normal 2 38 26" xfId="13992"/>
    <cellStyle name="Normal 2 38 27" xfId="13993"/>
    <cellStyle name="Normal 2 38 28" xfId="13994"/>
    <cellStyle name="Normal 2 38 3" xfId="13995"/>
    <cellStyle name="Normal 2 38 4" xfId="13996"/>
    <cellStyle name="Normal 2 38 5" xfId="13997"/>
    <cellStyle name="Normal 2 38 6" xfId="13998"/>
    <cellStyle name="Normal 2 38 7" xfId="13999"/>
    <cellStyle name="Normal 2 38 8" xfId="14000"/>
    <cellStyle name="Normal 2 38 9" xfId="14001"/>
    <cellStyle name="Normal 2 39" xfId="14002"/>
    <cellStyle name="Normal 2 4" xfId="14003"/>
    <cellStyle name="Normal 2 4 10" xfId="14004"/>
    <cellStyle name="Normal 2 4 10 2" xfId="14005"/>
    <cellStyle name="Normal 2 4 10 3" xfId="26923"/>
    <cellStyle name="Normal 2 4 11" xfId="14006"/>
    <cellStyle name="Normal 2 4 11 2" xfId="14007"/>
    <cellStyle name="Normal 2 4 11 3" xfId="26924"/>
    <cellStyle name="Normal 2 4 12" xfId="14008"/>
    <cellStyle name="Normal 2 4 12 2" xfId="14009"/>
    <cellStyle name="Normal 2 4 12 3" xfId="26925"/>
    <cellStyle name="Normal 2 4 13" xfId="14010"/>
    <cellStyle name="Normal 2 4 13 2" xfId="14011"/>
    <cellStyle name="Normal 2 4 13 3" xfId="26926"/>
    <cellStyle name="Normal 2 4 14" xfId="14012"/>
    <cellStyle name="Normal 2 4 14 2" xfId="14013"/>
    <cellStyle name="Normal 2 4 14 3" xfId="26927"/>
    <cellStyle name="Normal 2 4 15" xfId="14014"/>
    <cellStyle name="Normal 2 4 15 2" xfId="14015"/>
    <cellStyle name="Normal 2 4 15 3" xfId="26928"/>
    <cellStyle name="Normal 2 4 16" xfId="14016"/>
    <cellStyle name="Normal 2 4 16 2" xfId="14017"/>
    <cellStyle name="Normal 2 4 16 3" xfId="26929"/>
    <cellStyle name="Normal 2 4 17" xfId="14018"/>
    <cellStyle name="Normal 2 4 17 2" xfId="14019"/>
    <cellStyle name="Normal 2 4 17 3" xfId="26930"/>
    <cellStyle name="Normal 2 4 18" xfId="14020"/>
    <cellStyle name="Normal 2 4 18 2" xfId="14021"/>
    <cellStyle name="Normal 2 4 19" xfId="26931"/>
    <cellStyle name="Normal 2 4 2" xfId="14022"/>
    <cellStyle name="Normal 2 4 2 2" xfId="14023"/>
    <cellStyle name="Normal 2 4 2 3" xfId="26932"/>
    <cellStyle name="Normal 2 4 3" xfId="14024"/>
    <cellStyle name="Normal 2 4 4" xfId="14025"/>
    <cellStyle name="Normal 2 4 4 2" xfId="14026"/>
    <cellStyle name="Normal 2 4 4 3" xfId="26933"/>
    <cellStyle name="Normal 2 4 5" xfId="14027"/>
    <cellStyle name="Normal 2 4 5 2" xfId="14028"/>
    <cellStyle name="Normal 2 4 5 3" xfId="26934"/>
    <cellStyle name="Normal 2 4 6" xfId="14029"/>
    <cellStyle name="Normal 2 4 6 2" xfId="14030"/>
    <cellStyle name="Normal 2 4 6 3" xfId="26935"/>
    <cellStyle name="Normal 2 4 7" xfId="14031"/>
    <cellStyle name="Normal 2 4 7 2" xfId="14032"/>
    <cellStyle name="Normal 2 4 7 3" xfId="26936"/>
    <cellStyle name="Normal 2 4 8" xfId="14033"/>
    <cellStyle name="Normal 2 4 8 2" xfId="14034"/>
    <cellStyle name="Normal 2 4 8 3" xfId="26937"/>
    <cellStyle name="Normal 2 4 9" xfId="14035"/>
    <cellStyle name="Normal 2 4 9 2" xfId="14036"/>
    <cellStyle name="Normal 2 4 9 3" xfId="26938"/>
    <cellStyle name="Normal 2 40" xfId="14037"/>
    <cellStyle name="Normal 2 41" xfId="14038"/>
    <cellStyle name="Normal 2 42" xfId="14039"/>
    <cellStyle name="Normal 2 43" xfId="14040"/>
    <cellStyle name="Normal 2 44" xfId="14041"/>
    <cellStyle name="Normal 2 45" xfId="14042"/>
    <cellStyle name="Normal 2 46" xfId="14043"/>
    <cellStyle name="Normal 2 47" xfId="14044"/>
    <cellStyle name="Normal 2 48" xfId="14045"/>
    <cellStyle name="Normal 2 49" xfId="14046"/>
    <cellStyle name="Normal 2 5" xfId="14047"/>
    <cellStyle name="Normal 2 5 10" xfId="14048"/>
    <cellStyle name="Normal 2 5 11" xfId="14049"/>
    <cellStyle name="Normal 2 5 12" xfId="14050"/>
    <cellStyle name="Normal 2 5 13" xfId="14051"/>
    <cellStyle name="Normal 2 5 14" xfId="14052"/>
    <cellStyle name="Normal 2 5 15" xfId="14053"/>
    <cellStyle name="Normal 2 5 16" xfId="14054"/>
    <cellStyle name="Normal 2 5 17" xfId="14055"/>
    <cellStyle name="Normal 2 5 18" xfId="14056"/>
    <cellStyle name="Normal 2 5 19" xfId="14057"/>
    <cellStyle name="Normal 2 5 2" xfId="14058"/>
    <cellStyle name="Normal 2 5 2 10" xfId="14059"/>
    <cellStyle name="Normal 2 5 2 10 2" xfId="14060"/>
    <cellStyle name="Normal 2 5 2 10 3" xfId="26939"/>
    <cellStyle name="Normal 2 5 2 11" xfId="14061"/>
    <cellStyle name="Normal 2 5 2 11 2" xfId="14062"/>
    <cellStyle name="Normal 2 5 2 11 3" xfId="26940"/>
    <cellStyle name="Normal 2 5 2 12" xfId="14063"/>
    <cellStyle name="Normal 2 5 2 12 2" xfId="14064"/>
    <cellStyle name="Normal 2 5 2 12 3" xfId="26941"/>
    <cellStyle name="Normal 2 5 2 13" xfId="14065"/>
    <cellStyle name="Normal 2 5 2 13 2" xfId="14066"/>
    <cellStyle name="Normal 2 5 2 13 3" xfId="26942"/>
    <cellStyle name="Normal 2 5 2 14" xfId="14067"/>
    <cellStyle name="Normal 2 5 2 14 2" xfId="14068"/>
    <cellStyle name="Normal 2 5 2 14 3" xfId="26943"/>
    <cellStyle name="Normal 2 5 2 15" xfId="14069"/>
    <cellStyle name="Normal 2 5 2 15 2" xfId="14070"/>
    <cellStyle name="Normal 2 5 2 15 3" xfId="26944"/>
    <cellStyle name="Normal 2 5 2 16" xfId="14071"/>
    <cellStyle name="Normal 2 5 2 16 2" xfId="14072"/>
    <cellStyle name="Normal 2 5 2 16 3" xfId="26945"/>
    <cellStyle name="Normal 2 5 2 17" xfId="14073"/>
    <cellStyle name="Normal 2 5 2 17 2" xfId="14074"/>
    <cellStyle name="Normal 2 5 2 17 3" xfId="26946"/>
    <cellStyle name="Normal 2 5 2 18" xfId="14075"/>
    <cellStyle name="Normal 2 5 2 18 2" xfId="14076"/>
    <cellStyle name="Normal 2 5 2 18 3" xfId="26947"/>
    <cellStyle name="Normal 2 5 2 19" xfId="14077"/>
    <cellStyle name="Normal 2 5 2 19 2" xfId="14078"/>
    <cellStyle name="Normal 2 5 2 19 3" xfId="26948"/>
    <cellStyle name="Normal 2 5 2 2" xfId="14079"/>
    <cellStyle name="Normal 2 5 2 2 2" xfId="14080"/>
    <cellStyle name="Normal 2 5 2 2 2 2" xfId="14081"/>
    <cellStyle name="Normal 2 5 2 2 2 2 2" xfId="14082"/>
    <cellStyle name="Normal 2 5 2 2 2 2 3" xfId="26949"/>
    <cellStyle name="Normal 2 5 2 2 2 3" xfId="14083"/>
    <cellStyle name="Normal 2 5 2 2 2 3 2" xfId="14084"/>
    <cellStyle name="Normal 2 5 2 2 2 3 3" xfId="26950"/>
    <cellStyle name="Normal 2 5 2 2 2 4" xfId="14085"/>
    <cellStyle name="Normal 2 5 2 2 2 4 2" xfId="14086"/>
    <cellStyle name="Normal 2 5 2 2 2 4 3" xfId="26951"/>
    <cellStyle name="Normal 2 5 2 2 3" xfId="14087"/>
    <cellStyle name="Normal 2 5 2 2 4" xfId="14088"/>
    <cellStyle name="Normal 2 5 2 2 5" xfId="14089"/>
    <cellStyle name="Normal 2 5 2 2 6" xfId="26952"/>
    <cellStyle name="Normal 2 5 2 20" xfId="14090"/>
    <cellStyle name="Normal 2 5 2 20 2" xfId="14091"/>
    <cellStyle name="Normal 2 5 2 20 3" xfId="26953"/>
    <cellStyle name="Normal 2 5 2 21" xfId="14092"/>
    <cellStyle name="Normal 2 5 2 22" xfId="26954"/>
    <cellStyle name="Normal 2 5 2 3" xfId="14093"/>
    <cellStyle name="Normal 2 5 2 3 2" xfId="14094"/>
    <cellStyle name="Normal 2 5 2 3 3" xfId="26955"/>
    <cellStyle name="Normal 2 5 2 4" xfId="14095"/>
    <cellStyle name="Normal 2 5 2 4 2" xfId="14096"/>
    <cellStyle name="Normal 2 5 2 4 3" xfId="26956"/>
    <cellStyle name="Normal 2 5 2 5" xfId="14097"/>
    <cellStyle name="Normal 2 5 2 5 2" xfId="14098"/>
    <cellStyle name="Normal 2 5 2 5 3" xfId="26957"/>
    <cellStyle name="Normal 2 5 2 6" xfId="14099"/>
    <cellStyle name="Normal 2 5 2 6 2" xfId="14100"/>
    <cellStyle name="Normal 2 5 2 6 3" xfId="26958"/>
    <cellStyle name="Normal 2 5 2 7" xfId="14101"/>
    <cellStyle name="Normal 2 5 2 7 2" xfId="14102"/>
    <cellStyle name="Normal 2 5 2 7 3" xfId="26959"/>
    <cellStyle name="Normal 2 5 2 8" xfId="14103"/>
    <cellStyle name="Normal 2 5 2 8 2" xfId="14104"/>
    <cellStyle name="Normal 2 5 2 8 3" xfId="26960"/>
    <cellStyle name="Normal 2 5 2 9" xfId="14105"/>
    <cellStyle name="Normal 2 5 2 9 2" xfId="14106"/>
    <cellStyle name="Normal 2 5 2 9 3" xfId="26961"/>
    <cellStyle name="Normal 2 5 20" xfId="14107"/>
    <cellStyle name="Normal 2 5 3" xfId="14108"/>
    <cellStyle name="Normal 2 5 4" xfId="14109"/>
    <cellStyle name="Normal 2 5 5" xfId="14110"/>
    <cellStyle name="Normal 2 5 6" xfId="14111"/>
    <cellStyle name="Normal 2 5 7" xfId="14112"/>
    <cellStyle name="Normal 2 5 8" xfId="14113"/>
    <cellStyle name="Normal 2 5 9" xfId="14114"/>
    <cellStyle name="Normal 2 50" xfId="14115"/>
    <cellStyle name="Normal 2 51" xfId="14116"/>
    <cellStyle name="Normal 2 52" xfId="14117"/>
    <cellStyle name="Normal 2 53" xfId="14118"/>
    <cellStyle name="Normal 2 54" xfId="14119"/>
    <cellStyle name="Normal 2 55" xfId="14120"/>
    <cellStyle name="Normal 2 56" xfId="14121"/>
    <cellStyle name="Normal 2 57" xfId="14122"/>
    <cellStyle name="Normal 2 58" xfId="14123"/>
    <cellStyle name="Normal 2 59" xfId="14124"/>
    <cellStyle name="Normal 2 6" xfId="14125"/>
    <cellStyle name="Normal 2 6 2" xfId="14126"/>
    <cellStyle name="Normal 2 6 3" xfId="14127"/>
    <cellStyle name="Normal 2 6 4" xfId="26962"/>
    <cellStyle name="Normal 2 60" xfId="14128"/>
    <cellStyle name="Normal 2 61" xfId="14129"/>
    <cellStyle name="Normal 2 62" xfId="14130"/>
    <cellStyle name="Normal 2 63" xfId="14131"/>
    <cellStyle name="Normal 2 64" xfId="14132"/>
    <cellStyle name="Normal 2 65" xfId="14133"/>
    <cellStyle name="Normal 2 66" xfId="14134"/>
    <cellStyle name="Normal 2 67" xfId="14135"/>
    <cellStyle name="Normal 2 67 2" xfId="14136"/>
    <cellStyle name="Normal 2 67 3" xfId="26963"/>
    <cellStyle name="Normal 2 68" xfId="14137"/>
    <cellStyle name="Normal 2 68 2" xfId="14138"/>
    <cellStyle name="Normal 2 68 3" xfId="26964"/>
    <cellStyle name="Normal 2 69" xfId="14139"/>
    <cellStyle name="Normal 2 7" xfId="14140"/>
    <cellStyle name="Normal 2 7 2" xfId="14141"/>
    <cellStyle name="Normal 2 7 3" xfId="26965"/>
    <cellStyle name="Normal 2 70" xfId="26966"/>
    <cellStyle name="Normal 2 71" xfId="32002"/>
    <cellStyle name="Normal 2 72" xfId="32003"/>
    <cellStyle name="Normal 2 73" xfId="32004"/>
    <cellStyle name="Normal 2 74" xfId="32005"/>
    <cellStyle name="Normal 2 75" xfId="32006"/>
    <cellStyle name="Normal 2 76" xfId="32007"/>
    <cellStyle name="Normal 2 77" xfId="32008"/>
    <cellStyle name="Normal 2 78" xfId="32009"/>
    <cellStyle name="Normal 2 79" xfId="32010"/>
    <cellStyle name="Normal 2 8" xfId="14142"/>
    <cellStyle name="Normal 2 8 2" xfId="14143"/>
    <cellStyle name="Normal 2 8 3" xfId="26967"/>
    <cellStyle name="Normal 2 80" xfId="32011"/>
    <cellStyle name="Normal 2 81" xfId="32012"/>
    <cellStyle name="Normal 2 82" xfId="32013"/>
    <cellStyle name="Normal 2 83" xfId="32014"/>
    <cellStyle name="Normal 2 84" xfId="32015"/>
    <cellStyle name="Normal 2 85" xfId="32016"/>
    <cellStyle name="Normal 2 86" xfId="32017"/>
    <cellStyle name="Normal 2 87" xfId="32018"/>
    <cellStyle name="Normal 2 88" xfId="32019"/>
    <cellStyle name="Normal 2 89" xfId="32020"/>
    <cellStyle name="Normal 2 9" xfId="14144"/>
    <cellStyle name="Normal 2 9 2" xfId="14145"/>
    <cellStyle name="Normal 2 9 2 2" xfId="14146"/>
    <cellStyle name="Normal 2 9 3" xfId="26968"/>
    <cellStyle name="Normal 2 90" xfId="32021"/>
    <cellStyle name="Normal 2 91" xfId="32022"/>
    <cellStyle name="Normal 2 92" xfId="32023"/>
    <cellStyle name="Normal 2 93" xfId="32024"/>
    <cellStyle name="Normal 2 94" xfId="32025"/>
    <cellStyle name="Normal 2 95" xfId="32026"/>
    <cellStyle name="Normal 2 96" xfId="32027"/>
    <cellStyle name="Normal 2 97" xfId="32028"/>
    <cellStyle name="Normal 2 98" xfId="32029"/>
    <cellStyle name="Normal 2 99" xfId="32030"/>
    <cellStyle name="Normal 2_200912 Conversion Brasil" xfId="14147"/>
    <cellStyle name="Normal 20" xfId="14148"/>
    <cellStyle name="Normal 20 2" xfId="14149"/>
    <cellStyle name="Normal 20 3" xfId="14150"/>
    <cellStyle name="Normal 20 4" xfId="26969"/>
    <cellStyle name="Normal 21" xfId="14151"/>
    <cellStyle name="Normal 21 2" xfId="14152"/>
    <cellStyle name="Normal 21 2 2" xfId="14153"/>
    <cellStyle name="Normal 21 2 2 2" xfId="14154"/>
    <cellStyle name="Normal 21 2 2 3" xfId="26970"/>
    <cellStyle name="Normal 21 3" xfId="14155"/>
    <cellStyle name="Normal 21 3 2" xfId="14156"/>
    <cellStyle name="Normal 21 3 3" xfId="26971"/>
    <cellStyle name="Normal 21 4" xfId="14157"/>
    <cellStyle name="Normal 21 5" xfId="14158"/>
    <cellStyle name="Normal 21 6" xfId="26972"/>
    <cellStyle name="Normal 22" xfId="14159"/>
    <cellStyle name="Normal 22 2" xfId="14160"/>
    <cellStyle name="Normal 22 2 2" xfId="14161"/>
    <cellStyle name="Normal 22 2 3" xfId="26973"/>
    <cellStyle name="Normal 22 3" xfId="14162"/>
    <cellStyle name="Normal 22 3 2" xfId="14163"/>
    <cellStyle name="Normal 22 4" xfId="14164"/>
    <cellStyle name="Normal 22 5" xfId="26974"/>
    <cellStyle name="Normal 23" xfId="14165"/>
    <cellStyle name="Normal 23 2" xfId="14166"/>
    <cellStyle name="Normal 23 2 2" xfId="14167"/>
    <cellStyle name="Normal 23 2 3" xfId="14168"/>
    <cellStyle name="Normal 23 2 4" xfId="26975"/>
    <cellStyle name="Normal 23 3" xfId="14169"/>
    <cellStyle name="Normal 23 3 2" xfId="14170"/>
    <cellStyle name="Normal 23 4" xfId="14171"/>
    <cellStyle name="Normal 23 5" xfId="26976"/>
    <cellStyle name="Normal 24" xfId="14172"/>
    <cellStyle name="Normal 24 2" xfId="14173"/>
    <cellStyle name="Normal 24 2 2" xfId="32031"/>
    <cellStyle name="Normal 24 3" xfId="14174"/>
    <cellStyle name="Normal 24 3 2" xfId="14175"/>
    <cellStyle name="Normal 24 4" xfId="26977"/>
    <cellStyle name="Normal 25" xfId="14176"/>
    <cellStyle name="Normal 25 2" xfId="14177"/>
    <cellStyle name="Normal 25 2 2" xfId="14178"/>
    <cellStyle name="Normal 25 2 3" xfId="26978"/>
    <cellStyle name="Normal 25 3" xfId="14179"/>
    <cellStyle name="Normal 25 3 2" xfId="14180"/>
    <cellStyle name="Normal 25 3 3" xfId="26979"/>
    <cellStyle name="Normal 25 4" xfId="14181"/>
    <cellStyle name="Normal 25 4 2" xfId="14182"/>
    <cellStyle name="Normal 25 5" xfId="26980"/>
    <cellStyle name="Normal 26" xfId="14183"/>
    <cellStyle name="Normal 26 2" xfId="14184"/>
    <cellStyle name="Normal 26 2 2" xfId="14185"/>
    <cellStyle name="Normal 26 2 3" xfId="26981"/>
    <cellStyle name="Normal 26 3" xfId="14186"/>
    <cellStyle name="Normal 26 3 2" xfId="14187"/>
    <cellStyle name="Normal 26 3 3" xfId="26982"/>
    <cellStyle name="Normal 26 4" xfId="14188"/>
    <cellStyle name="Normal 26 4 2" xfId="14189"/>
    <cellStyle name="Normal 26 5" xfId="14190"/>
    <cellStyle name="Normal 26 6" xfId="26983"/>
    <cellStyle name="Normal 27" xfId="14191"/>
    <cellStyle name="Normal 27 2" xfId="14192"/>
    <cellStyle name="Normal 27 2 2" xfId="14193"/>
    <cellStyle name="Normal 27 2 3" xfId="26984"/>
    <cellStyle name="Normal 27 3" xfId="14194"/>
    <cellStyle name="Normal 27 4" xfId="26985"/>
    <cellStyle name="Normal 28" xfId="14195"/>
    <cellStyle name="Normal 28 2" xfId="14196"/>
    <cellStyle name="Normal 28 2 2" xfId="14197"/>
    <cellStyle name="Normal 28 2 3" xfId="14198"/>
    <cellStyle name="Normal 28 2 4" xfId="26986"/>
    <cellStyle name="Normal 29" xfId="14199"/>
    <cellStyle name="Normal 29 2" xfId="14200"/>
    <cellStyle name="Normal 29 2 2" xfId="14201"/>
    <cellStyle name="Normal 29 2 3" xfId="26987"/>
    <cellStyle name="Normal 3" xfId="577"/>
    <cellStyle name="Normal 3 10" xfId="14202"/>
    <cellStyle name="Normal 3 10 2" xfId="14203"/>
    <cellStyle name="Normal 3 10 2 2" xfId="14204"/>
    <cellStyle name="Normal 3 10 3" xfId="26988"/>
    <cellStyle name="Normal 3 11" xfId="14205"/>
    <cellStyle name="Normal 3 11 2" xfId="14206"/>
    <cellStyle name="Normal 3 11 2 2" xfId="14207"/>
    <cellStyle name="Normal 3 11 3" xfId="26989"/>
    <cellStyle name="Normal 3 12" xfId="14208"/>
    <cellStyle name="Normal 3 12 2" xfId="14209"/>
    <cellStyle name="Normal 3 12 2 2" xfId="14210"/>
    <cellStyle name="Normal 3 12 3" xfId="26990"/>
    <cellStyle name="Normal 3 13" xfId="14211"/>
    <cellStyle name="Normal 3 13 2" xfId="14212"/>
    <cellStyle name="Normal 3 13 2 2" xfId="14213"/>
    <cellStyle name="Normal 3 13 3" xfId="26991"/>
    <cellStyle name="Normal 3 14" xfId="14214"/>
    <cellStyle name="Normal 3 14 2" xfId="14215"/>
    <cellStyle name="Normal 3 14 2 2" xfId="14216"/>
    <cellStyle name="Normal 3 14 3" xfId="26992"/>
    <cellStyle name="Normal 3 15" xfId="14217"/>
    <cellStyle name="Normal 3 15 2" xfId="14218"/>
    <cellStyle name="Normal 3 15 2 2" xfId="14219"/>
    <cellStyle name="Normal 3 15 3" xfId="14220"/>
    <cellStyle name="Normal 3 15 4" xfId="26993"/>
    <cellStyle name="Normal 3 16" xfId="874"/>
    <cellStyle name="Normal 3 16 2" xfId="14221"/>
    <cellStyle name="Normal 3 16 2 2" xfId="14222"/>
    <cellStyle name="Normal 3 16 2 3" xfId="26994"/>
    <cellStyle name="Normal 3 16 3" xfId="14223"/>
    <cellStyle name="Normal 3 16 3 2" xfId="14224"/>
    <cellStyle name="Normal 3 16 4" xfId="14225"/>
    <cellStyle name="Normal 3 16 5" xfId="26995"/>
    <cellStyle name="Normal 3 17" xfId="14226"/>
    <cellStyle name="Normal 3 17 2" xfId="14227"/>
    <cellStyle name="Normal 3 17 3" xfId="26996"/>
    <cellStyle name="Normal 3 18" xfId="14228"/>
    <cellStyle name="Normal 3 18 2" xfId="14229"/>
    <cellStyle name="Normal 3 18 3" xfId="26997"/>
    <cellStyle name="Normal 3 19" xfId="14230"/>
    <cellStyle name="Normal 3 19 2" xfId="14231"/>
    <cellStyle name="Normal 3 19 3" xfId="26998"/>
    <cellStyle name="Normal 3 2" xfId="578"/>
    <cellStyle name="Normal 3 2 10" xfId="14232"/>
    <cellStyle name="Normal 3 2 10 2" xfId="14233"/>
    <cellStyle name="Normal 3 2 10 3" xfId="26999"/>
    <cellStyle name="Normal 3 2 11" xfId="14234"/>
    <cellStyle name="Normal 3 2 11 2" xfId="14235"/>
    <cellStyle name="Normal 3 2 11 3" xfId="27000"/>
    <cellStyle name="Normal 3 2 12" xfId="14236"/>
    <cellStyle name="Normal 3 2 13" xfId="14237"/>
    <cellStyle name="Normal 3 2 14" xfId="14238"/>
    <cellStyle name="Normal 3 2 15" xfId="14239"/>
    <cellStyle name="Normal 3 2 16" xfId="14240"/>
    <cellStyle name="Normal 3 2 17" xfId="14241"/>
    <cellStyle name="Normal 3 2 18" xfId="14242"/>
    <cellStyle name="Normal 3 2 2" xfId="14243"/>
    <cellStyle name="Normal 3 2 2 2" xfId="14244"/>
    <cellStyle name="Normal 3 2 2 2 2" xfId="14245"/>
    <cellStyle name="Normal 3 2 2 2 3" xfId="27001"/>
    <cellStyle name="Normal 3 2 2 3" xfId="14246"/>
    <cellStyle name="Normal 3 2 2 4" xfId="27002"/>
    <cellStyle name="Normal 3 2 3" xfId="14247"/>
    <cellStyle name="Normal 3 2 3 2" xfId="14248"/>
    <cellStyle name="Normal 3 2 3 3" xfId="14249"/>
    <cellStyle name="Normal 3 2 3 3 2" xfId="14250"/>
    <cellStyle name="Normal 3 2 3 4" xfId="27003"/>
    <cellStyle name="Normal 3 2 4" xfId="14251"/>
    <cellStyle name="Normal 3 2 4 2" xfId="14252"/>
    <cellStyle name="Normal 3 2 4 2 2" xfId="14253"/>
    <cellStyle name="Normal 3 2 4 3" xfId="27004"/>
    <cellStyle name="Normal 3 2 5" xfId="14254"/>
    <cellStyle name="Normal 3 2 5 2" xfId="14255"/>
    <cellStyle name="Normal 3 2 5 3" xfId="27005"/>
    <cellStyle name="Normal 3 2 6" xfId="14256"/>
    <cellStyle name="Normal 3 2 6 2" xfId="14257"/>
    <cellStyle name="Normal 3 2 6 3" xfId="27006"/>
    <cellStyle name="Normal 3 2 7" xfId="14258"/>
    <cellStyle name="Normal 3 2 7 2" xfId="14259"/>
    <cellStyle name="Normal 3 2 7 3" xfId="27007"/>
    <cellStyle name="Normal 3 2 8" xfId="14260"/>
    <cellStyle name="Normal 3 2 8 2" xfId="14261"/>
    <cellStyle name="Normal 3 2 8 3" xfId="27008"/>
    <cellStyle name="Normal 3 2 9" xfId="14262"/>
    <cellStyle name="Normal 3 2 9 2" xfId="14263"/>
    <cellStyle name="Normal 3 2 9 3" xfId="27009"/>
    <cellStyle name="Normal 3 20" xfId="14264"/>
    <cellStyle name="Normal 3 20 2" xfId="14265"/>
    <cellStyle name="Normal 3 20 3" xfId="27010"/>
    <cellStyle name="Normal 3 21" xfId="14266"/>
    <cellStyle name="Normal 3 22" xfId="27011"/>
    <cellStyle name="Normal 3 23" xfId="35810"/>
    <cellStyle name="Normal 3 3" xfId="579"/>
    <cellStyle name="Normal 3 3 10" xfId="14267"/>
    <cellStyle name="Normal 3 3 11" xfId="14268"/>
    <cellStyle name="Normal 3 3 12" xfId="14269"/>
    <cellStyle name="Normal 3 3 13" xfId="14270"/>
    <cellStyle name="Normal 3 3 14" xfId="14271"/>
    <cellStyle name="Normal 3 3 15" xfId="14272"/>
    <cellStyle name="Normal 3 3 16" xfId="14273"/>
    <cellStyle name="Normal 3 3 17" xfId="14274"/>
    <cellStyle name="Normal 3 3 18" xfId="14275"/>
    <cellStyle name="Normal 3 3 18 2" xfId="14276"/>
    <cellStyle name="Normal 3 3 19" xfId="14277"/>
    <cellStyle name="Normal 3 3 2" xfId="14278"/>
    <cellStyle name="Normal 3 3 2 10" xfId="14279"/>
    <cellStyle name="Normal 3 3 2 10 2" xfId="14280"/>
    <cellStyle name="Normal 3 3 2 10 3" xfId="27012"/>
    <cellStyle name="Normal 3 3 2 11" xfId="14281"/>
    <cellStyle name="Normal 3 3 2 11 2" xfId="14282"/>
    <cellStyle name="Normal 3 3 2 11 3" xfId="27013"/>
    <cellStyle name="Normal 3 3 2 12" xfId="14283"/>
    <cellStyle name="Normal 3 3 2 12 2" xfId="14284"/>
    <cellStyle name="Normal 3 3 2 12 3" xfId="27014"/>
    <cellStyle name="Normal 3 3 2 13" xfId="14285"/>
    <cellStyle name="Normal 3 3 2 13 2" xfId="14286"/>
    <cellStyle name="Normal 3 3 2 13 3" xfId="27015"/>
    <cellStyle name="Normal 3 3 2 14" xfId="14287"/>
    <cellStyle name="Normal 3 3 2 14 2" xfId="14288"/>
    <cellStyle name="Normal 3 3 2 14 3" xfId="27016"/>
    <cellStyle name="Normal 3 3 2 15" xfId="14289"/>
    <cellStyle name="Normal 3 3 2 15 2" xfId="14290"/>
    <cellStyle name="Normal 3 3 2 15 3" xfId="27017"/>
    <cellStyle name="Normal 3 3 2 16" xfId="14291"/>
    <cellStyle name="Normal 3 3 2 16 2" xfId="14292"/>
    <cellStyle name="Normal 3 3 2 16 3" xfId="27018"/>
    <cellStyle name="Normal 3 3 2 17" xfId="14293"/>
    <cellStyle name="Normal 3 3 2 17 2" xfId="14294"/>
    <cellStyle name="Normal 3 3 2 17 3" xfId="27019"/>
    <cellStyle name="Normal 3 3 2 18" xfId="14295"/>
    <cellStyle name="Normal 3 3 2 19" xfId="27020"/>
    <cellStyle name="Normal 3 3 2 2" xfId="14296"/>
    <cellStyle name="Normal 3 3 2 2 2" xfId="14297"/>
    <cellStyle name="Normal 3 3 2 2 3" xfId="27021"/>
    <cellStyle name="Normal 3 3 2 3" xfId="14298"/>
    <cellStyle name="Normal 3 3 2 3 2" xfId="14299"/>
    <cellStyle name="Normal 3 3 2 3 3" xfId="27022"/>
    <cellStyle name="Normal 3 3 2 4" xfId="14300"/>
    <cellStyle name="Normal 3 3 2 4 2" xfId="14301"/>
    <cellStyle name="Normal 3 3 2 4 3" xfId="27023"/>
    <cellStyle name="Normal 3 3 2 5" xfId="14302"/>
    <cellStyle name="Normal 3 3 2 5 2" xfId="14303"/>
    <cellStyle name="Normal 3 3 2 5 3" xfId="27024"/>
    <cellStyle name="Normal 3 3 2 6" xfId="14304"/>
    <cellStyle name="Normal 3 3 2 6 2" xfId="14305"/>
    <cellStyle name="Normal 3 3 2 6 3" xfId="27025"/>
    <cellStyle name="Normal 3 3 2 7" xfId="14306"/>
    <cellStyle name="Normal 3 3 2 7 2" xfId="14307"/>
    <cellStyle name="Normal 3 3 2 7 3" xfId="27026"/>
    <cellStyle name="Normal 3 3 2 8" xfId="14308"/>
    <cellStyle name="Normal 3 3 2 8 2" xfId="14309"/>
    <cellStyle name="Normal 3 3 2 8 3" xfId="27027"/>
    <cellStyle name="Normal 3 3 2 9" xfId="14310"/>
    <cellStyle name="Normal 3 3 2 9 2" xfId="14311"/>
    <cellStyle name="Normal 3 3 2 9 3" xfId="27028"/>
    <cellStyle name="Normal 3 3 20" xfId="27029"/>
    <cellStyle name="Normal 3 3 3" xfId="14312"/>
    <cellStyle name="Normal 3 3 3 2" xfId="14313"/>
    <cellStyle name="Normal 3 3 3 3" xfId="27030"/>
    <cellStyle name="Normal 3 3 4" xfId="14314"/>
    <cellStyle name="Normal 3 3 5" xfId="14315"/>
    <cellStyle name="Normal 3 3 6" xfId="14316"/>
    <cellStyle name="Normal 3 3 7" xfId="14317"/>
    <cellStyle name="Normal 3 3 8" xfId="14318"/>
    <cellStyle name="Normal 3 3 9" xfId="14319"/>
    <cellStyle name="Normal 3 4" xfId="580"/>
    <cellStyle name="Normal 3 4 2" xfId="14320"/>
    <cellStyle name="Normal 3 5" xfId="581"/>
    <cellStyle name="Normal 3 5 2" xfId="32032"/>
    <cellStyle name="Normal 3 6" xfId="14321"/>
    <cellStyle name="Normal 3 6 2" xfId="14322"/>
    <cellStyle name="Normal 3 6 2 2" xfId="14323"/>
    <cellStyle name="Normal 3 6 3" xfId="27031"/>
    <cellStyle name="Normal 3 7" xfId="14324"/>
    <cellStyle name="Normal 3 7 2" xfId="14325"/>
    <cellStyle name="Normal 3 7 2 2" xfId="14326"/>
    <cellStyle name="Normal 3 7 3" xfId="27032"/>
    <cellStyle name="Normal 3 8" xfId="14327"/>
    <cellStyle name="Normal 3 8 2" xfId="14328"/>
    <cellStyle name="Normal 3 8 2 2" xfId="14329"/>
    <cellStyle name="Normal 3 8 3" xfId="27033"/>
    <cellStyle name="Normal 3 9" xfId="14330"/>
    <cellStyle name="Normal 3 9 2" xfId="14331"/>
    <cellStyle name="Normal 3 9 2 2" xfId="14332"/>
    <cellStyle name="Normal 3 9 3" xfId="27034"/>
    <cellStyle name="Normal 3_30-06-2010 Notas IFRS CENCOSUD" xfId="582"/>
    <cellStyle name="Normal 30" xfId="14333"/>
    <cellStyle name="Normal 30 2" xfId="14334"/>
    <cellStyle name="Normal 30 2 2" xfId="14335"/>
    <cellStyle name="Normal 30 2 3" xfId="27035"/>
    <cellStyle name="Normal 30 3" xfId="14336"/>
    <cellStyle name="Normal 30 3 2" xfId="14337"/>
    <cellStyle name="Normal 30 4" xfId="14338"/>
    <cellStyle name="Normal 30 5" xfId="27036"/>
    <cellStyle name="Normal 31" xfId="14339"/>
    <cellStyle name="Normal 31 2" xfId="14340"/>
    <cellStyle name="Normal 31 2 2" xfId="14341"/>
    <cellStyle name="Normal 31 2 3" xfId="27037"/>
    <cellStyle name="Normal 31 3" xfId="14342"/>
    <cellStyle name="Normal 31 4" xfId="27038"/>
    <cellStyle name="Normal 32" xfId="14343"/>
    <cellStyle name="Normal 32 2" xfId="14344"/>
    <cellStyle name="Normal 32 2 2" xfId="14345"/>
    <cellStyle name="Normal 32 2 3" xfId="27039"/>
    <cellStyle name="Normal 32 3" xfId="14346"/>
    <cellStyle name="Normal 32 4" xfId="27040"/>
    <cellStyle name="Normal 33" xfId="14347"/>
    <cellStyle name="Normal 33 2" xfId="14348"/>
    <cellStyle name="Normal 33 2 2" xfId="14349"/>
    <cellStyle name="Normal 33 2 3" xfId="27041"/>
    <cellStyle name="Normal 33 3" xfId="14350"/>
    <cellStyle name="Normal 33 4" xfId="27042"/>
    <cellStyle name="Normal 34" xfId="14351"/>
    <cellStyle name="Normal 34 2" xfId="14352"/>
    <cellStyle name="Normal 34 3" xfId="27043"/>
    <cellStyle name="Normal 35" xfId="14353"/>
    <cellStyle name="Normal 35 2" xfId="14354"/>
    <cellStyle name="Normal 35 2 2" xfId="14355"/>
    <cellStyle name="Normal 35 2 3" xfId="27044"/>
    <cellStyle name="Normal 35 3" xfId="32033"/>
    <cellStyle name="Normal 35 4" xfId="32034"/>
    <cellStyle name="Normal 35 5" xfId="32035"/>
    <cellStyle name="Normal 35 6" xfId="32036"/>
    <cellStyle name="Normal 35 7" xfId="32037"/>
    <cellStyle name="Normal 35 8" xfId="32038"/>
    <cellStyle name="Normal 35 9" xfId="32039"/>
    <cellStyle name="Normal 36" xfId="14356"/>
    <cellStyle name="Normal 36 2" xfId="14357"/>
    <cellStyle name="Normal 36 3" xfId="27045"/>
    <cellStyle name="Normal 37" xfId="14358"/>
    <cellStyle name="Normal 37 2" xfId="14359"/>
    <cellStyle name="Normal 37 2 2" xfId="14360"/>
    <cellStyle name="Normal 37 2 3" xfId="27046"/>
    <cellStyle name="Normal 37 3" xfId="14361"/>
    <cellStyle name="Normal 37 4" xfId="27047"/>
    <cellStyle name="Normal 38" xfId="14362"/>
    <cellStyle name="Normal 38 2" xfId="14363"/>
    <cellStyle name="Normal 38 2 2" xfId="14364"/>
    <cellStyle name="Normal 38 3" xfId="14365"/>
    <cellStyle name="Normal 38 4" xfId="27048"/>
    <cellStyle name="Normal 39" xfId="14366"/>
    <cellStyle name="Normal 39 2" xfId="14367"/>
    <cellStyle name="Normal 39 2 2" xfId="14368"/>
    <cellStyle name="Normal 39 3" xfId="14369"/>
    <cellStyle name="Normal 39 4" xfId="27049"/>
    <cellStyle name="Normal 4" xfId="5"/>
    <cellStyle name="Normal 4 10" xfId="14370"/>
    <cellStyle name="Normal 4 10 2" xfId="14371"/>
    <cellStyle name="Normal 4 10 3" xfId="27050"/>
    <cellStyle name="Normal 4 11" xfId="14372"/>
    <cellStyle name="Normal 4 11 2" xfId="14373"/>
    <cellStyle name="Normal 4 11 3" xfId="27051"/>
    <cellStyle name="Normal 4 12" xfId="14374"/>
    <cellStyle name="Normal 4 12 2" xfId="14375"/>
    <cellStyle name="Normal 4 12 3" xfId="27052"/>
    <cellStyle name="Normal 4 13" xfId="14376"/>
    <cellStyle name="Normal 4 13 2" xfId="14377"/>
    <cellStyle name="Normal 4 13 3" xfId="27053"/>
    <cellStyle name="Normal 4 14" xfId="14378"/>
    <cellStyle name="Normal 4 14 2" xfId="14379"/>
    <cellStyle name="Normal 4 14 3" xfId="27054"/>
    <cellStyle name="Normal 4 15" xfId="14380"/>
    <cellStyle name="Normal 4 15 2" xfId="14381"/>
    <cellStyle name="Normal 4 15 3" xfId="27055"/>
    <cellStyle name="Normal 4 16" xfId="14382"/>
    <cellStyle name="Normal 4 16 2" xfId="14383"/>
    <cellStyle name="Normal 4 16 3" xfId="27056"/>
    <cellStyle name="Normal 4 17" xfId="14384"/>
    <cellStyle name="Normal 4 17 2" xfId="14385"/>
    <cellStyle name="Normal 4 17 3" xfId="27057"/>
    <cellStyle name="Normal 4 18" xfId="14386"/>
    <cellStyle name="Normal 4 18 2" xfId="14387"/>
    <cellStyle name="Normal 4 18 3" xfId="27058"/>
    <cellStyle name="Normal 4 19" xfId="14388"/>
    <cellStyle name="Normal 4 19 2" xfId="14389"/>
    <cellStyle name="Normal 4 19 3" xfId="27059"/>
    <cellStyle name="Normal 4 2" xfId="584"/>
    <cellStyle name="Normal 4 2 10" xfId="14390"/>
    <cellStyle name="Normal 4 2 11" xfId="14391"/>
    <cellStyle name="Normal 4 2 12" xfId="14392"/>
    <cellStyle name="Normal 4 2 13" xfId="14393"/>
    <cellStyle name="Normal 4 2 14" xfId="14394"/>
    <cellStyle name="Normal 4 2 15" xfId="14395"/>
    <cellStyle name="Normal 4 2 16" xfId="14396"/>
    <cellStyle name="Normal 4 2 17" xfId="14397"/>
    <cellStyle name="Normal 4 2 18" xfId="14398"/>
    <cellStyle name="Normal 4 2 18 10" xfId="14399"/>
    <cellStyle name="Normal 4 2 18 11" xfId="14400"/>
    <cellStyle name="Normal 4 2 18 12" xfId="14401"/>
    <cellStyle name="Normal 4 2 18 13" xfId="14402"/>
    <cellStyle name="Normal 4 2 18 14" xfId="14403"/>
    <cellStyle name="Normal 4 2 18 15" xfId="14404"/>
    <cellStyle name="Normal 4 2 18 16" xfId="14405"/>
    <cellStyle name="Normal 4 2 18 17" xfId="14406"/>
    <cellStyle name="Normal 4 2 18 18" xfId="14407"/>
    <cellStyle name="Normal 4 2 18 19" xfId="14408"/>
    <cellStyle name="Normal 4 2 18 2" xfId="14409"/>
    <cellStyle name="Normal 4 2 18 2 10" xfId="14410"/>
    <cellStyle name="Normal 4 2 18 2 11" xfId="14411"/>
    <cellStyle name="Normal 4 2 18 2 12" xfId="14412"/>
    <cellStyle name="Normal 4 2 18 2 13" xfId="14413"/>
    <cellStyle name="Normal 4 2 18 2 14" xfId="14414"/>
    <cellStyle name="Normal 4 2 18 2 15" xfId="14415"/>
    <cellStyle name="Normal 4 2 18 2 16" xfId="14416"/>
    <cellStyle name="Normal 4 2 18 2 17" xfId="14417"/>
    <cellStyle name="Normal 4 2 18 2 18" xfId="14418"/>
    <cellStyle name="Normal 4 2 18 2 19" xfId="14419"/>
    <cellStyle name="Normal 4 2 18 2 2" xfId="14420"/>
    <cellStyle name="Normal 4 2 18 2 2 10" xfId="14421"/>
    <cellStyle name="Normal 4 2 18 2 2 11" xfId="14422"/>
    <cellStyle name="Normal 4 2 18 2 2 12" xfId="14423"/>
    <cellStyle name="Normal 4 2 18 2 2 13" xfId="14424"/>
    <cellStyle name="Normal 4 2 18 2 2 14" xfId="14425"/>
    <cellStyle name="Normal 4 2 18 2 2 15" xfId="14426"/>
    <cellStyle name="Normal 4 2 18 2 2 16" xfId="14427"/>
    <cellStyle name="Normal 4 2 18 2 2 17" xfId="14428"/>
    <cellStyle name="Normal 4 2 18 2 2 18" xfId="14429"/>
    <cellStyle name="Normal 4 2 18 2 2 19" xfId="14430"/>
    <cellStyle name="Normal 4 2 18 2 2 2" xfId="14431"/>
    <cellStyle name="Normal 4 2 18 2 2 20" xfId="14432"/>
    <cellStyle name="Normal 4 2 18 2 2 21" xfId="14433"/>
    <cellStyle name="Normal 4 2 18 2 2 22" xfId="14434"/>
    <cellStyle name="Normal 4 2 18 2 2 23" xfId="14435"/>
    <cellStyle name="Normal 4 2 18 2 2 24" xfId="14436"/>
    <cellStyle name="Normal 4 2 18 2 2 25" xfId="14437"/>
    <cellStyle name="Normal 4 2 18 2 2 26" xfId="14438"/>
    <cellStyle name="Normal 4 2 18 2 2 27" xfId="14439"/>
    <cellStyle name="Normal 4 2 18 2 2 28" xfId="14440"/>
    <cellStyle name="Normal 4 2 18 2 2 3" xfId="14441"/>
    <cellStyle name="Normal 4 2 18 2 2 4" xfId="14442"/>
    <cellStyle name="Normal 4 2 18 2 2 5" xfId="14443"/>
    <cellStyle name="Normal 4 2 18 2 2 6" xfId="14444"/>
    <cellStyle name="Normal 4 2 18 2 2 7" xfId="14445"/>
    <cellStyle name="Normal 4 2 18 2 2 8" xfId="14446"/>
    <cellStyle name="Normal 4 2 18 2 2 9" xfId="14447"/>
    <cellStyle name="Normal 4 2 18 2 20" xfId="14448"/>
    <cellStyle name="Normal 4 2 18 2 21" xfId="14449"/>
    <cellStyle name="Normal 4 2 18 2 22" xfId="14450"/>
    <cellStyle name="Normal 4 2 18 2 23" xfId="14451"/>
    <cellStyle name="Normal 4 2 18 2 24" xfId="14452"/>
    <cellStyle name="Normal 4 2 18 2 25" xfId="14453"/>
    <cellStyle name="Normal 4 2 18 2 26" xfId="14454"/>
    <cellStyle name="Normal 4 2 18 2 27" xfId="14455"/>
    <cellStyle name="Normal 4 2 18 2 28" xfId="14456"/>
    <cellStyle name="Normal 4 2 18 2 29" xfId="14457"/>
    <cellStyle name="Normal 4 2 18 2 3" xfId="14458"/>
    <cellStyle name="Normal 4 2 18 2 30" xfId="14459"/>
    <cellStyle name="Normal 4 2 18 2 31" xfId="14460"/>
    <cellStyle name="Normal 4 2 18 2 4" xfId="14461"/>
    <cellStyle name="Normal 4 2 18 2 5" xfId="14462"/>
    <cellStyle name="Normal 4 2 18 2 6" xfId="14463"/>
    <cellStyle name="Normal 4 2 18 2 7" xfId="14464"/>
    <cellStyle name="Normal 4 2 18 2 8" xfId="14465"/>
    <cellStyle name="Normal 4 2 18 2 9" xfId="14466"/>
    <cellStyle name="Normal 4 2 18 20" xfId="14467"/>
    <cellStyle name="Normal 4 2 18 21" xfId="14468"/>
    <cellStyle name="Normal 4 2 18 22" xfId="14469"/>
    <cellStyle name="Normal 4 2 18 23" xfId="14470"/>
    <cellStyle name="Normal 4 2 18 24" xfId="14471"/>
    <cellStyle name="Normal 4 2 18 25" xfId="14472"/>
    <cellStyle name="Normal 4 2 18 26" xfId="14473"/>
    <cellStyle name="Normal 4 2 18 27" xfId="14474"/>
    <cellStyle name="Normal 4 2 18 28" xfId="14475"/>
    <cellStyle name="Normal 4 2 18 29" xfId="14476"/>
    <cellStyle name="Normal 4 2 18 3" xfId="14477"/>
    <cellStyle name="Normal 4 2 18 30" xfId="14478"/>
    <cellStyle name="Normal 4 2 18 31" xfId="14479"/>
    <cellStyle name="Normal 4 2 18 32" xfId="14480"/>
    <cellStyle name="Normal 4 2 18 33" xfId="14481"/>
    <cellStyle name="Normal 4 2 18 34" xfId="14482"/>
    <cellStyle name="Normal 4 2 18 35" xfId="14483"/>
    <cellStyle name="Normal 4 2 18 4" xfId="14484"/>
    <cellStyle name="Normal 4 2 18 5" xfId="14485"/>
    <cellStyle name="Normal 4 2 18 6" xfId="14486"/>
    <cellStyle name="Normal 4 2 18 7" xfId="14487"/>
    <cellStyle name="Normal 4 2 18 7 10" xfId="14488"/>
    <cellStyle name="Normal 4 2 18 7 11" xfId="14489"/>
    <cellStyle name="Normal 4 2 18 7 12" xfId="14490"/>
    <cellStyle name="Normal 4 2 18 7 13" xfId="14491"/>
    <cellStyle name="Normal 4 2 18 7 14" xfId="14492"/>
    <cellStyle name="Normal 4 2 18 7 15" xfId="14493"/>
    <cellStyle name="Normal 4 2 18 7 16" xfId="14494"/>
    <cellStyle name="Normal 4 2 18 7 17" xfId="14495"/>
    <cellStyle name="Normal 4 2 18 7 18" xfId="14496"/>
    <cellStyle name="Normal 4 2 18 7 19" xfId="14497"/>
    <cellStyle name="Normal 4 2 18 7 2" xfId="14498"/>
    <cellStyle name="Normal 4 2 18 7 20" xfId="14499"/>
    <cellStyle name="Normal 4 2 18 7 21" xfId="14500"/>
    <cellStyle name="Normal 4 2 18 7 22" xfId="14501"/>
    <cellStyle name="Normal 4 2 18 7 23" xfId="14502"/>
    <cellStyle name="Normal 4 2 18 7 24" xfId="14503"/>
    <cellStyle name="Normal 4 2 18 7 25" xfId="14504"/>
    <cellStyle name="Normal 4 2 18 7 26" xfId="14505"/>
    <cellStyle name="Normal 4 2 18 7 27" xfId="14506"/>
    <cellStyle name="Normal 4 2 18 7 28" xfId="14507"/>
    <cellStyle name="Normal 4 2 18 7 3" xfId="14508"/>
    <cellStyle name="Normal 4 2 18 7 4" xfId="14509"/>
    <cellStyle name="Normal 4 2 18 7 5" xfId="14510"/>
    <cellStyle name="Normal 4 2 18 7 6" xfId="14511"/>
    <cellStyle name="Normal 4 2 18 7 7" xfId="14512"/>
    <cellStyle name="Normal 4 2 18 7 8" xfId="14513"/>
    <cellStyle name="Normal 4 2 18 7 9" xfId="14514"/>
    <cellStyle name="Normal 4 2 18 8" xfId="14515"/>
    <cellStyle name="Normal 4 2 18 9" xfId="14516"/>
    <cellStyle name="Normal 4 2 19" xfId="14517"/>
    <cellStyle name="Normal 4 2 2" xfId="585"/>
    <cellStyle name="Normal 4 2 2 10" xfId="14518"/>
    <cellStyle name="Normal 4 2 2 10 2" xfId="14519"/>
    <cellStyle name="Normal 4 2 2 10 3" xfId="27060"/>
    <cellStyle name="Normal 4 2 2 11" xfId="14520"/>
    <cellStyle name="Normal 4 2 2 11 2" xfId="14521"/>
    <cellStyle name="Normal 4 2 2 11 3" xfId="27061"/>
    <cellStyle name="Normal 4 2 2 12" xfId="14522"/>
    <cellStyle name="Normal 4 2 2 12 2" xfId="14523"/>
    <cellStyle name="Normal 4 2 2 12 3" xfId="27062"/>
    <cellStyle name="Normal 4 2 2 13" xfId="14524"/>
    <cellStyle name="Normal 4 2 2 13 2" xfId="14525"/>
    <cellStyle name="Normal 4 2 2 13 3" xfId="27063"/>
    <cellStyle name="Normal 4 2 2 14" xfId="14526"/>
    <cellStyle name="Normal 4 2 2 14 2" xfId="14527"/>
    <cellStyle name="Normal 4 2 2 14 3" xfId="27064"/>
    <cellStyle name="Normal 4 2 2 15" xfId="14528"/>
    <cellStyle name="Normal 4 2 2 15 2" xfId="14529"/>
    <cellStyle name="Normal 4 2 2 15 3" xfId="27065"/>
    <cellStyle name="Normal 4 2 2 16" xfId="14530"/>
    <cellStyle name="Normal 4 2 2 16 2" xfId="14531"/>
    <cellStyle name="Normal 4 2 2 16 3" xfId="27066"/>
    <cellStyle name="Normal 4 2 2 17" xfId="14532"/>
    <cellStyle name="Normal 4 2 2 17 2" xfId="14533"/>
    <cellStyle name="Normal 4 2 2 17 3" xfId="27067"/>
    <cellStyle name="Normal 4 2 2 18" xfId="14534"/>
    <cellStyle name="Normal 4 2 2 18 10" xfId="14535"/>
    <cellStyle name="Normal 4 2 2 18 11" xfId="14536"/>
    <cellStyle name="Normal 4 2 2 18 12" xfId="14537"/>
    <cellStyle name="Normal 4 2 2 18 13" xfId="14538"/>
    <cellStyle name="Normal 4 2 2 18 14" xfId="14539"/>
    <cellStyle name="Normal 4 2 2 18 15" xfId="14540"/>
    <cellStyle name="Normal 4 2 2 18 16" xfId="14541"/>
    <cellStyle name="Normal 4 2 2 18 17" xfId="14542"/>
    <cellStyle name="Normal 4 2 2 18 18" xfId="14543"/>
    <cellStyle name="Normal 4 2 2 18 19" xfId="14544"/>
    <cellStyle name="Normal 4 2 2 18 2" xfId="14545"/>
    <cellStyle name="Normal 4 2 2 18 2 10" xfId="14546"/>
    <cellStyle name="Normal 4 2 2 18 2 11" xfId="14547"/>
    <cellStyle name="Normal 4 2 2 18 2 12" xfId="14548"/>
    <cellStyle name="Normal 4 2 2 18 2 13" xfId="14549"/>
    <cellStyle name="Normal 4 2 2 18 2 14" xfId="14550"/>
    <cellStyle name="Normal 4 2 2 18 2 15" xfId="14551"/>
    <cellStyle name="Normal 4 2 2 18 2 16" xfId="14552"/>
    <cellStyle name="Normal 4 2 2 18 2 17" xfId="14553"/>
    <cellStyle name="Normal 4 2 2 18 2 18" xfId="14554"/>
    <cellStyle name="Normal 4 2 2 18 2 19" xfId="14555"/>
    <cellStyle name="Normal 4 2 2 18 2 2" xfId="14556"/>
    <cellStyle name="Normal 4 2 2 18 2 2 10" xfId="14557"/>
    <cellStyle name="Normal 4 2 2 18 2 2 11" xfId="14558"/>
    <cellStyle name="Normal 4 2 2 18 2 2 12" xfId="14559"/>
    <cellStyle name="Normal 4 2 2 18 2 2 13" xfId="14560"/>
    <cellStyle name="Normal 4 2 2 18 2 2 14" xfId="14561"/>
    <cellStyle name="Normal 4 2 2 18 2 2 15" xfId="14562"/>
    <cellStyle name="Normal 4 2 2 18 2 2 16" xfId="14563"/>
    <cellStyle name="Normal 4 2 2 18 2 2 17" xfId="14564"/>
    <cellStyle name="Normal 4 2 2 18 2 2 18" xfId="14565"/>
    <cellStyle name="Normal 4 2 2 18 2 2 19" xfId="14566"/>
    <cellStyle name="Normal 4 2 2 18 2 2 2" xfId="14567"/>
    <cellStyle name="Normal 4 2 2 18 2 2 20" xfId="14568"/>
    <cellStyle name="Normal 4 2 2 18 2 2 21" xfId="14569"/>
    <cellStyle name="Normal 4 2 2 18 2 2 22" xfId="14570"/>
    <cellStyle name="Normal 4 2 2 18 2 2 23" xfId="14571"/>
    <cellStyle name="Normal 4 2 2 18 2 2 24" xfId="14572"/>
    <cellStyle name="Normal 4 2 2 18 2 2 25" xfId="14573"/>
    <cellStyle name="Normal 4 2 2 18 2 2 26" xfId="14574"/>
    <cellStyle name="Normal 4 2 2 18 2 2 27" xfId="14575"/>
    <cellStyle name="Normal 4 2 2 18 2 2 28" xfId="14576"/>
    <cellStyle name="Normal 4 2 2 18 2 2 3" xfId="14577"/>
    <cellStyle name="Normal 4 2 2 18 2 2 4" xfId="14578"/>
    <cellStyle name="Normal 4 2 2 18 2 2 5" xfId="14579"/>
    <cellStyle name="Normal 4 2 2 18 2 2 6" xfId="14580"/>
    <cellStyle name="Normal 4 2 2 18 2 2 7" xfId="14581"/>
    <cellStyle name="Normal 4 2 2 18 2 2 8" xfId="14582"/>
    <cellStyle name="Normal 4 2 2 18 2 2 9" xfId="14583"/>
    <cellStyle name="Normal 4 2 2 18 2 20" xfId="14584"/>
    <cellStyle name="Normal 4 2 2 18 2 21" xfId="14585"/>
    <cellStyle name="Normal 4 2 2 18 2 22" xfId="14586"/>
    <cellStyle name="Normal 4 2 2 18 2 23" xfId="14587"/>
    <cellStyle name="Normal 4 2 2 18 2 24" xfId="14588"/>
    <cellStyle name="Normal 4 2 2 18 2 25" xfId="14589"/>
    <cellStyle name="Normal 4 2 2 18 2 26" xfId="14590"/>
    <cellStyle name="Normal 4 2 2 18 2 27" xfId="14591"/>
    <cellStyle name="Normal 4 2 2 18 2 28" xfId="14592"/>
    <cellStyle name="Normal 4 2 2 18 2 29" xfId="14593"/>
    <cellStyle name="Normal 4 2 2 18 2 3" xfId="14594"/>
    <cellStyle name="Normal 4 2 2 18 2 30" xfId="14595"/>
    <cellStyle name="Normal 4 2 2 18 2 31" xfId="14596"/>
    <cellStyle name="Normal 4 2 2 18 2 4" xfId="14597"/>
    <cellStyle name="Normal 4 2 2 18 2 5" xfId="14598"/>
    <cellStyle name="Normal 4 2 2 18 2 6" xfId="14599"/>
    <cellStyle name="Normal 4 2 2 18 2 7" xfId="14600"/>
    <cellStyle name="Normal 4 2 2 18 2 8" xfId="14601"/>
    <cellStyle name="Normal 4 2 2 18 2 9" xfId="14602"/>
    <cellStyle name="Normal 4 2 2 18 20" xfId="14603"/>
    <cellStyle name="Normal 4 2 2 18 21" xfId="14604"/>
    <cellStyle name="Normal 4 2 2 18 22" xfId="14605"/>
    <cellStyle name="Normal 4 2 2 18 23" xfId="14606"/>
    <cellStyle name="Normal 4 2 2 18 24" xfId="14607"/>
    <cellStyle name="Normal 4 2 2 18 25" xfId="14608"/>
    <cellStyle name="Normal 4 2 2 18 26" xfId="14609"/>
    <cellStyle name="Normal 4 2 2 18 27" xfId="14610"/>
    <cellStyle name="Normal 4 2 2 18 28" xfId="14611"/>
    <cellStyle name="Normal 4 2 2 18 29" xfId="14612"/>
    <cellStyle name="Normal 4 2 2 18 3" xfId="14613"/>
    <cellStyle name="Normal 4 2 2 18 30" xfId="14614"/>
    <cellStyle name="Normal 4 2 2 18 31" xfId="14615"/>
    <cellStyle name="Normal 4 2 2 18 32" xfId="14616"/>
    <cellStyle name="Normal 4 2 2 18 33" xfId="14617"/>
    <cellStyle name="Normal 4 2 2 18 34" xfId="14618"/>
    <cellStyle name="Normal 4 2 2 18 35" xfId="14619"/>
    <cellStyle name="Normal 4 2 2 18 4" xfId="14620"/>
    <cellStyle name="Normal 4 2 2 18 5" xfId="14621"/>
    <cellStyle name="Normal 4 2 2 18 6" xfId="14622"/>
    <cellStyle name="Normal 4 2 2 18 7" xfId="14623"/>
    <cellStyle name="Normal 4 2 2 18 7 10" xfId="14624"/>
    <cellStyle name="Normal 4 2 2 18 7 11" xfId="14625"/>
    <cellStyle name="Normal 4 2 2 18 7 12" xfId="14626"/>
    <cellStyle name="Normal 4 2 2 18 7 13" xfId="14627"/>
    <cellStyle name="Normal 4 2 2 18 7 14" xfId="14628"/>
    <cellStyle name="Normal 4 2 2 18 7 15" xfId="14629"/>
    <cellStyle name="Normal 4 2 2 18 7 16" xfId="14630"/>
    <cellStyle name="Normal 4 2 2 18 7 17" xfId="14631"/>
    <cellStyle name="Normal 4 2 2 18 7 18" xfId="14632"/>
    <cellStyle name="Normal 4 2 2 18 7 19" xfId="14633"/>
    <cellStyle name="Normal 4 2 2 18 7 2" xfId="14634"/>
    <cellStyle name="Normal 4 2 2 18 7 20" xfId="14635"/>
    <cellStyle name="Normal 4 2 2 18 7 21" xfId="14636"/>
    <cellStyle name="Normal 4 2 2 18 7 22" xfId="14637"/>
    <cellStyle name="Normal 4 2 2 18 7 23" xfId="14638"/>
    <cellStyle name="Normal 4 2 2 18 7 24" xfId="14639"/>
    <cellStyle name="Normal 4 2 2 18 7 25" xfId="14640"/>
    <cellStyle name="Normal 4 2 2 18 7 26" xfId="14641"/>
    <cellStyle name="Normal 4 2 2 18 7 27" xfId="14642"/>
    <cellStyle name="Normal 4 2 2 18 7 28" xfId="14643"/>
    <cellStyle name="Normal 4 2 2 18 7 3" xfId="14644"/>
    <cellStyle name="Normal 4 2 2 18 7 4" xfId="14645"/>
    <cellStyle name="Normal 4 2 2 18 7 5" xfId="14646"/>
    <cellStyle name="Normal 4 2 2 18 7 6" xfId="14647"/>
    <cellStyle name="Normal 4 2 2 18 7 7" xfId="14648"/>
    <cellStyle name="Normal 4 2 2 18 7 8" xfId="14649"/>
    <cellStyle name="Normal 4 2 2 18 7 9" xfId="14650"/>
    <cellStyle name="Normal 4 2 2 18 8" xfId="14651"/>
    <cellStyle name="Normal 4 2 2 18 9" xfId="14652"/>
    <cellStyle name="Normal 4 2 2 19" xfId="14653"/>
    <cellStyle name="Normal 4 2 2 2" xfId="14654"/>
    <cellStyle name="Normal 4 2 2 2 10" xfId="14655"/>
    <cellStyle name="Normal 4 2 2 2 10 2" xfId="14656"/>
    <cellStyle name="Normal 4 2 2 2 10 3" xfId="27068"/>
    <cellStyle name="Normal 4 2 2 2 11" xfId="14657"/>
    <cellStyle name="Normal 4 2 2 2 11 2" xfId="14658"/>
    <cellStyle name="Normal 4 2 2 2 11 3" xfId="27069"/>
    <cellStyle name="Normal 4 2 2 2 12" xfId="14659"/>
    <cellStyle name="Normal 4 2 2 2 12 2" xfId="14660"/>
    <cellStyle name="Normal 4 2 2 2 12 3" xfId="27070"/>
    <cellStyle name="Normal 4 2 2 2 13" xfId="14661"/>
    <cellStyle name="Normal 4 2 2 2 13 10" xfId="14662"/>
    <cellStyle name="Normal 4 2 2 2 13 10 2" xfId="14663"/>
    <cellStyle name="Normal 4 2 2 2 13 10 3" xfId="27071"/>
    <cellStyle name="Normal 4 2 2 2 13 11" xfId="14664"/>
    <cellStyle name="Normal 4 2 2 2 13 11 2" xfId="14665"/>
    <cellStyle name="Normal 4 2 2 2 13 11 3" xfId="27072"/>
    <cellStyle name="Normal 4 2 2 2 13 12" xfId="14666"/>
    <cellStyle name="Normal 4 2 2 2 13 12 2" xfId="14667"/>
    <cellStyle name="Normal 4 2 2 2 13 12 3" xfId="27073"/>
    <cellStyle name="Normal 4 2 2 2 13 13" xfId="14668"/>
    <cellStyle name="Normal 4 2 2 2 13 13 2" xfId="14669"/>
    <cellStyle name="Normal 4 2 2 2 13 13 3" xfId="27074"/>
    <cellStyle name="Normal 4 2 2 2 13 14" xfId="14670"/>
    <cellStyle name="Normal 4 2 2 2 13 14 2" xfId="14671"/>
    <cellStyle name="Normal 4 2 2 2 13 14 3" xfId="27075"/>
    <cellStyle name="Normal 4 2 2 2 13 15" xfId="14672"/>
    <cellStyle name="Normal 4 2 2 2 13 15 2" xfId="14673"/>
    <cellStyle name="Normal 4 2 2 2 13 15 3" xfId="27076"/>
    <cellStyle name="Normal 4 2 2 2 13 16" xfId="14674"/>
    <cellStyle name="Normal 4 2 2 2 13 16 2" xfId="14675"/>
    <cellStyle name="Normal 4 2 2 2 13 16 3" xfId="27077"/>
    <cellStyle name="Normal 4 2 2 2 13 17" xfId="14676"/>
    <cellStyle name="Normal 4 2 2 2 13 17 2" xfId="14677"/>
    <cellStyle name="Normal 4 2 2 2 13 17 3" xfId="27078"/>
    <cellStyle name="Normal 4 2 2 2 13 18" xfId="14678"/>
    <cellStyle name="Normal 4 2 2 2 13 18 2" xfId="14679"/>
    <cellStyle name="Normal 4 2 2 2 13 18 3" xfId="27079"/>
    <cellStyle name="Normal 4 2 2 2 13 19" xfId="14680"/>
    <cellStyle name="Normal 4 2 2 2 13 19 2" xfId="14681"/>
    <cellStyle name="Normal 4 2 2 2 13 19 3" xfId="27080"/>
    <cellStyle name="Normal 4 2 2 2 13 2" xfId="14682"/>
    <cellStyle name="Normal 4 2 2 2 13 2 10" xfId="14683"/>
    <cellStyle name="Normal 4 2 2 2 13 2 11" xfId="14684"/>
    <cellStyle name="Normal 4 2 2 2 13 2 12" xfId="14685"/>
    <cellStyle name="Normal 4 2 2 2 13 2 13" xfId="14686"/>
    <cellStyle name="Normal 4 2 2 2 13 2 14" xfId="14687"/>
    <cellStyle name="Normal 4 2 2 2 13 2 15" xfId="14688"/>
    <cellStyle name="Normal 4 2 2 2 13 2 16" xfId="14689"/>
    <cellStyle name="Normal 4 2 2 2 13 2 17" xfId="14690"/>
    <cellStyle name="Normal 4 2 2 2 13 2 18" xfId="14691"/>
    <cellStyle name="Normal 4 2 2 2 13 2 19" xfId="14692"/>
    <cellStyle name="Normal 4 2 2 2 13 2 2" xfId="14693"/>
    <cellStyle name="Normal 4 2 2 2 13 2 20" xfId="14694"/>
    <cellStyle name="Normal 4 2 2 2 13 2 21" xfId="14695"/>
    <cellStyle name="Normal 4 2 2 2 13 2 22" xfId="14696"/>
    <cellStyle name="Normal 4 2 2 2 13 2 23" xfId="14697"/>
    <cellStyle name="Normal 4 2 2 2 13 2 24" xfId="14698"/>
    <cellStyle name="Normal 4 2 2 2 13 2 25" xfId="14699"/>
    <cellStyle name="Normal 4 2 2 2 13 2 26" xfId="14700"/>
    <cellStyle name="Normal 4 2 2 2 13 2 27" xfId="14701"/>
    <cellStyle name="Normal 4 2 2 2 13 2 28" xfId="14702"/>
    <cellStyle name="Normal 4 2 2 2 13 2 29" xfId="14703"/>
    <cellStyle name="Normal 4 2 2 2 13 2 3" xfId="14704"/>
    <cellStyle name="Normal 4 2 2 2 13 2 30" xfId="27081"/>
    <cellStyle name="Normal 4 2 2 2 13 2 4" xfId="14705"/>
    <cellStyle name="Normal 4 2 2 2 13 2 5" xfId="14706"/>
    <cellStyle name="Normal 4 2 2 2 13 2 6" xfId="14707"/>
    <cellStyle name="Normal 4 2 2 2 13 2 7" xfId="14708"/>
    <cellStyle name="Normal 4 2 2 2 13 2 8" xfId="14709"/>
    <cellStyle name="Normal 4 2 2 2 13 2 9" xfId="14710"/>
    <cellStyle name="Normal 4 2 2 2 13 20" xfId="14711"/>
    <cellStyle name="Normal 4 2 2 2 13 20 2" xfId="14712"/>
    <cellStyle name="Normal 4 2 2 2 13 20 3" xfId="27082"/>
    <cellStyle name="Normal 4 2 2 2 13 21" xfId="14713"/>
    <cellStyle name="Normal 4 2 2 2 13 21 2" xfId="14714"/>
    <cellStyle name="Normal 4 2 2 2 13 21 3" xfId="27083"/>
    <cellStyle name="Normal 4 2 2 2 13 22" xfId="14715"/>
    <cellStyle name="Normal 4 2 2 2 13 22 2" xfId="14716"/>
    <cellStyle name="Normal 4 2 2 2 13 22 3" xfId="27084"/>
    <cellStyle name="Normal 4 2 2 2 13 23" xfId="14717"/>
    <cellStyle name="Normal 4 2 2 2 13 23 2" xfId="14718"/>
    <cellStyle name="Normal 4 2 2 2 13 23 3" xfId="27085"/>
    <cellStyle name="Normal 4 2 2 2 13 24" xfId="14719"/>
    <cellStyle name="Normal 4 2 2 2 13 24 2" xfId="14720"/>
    <cellStyle name="Normal 4 2 2 2 13 24 3" xfId="27086"/>
    <cellStyle name="Normal 4 2 2 2 13 25" xfId="14721"/>
    <cellStyle name="Normal 4 2 2 2 13 25 2" xfId="14722"/>
    <cellStyle name="Normal 4 2 2 2 13 25 3" xfId="27087"/>
    <cellStyle name="Normal 4 2 2 2 13 26" xfId="14723"/>
    <cellStyle name="Normal 4 2 2 2 13 26 2" xfId="14724"/>
    <cellStyle name="Normal 4 2 2 2 13 26 3" xfId="27088"/>
    <cellStyle name="Normal 4 2 2 2 13 27" xfId="14725"/>
    <cellStyle name="Normal 4 2 2 2 13 27 2" xfId="14726"/>
    <cellStyle name="Normal 4 2 2 2 13 27 3" xfId="27089"/>
    <cellStyle name="Normal 4 2 2 2 13 28" xfId="14727"/>
    <cellStyle name="Normal 4 2 2 2 13 28 2" xfId="14728"/>
    <cellStyle name="Normal 4 2 2 2 13 28 3" xfId="27090"/>
    <cellStyle name="Normal 4 2 2 2 13 29" xfId="14729"/>
    <cellStyle name="Normal 4 2 2 2 13 29 2" xfId="14730"/>
    <cellStyle name="Normal 4 2 2 2 13 29 3" xfId="27091"/>
    <cellStyle name="Normal 4 2 2 2 13 3" xfId="14731"/>
    <cellStyle name="Normal 4 2 2 2 13 30" xfId="14732"/>
    <cellStyle name="Normal 4 2 2 2 13 30 2" xfId="14733"/>
    <cellStyle name="Normal 4 2 2 2 13 30 3" xfId="27092"/>
    <cellStyle name="Normal 4 2 2 2 13 31" xfId="14734"/>
    <cellStyle name="Normal 4 2 2 2 13 31 2" xfId="14735"/>
    <cellStyle name="Normal 4 2 2 2 13 31 3" xfId="27093"/>
    <cellStyle name="Normal 4 2 2 2 13 4" xfId="14736"/>
    <cellStyle name="Normal 4 2 2 2 13 5" xfId="14737"/>
    <cellStyle name="Normal 4 2 2 2 13 6" xfId="14738"/>
    <cellStyle name="Normal 4 2 2 2 13 6 2" xfId="14739"/>
    <cellStyle name="Normal 4 2 2 2 13 6 3" xfId="27094"/>
    <cellStyle name="Normal 4 2 2 2 13 7" xfId="14740"/>
    <cellStyle name="Normal 4 2 2 2 13 7 2" xfId="14741"/>
    <cellStyle name="Normal 4 2 2 2 13 7 3" xfId="27095"/>
    <cellStyle name="Normal 4 2 2 2 13 8" xfId="14742"/>
    <cellStyle name="Normal 4 2 2 2 13 8 2" xfId="14743"/>
    <cellStyle name="Normal 4 2 2 2 13 8 3" xfId="27096"/>
    <cellStyle name="Normal 4 2 2 2 13 9" xfId="14744"/>
    <cellStyle name="Normal 4 2 2 2 13 9 2" xfId="14745"/>
    <cellStyle name="Normal 4 2 2 2 13 9 3" xfId="27097"/>
    <cellStyle name="Normal 4 2 2 2 14" xfId="14746"/>
    <cellStyle name="Normal 4 2 2 2 15" xfId="14747"/>
    <cellStyle name="Normal 4 2 2 2 16" xfId="14748"/>
    <cellStyle name="Normal 4 2 2 2 17" xfId="14749"/>
    <cellStyle name="Normal 4 2 2 2 17 10" xfId="14750"/>
    <cellStyle name="Normal 4 2 2 2 17 10 2" xfId="14751"/>
    <cellStyle name="Normal 4 2 2 2 17 10 3" xfId="27098"/>
    <cellStyle name="Normal 4 2 2 2 17 11" xfId="14752"/>
    <cellStyle name="Normal 4 2 2 2 17 11 2" xfId="14753"/>
    <cellStyle name="Normal 4 2 2 2 17 11 3" xfId="27099"/>
    <cellStyle name="Normal 4 2 2 2 17 12" xfId="14754"/>
    <cellStyle name="Normal 4 2 2 2 17 12 2" xfId="14755"/>
    <cellStyle name="Normal 4 2 2 2 17 12 3" xfId="27100"/>
    <cellStyle name="Normal 4 2 2 2 17 13" xfId="14756"/>
    <cellStyle name="Normal 4 2 2 2 17 13 2" xfId="14757"/>
    <cellStyle name="Normal 4 2 2 2 17 13 3" xfId="27101"/>
    <cellStyle name="Normal 4 2 2 2 17 14" xfId="14758"/>
    <cellStyle name="Normal 4 2 2 2 17 14 2" xfId="14759"/>
    <cellStyle name="Normal 4 2 2 2 17 14 3" xfId="27102"/>
    <cellStyle name="Normal 4 2 2 2 17 15" xfId="14760"/>
    <cellStyle name="Normal 4 2 2 2 17 15 2" xfId="14761"/>
    <cellStyle name="Normal 4 2 2 2 17 15 3" xfId="27103"/>
    <cellStyle name="Normal 4 2 2 2 17 16" xfId="14762"/>
    <cellStyle name="Normal 4 2 2 2 17 16 2" xfId="14763"/>
    <cellStyle name="Normal 4 2 2 2 17 16 3" xfId="27104"/>
    <cellStyle name="Normal 4 2 2 2 17 17" xfId="14764"/>
    <cellStyle name="Normal 4 2 2 2 17 17 2" xfId="14765"/>
    <cellStyle name="Normal 4 2 2 2 17 17 3" xfId="27105"/>
    <cellStyle name="Normal 4 2 2 2 17 18" xfId="14766"/>
    <cellStyle name="Normal 4 2 2 2 17 18 2" xfId="14767"/>
    <cellStyle name="Normal 4 2 2 2 17 18 3" xfId="27106"/>
    <cellStyle name="Normal 4 2 2 2 17 19" xfId="14768"/>
    <cellStyle name="Normal 4 2 2 2 17 19 2" xfId="14769"/>
    <cellStyle name="Normal 4 2 2 2 17 19 3" xfId="27107"/>
    <cellStyle name="Normal 4 2 2 2 17 2" xfId="14770"/>
    <cellStyle name="Normal 4 2 2 2 17 2 2" xfId="14771"/>
    <cellStyle name="Normal 4 2 2 2 17 2 3" xfId="27108"/>
    <cellStyle name="Normal 4 2 2 2 17 20" xfId="14772"/>
    <cellStyle name="Normal 4 2 2 2 17 20 2" xfId="14773"/>
    <cellStyle name="Normal 4 2 2 2 17 20 3" xfId="27109"/>
    <cellStyle name="Normal 4 2 2 2 17 21" xfId="14774"/>
    <cellStyle name="Normal 4 2 2 2 17 21 2" xfId="14775"/>
    <cellStyle name="Normal 4 2 2 2 17 21 3" xfId="27110"/>
    <cellStyle name="Normal 4 2 2 2 17 22" xfId="14776"/>
    <cellStyle name="Normal 4 2 2 2 17 22 2" xfId="14777"/>
    <cellStyle name="Normal 4 2 2 2 17 22 3" xfId="27111"/>
    <cellStyle name="Normal 4 2 2 2 17 23" xfId="14778"/>
    <cellStyle name="Normal 4 2 2 2 17 23 2" xfId="14779"/>
    <cellStyle name="Normal 4 2 2 2 17 23 3" xfId="27112"/>
    <cellStyle name="Normal 4 2 2 2 17 24" xfId="14780"/>
    <cellStyle name="Normal 4 2 2 2 17 24 2" xfId="14781"/>
    <cellStyle name="Normal 4 2 2 2 17 24 3" xfId="27113"/>
    <cellStyle name="Normal 4 2 2 2 17 25" xfId="14782"/>
    <cellStyle name="Normal 4 2 2 2 17 25 2" xfId="14783"/>
    <cellStyle name="Normal 4 2 2 2 17 25 3" xfId="27114"/>
    <cellStyle name="Normal 4 2 2 2 17 26" xfId="14784"/>
    <cellStyle name="Normal 4 2 2 2 17 26 2" xfId="14785"/>
    <cellStyle name="Normal 4 2 2 2 17 26 3" xfId="27115"/>
    <cellStyle name="Normal 4 2 2 2 17 27" xfId="14786"/>
    <cellStyle name="Normal 4 2 2 2 17 27 2" xfId="14787"/>
    <cellStyle name="Normal 4 2 2 2 17 27 3" xfId="27116"/>
    <cellStyle name="Normal 4 2 2 2 17 28" xfId="14788"/>
    <cellStyle name="Normal 4 2 2 2 17 28 2" xfId="14789"/>
    <cellStyle name="Normal 4 2 2 2 17 28 3" xfId="27117"/>
    <cellStyle name="Normal 4 2 2 2 17 3" xfId="14790"/>
    <cellStyle name="Normal 4 2 2 2 17 3 2" xfId="14791"/>
    <cellStyle name="Normal 4 2 2 2 17 3 3" xfId="27118"/>
    <cellStyle name="Normal 4 2 2 2 17 4" xfId="14792"/>
    <cellStyle name="Normal 4 2 2 2 17 4 2" xfId="14793"/>
    <cellStyle name="Normal 4 2 2 2 17 4 3" xfId="27119"/>
    <cellStyle name="Normal 4 2 2 2 17 5" xfId="14794"/>
    <cellStyle name="Normal 4 2 2 2 17 5 2" xfId="14795"/>
    <cellStyle name="Normal 4 2 2 2 17 5 3" xfId="27120"/>
    <cellStyle name="Normal 4 2 2 2 17 6" xfId="14796"/>
    <cellStyle name="Normal 4 2 2 2 17 6 2" xfId="14797"/>
    <cellStyle name="Normal 4 2 2 2 17 6 3" xfId="27121"/>
    <cellStyle name="Normal 4 2 2 2 17 7" xfId="14798"/>
    <cellStyle name="Normal 4 2 2 2 17 7 2" xfId="14799"/>
    <cellStyle name="Normal 4 2 2 2 17 7 3" xfId="27122"/>
    <cellStyle name="Normal 4 2 2 2 17 8" xfId="14800"/>
    <cellStyle name="Normal 4 2 2 2 17 8 2" xfId="14801"/>
    <cellStyle name="Normal 4 2 2 2 17 8 3" xfId="27123"/>
    <cellStyle name="Normal 4 2 2 2 17 9" xfId="14802"/>
    <cellStyle name="Normal 4 2 2 2 17 9 2" xfId="14803"/>
    <cellStyle name="Normal 4 2 2 2 17 9 3" xfId="27124"/>
    <cellStyle name="Normal 4 2 2 2 18" xfId="14804"/>
    <cellStyle name="Normal 4 2 2 2 18 2" xfId="14805"/>
    <cellStyle name="Normal 4 2 2 2 18 3" xfId="27125"/>
    <cellStyle name="Normal 4 2 2 2 19" xfId="14806"/>
    <cellStyle name="Normal 4 2 2 2 19 2" xfId="14807"/>
    <cellStyle name="Normal 4 2 2 2 19 3" xfId="27126"/>
    <cellStyle name="Normal 4 2 2 2 2" xfId="14808"/>
    <cellStyle name="Normal 4 2 2 2 2 10" xfId="14809"/>
    <cellStyle name="Normal 4 2 2 2 2 10 2" xfId="14810"/>
    <cellStyle name="Normal 4 2 2 2 2 10 3" xfId="27127"/>
    <cellStyle name="Normal 4 2 2 2 2 11" xfId="14811"/>
    <cellStyle name="Normal 4 2 2 2 2 11 2" xfId="14812"/>
    <cellStyle name="Normal 4 2 2 2 2 11 3" xfId="27128"/>
    <cellStyle name="Normal 4 2 2 2 2 12" xfId="14813"/>
    <cellStyle name="Normal 4 2 2 2 2 12 2" xfId="14814"/>
    <cellStyle name="Normal 4 2 2 2 2 12 3" xfId="27129"/>
    <cellStyle name="Normal 4 2 2 2 2 13" xfId="14815"/>
    <cellStyle name="Normal 4 2 2 2 2 13 2" xfId="14816"/>
    <cellStyle name="Normal 4 2 2 2 2 13 3" xfId="27130"/>
    <cellStyle name="Normal 4 2 2 2 2 14" xfId="14817"/>
    <cellStyle name="Normal 4 2 2 2 2 14 2" xfId="14818"/>
    <cellStyle name="Normal 4 2 2 2 2 14 3" xfId="27131"/>
    <cellStyle name="Normal 4 2 2 2 2 15" xfId="14819"/>
    <cellStyle name="Normal 4 2 2 2 2 15 2" xfId="14820"/>
    <cellStyle name="Normal 4 2 2 2 2 15 3" xfId="27132"/>
    <cellStyle name="Normal 4 2 2 2 2 16" xfId="14821"/>
    <cellStyle name="Normal 4 2 2 2 2 16 2" xfId="14822"/>
    <cellStyle name="Normal 4 2 2 2 2 16 3" xfId="27133"/>
    <cellStyle name="Normal 4 2 2 2 2 17" xfId="14823"/>
    <cellStyle name="Normal 4 2 2 2 2 17 2" xfId="14824"/>
    <cellStyle name="Normal 4 2 2 2 2 17 3" xfId="27134"/>
    <cellStyle name="Normal 4 2 2 2 2 18" xfId="14825"/>
    <cellStyle name="Normal 4 2 2 2 2 18 2" xfId="14826"/>
    <cellStyle name="Normal 4 2 2 2 2 18 3" xfId="27135"/>
    <cellStyle name="Normal 4 2 2 2 2 19" xfId="14827"/>
    <cellStyle name="Normal 4 2 2 2 2 19 2" xfId="14828"/>
    <cellStyle name="Normal 4 2 2 2 2 19 3" xfId="27136"/>
    <cellStyle name="Normal 4 2 2 2 2 2" xfId="14829"/>
    <cellStyle name="Normal 4 2 2 2 2 2 10" xfId="14830"/>
    <cellStyle name="Normal 4 2 2 2 2 2 11" xfId="14831"/>
    <cellStyle name="Normal 4 2 2 2 2 2 12" xfId="14832"/>
    <cellStyle name="Normal 4 2 2 2 2 2 13" xfId="14833"/>
    <cellStyle name="Normal 4 2 2 2 2 2 14" xfId="14834"/>
    <cellStyle name="Normal 4 2 2 2 2 2 15" xfId="14835"/>
    <cellStyle name="Normal 4 2 2 2 2 2 16" xfId="14836"/>
    <cellStyle name="Normal 4 2 2 2 2 2 17" xfId="14837"/>
    <cellStyle name="Normal 4 2 2 2 2 2 18" xfId="14838"/>
    <cellStyle name="Normal 4 2 2 2 2 2 19" xfId="14839"/>
    <cellStyle name="Normal 4 2 2 2 2 2 2" xfId="14840"/>
    <cellStyle name="Normal 4 2 2 2 2 2 2 10" xfId="14841"/>
    <cellStyle name="Normal 4 2 2 2 2 2 2 10 2" xfId="14842"/>
    <cellStyle name="Normal 4 2 2 2 2 2 2 10 3" xfId="27137"/>
    <cellStyle name="Normal 4 2 2 2 2 2 2 11" xfId="14843"/>
    <cellStyle name="Normal 4 2 2 2 2 2 2 11 2" xfId="14844"/>
    <cellStyle name="Normal 4 2 2 2 2 2 2 11 3" xfId="27138"/>
    <cellStyle name="Normal 4 2 2 2 2 2 2 12" xfId="14845"/>
    <cellStyle name="Normal 4 2 2 2 2 2 2 12 2" xfId="14846"/>
    <cellStyle name="Normal 4 2 2 2 2 2 2 12 3" xfId="27139"/>
    <cellStyle name="Normal 4 2 2 2 2 2 2 13" xfId="14847"/>
    <cellStyle name="Normal 4 2 2 2 2 2 2 13 2" xfId="14848"/>
    <cellStyle name="Normal 4 2 2 2 2 2 2 13 3" xfId="27140"/>
    <cellStyle name="Normal 4 2 2 2 2 2 2 14" xfId="14849"/>
    <cellStyle name="Normal 4 2 2 2 2 2 2 14 2" xfId="14850"/>
    <cellStyle name="Normal 4 2 2 2 2 2 2 14 3" xfId="27141"/>
    <cellStyle name="Normal 4 2 2 2 2 2 2 15" xfId="14851"/>
    <cellStyle name="Normal 4 2 2 2 2 2 2 15 2" xfId="14852"/>
    <cellStyle name="Normal 4 2 2 2 2 2 2 15 3" xfId="27142"/>
    <cellStyle name="Normal 4 2 2 2 2 2 2 16" xfId="14853"/>
    <cellStyle name="Normal 4 2 2 2 2 2 2 16 2" xfId="14854"/>
    <cellStyle name="Normal 4 2 2 2 2 2 2 16 3" xfId="27143"/>
    <cellStyle name="Normal 4 2 2 2 2 2 2 17" xfId="14855"/>
    <cellStyle name="Normal 4 2 2 2 2 2 2 17 2" xfId="14856"/>
    <cellStyle name="Normal 4 2 2 2 2 2 2 17 3" xfId="27144"/>
    <cellStyle name="Normal 4 2 2 2 2 2 2 18" xfId="14857"/>
    <cellStyle name="Normal 4 2 2 2 2 2 2 18 2" xfId="14858"/>
    <cellStyle name="Normal 4 2 2 2 2 2 2 18 3" xfId="27145"/>
    <cellStyle name="Normal 4 2 2 2 2 2 2 19" xfId="14859"/>
    <cellStyle name="Normal 4 2 2 2 2 2 2 19 2" xfId="14860"/>
    <cellStyle name="Normal 4 2 2 2 2 2 2 19 3" xfId="27146"/>
    <cellStyle name="Normal 4 2 2 2 2 2 2 2" xfId="14861"/>
    <cellStyle name="Normal 4 2 2 2 2 2 2 2 2" xfId="14862"/>
    <cellStyle name="Normal 4 2 2 2 2 2 2 2 3" xfId="27147"/>
    <cellStyle name="Normal 4 2 2 2 2 2 2 20" xfId="14863"/>
    <cellStyle name="Normal 4 2 2 2 2 2 2 20 2" xfId="14864"/>
    <cellStyle name="Normal 4 2 2 2 2 2 2 20 3" xfId="27148"/>
    <cellStyle name="Normal 4 2 2 2 2 2 2 21" xfId="14865"/>
    <cellStyle name="Normal 4 2 2 2 2 2 2 21 2" xfId="14866"/>
    <cellStyle name="Normal 4 2 2 2 2 2 2 21 3" xfId="27149"/>
    <cellStyle name="Normal 4 2 2 2 2 2 2 22" xfId="14867"/>
    <cellStyle name="Normal 4 2 2 2 2 2 2 22 2" xfId="14868"/>
    <cellStyle name="Normal 4 2 2 2 2 2 2 22 3" xfId="27150"/>
    <cellStyle name="Normal 4 2 2 2 2 2 2 23" xfId="14869"/>
    <cellStyle name="Normal 4 2 2 2 2 2 2 23 2" xfId="14870"/>
    <cellStyle name="Normal 4 2 2 2 2 2 2 23 3" xfId="27151"/>
    <cellStyle name="Normal 4 2 2 2 2 2 2 24" xfId="14871"/>
    <cellStyle name="Normal 4 2 2 2 2 2 2 24 2" xfId="14872"/>
    <cellStyle name="Normal 4 2 2 2 2 2 2 24 3" xfId="27152"/>
    <cellStyle name="Normal 4 2 2 2 2 2 2 25" xfId="14873"/>
    <cellStyle name="Normal 4 2 2 2 2 2 2 25 2" xfId="14874"/>
    <cellStyle name="Normal 4 2 2 2 2 2 2 25 3" xfId="27153"/>
    <cellStyle name="Normal 4 2 2 2 2 2 2 26" xfId="14875"/>
    <cellStyle name="Normal 4 2 2 2 2 2 2 26 2" xfId="14876"/>
    <cellStyle name="Normal 4 2 2 2 2 2 2 26 3" xfId="27154"/>
    <cellStyle name="Normal 4 2 2 2 2 2 2 27" xfId="14877"/>
    <cellStyle name="Normal 4 2 2 2 2 2 2 27 2" xfId="14878"/>
    <cellStyle name="Normal 4 2 2 2 2 2 2 27 3" xfId="27155"/>
    <cellStyle name="Normal 4 2 2 2 2 2 2 28" xfId="14879"/>
    <cellStyle name="Normal 4 2 2 2 2 2 2 28 2" xfId="14880"/>
    <cellStyle name="Normal 4 2 2 2 2 2 2 28 3" xfId="27156"/>
    <cellStyle name="Normal 4 2 2 2 2 2 2 3" xfId="14881"/>
    <cellStyle name="Normal 4 2 2 2 2 2 2 3 2" xfId="14882"/>
    <cellStyle name="Normal 4 2 2 2 2 2 2 3 3" xfId="27157"/>
    <cellStyle name="Normal 4 2 2 2 2 2 2 4" xfId="14883"/>
    <cellStyle name="Normal 4 2 2 2 2 2 2 4 2" xfId="14884"/>
    <cellStyle name="Normal 4 2 2 2 2 2 2 4 3" xfId="27158"/>
    <cellStyle name="Normal 4 2 2 2 2 2 2 5" xfId="14885"/>
    <cellStyle name="Normal 4 2 2 2 2 2 2 5 2" xfId="14886"/>
    <cellStyle name="Normal 4 2 2 2 2 2 2 5 3" xfId="27159"/>
    <cellStyle name="Normal 4 2 2 2 2 2 2 6" xfId="14887"/>
    <cellStyle name="Normal 4 2 2 2 2 2 2 6 2" xfId="14888"/>
    <cellStyle name="Normal 4 2 2 2 2 2 2 6 3" xfId="27160"/>
    <cellStyle name="Normal 4 2 2 2 2 2 2 7" xfId="14889"/>
    <cellStyle name="Normal 4 2 2 2 2 2 2 7 2" xfId="14890"/>
    <cellStyle name="Normal 4 2 2 2 2 2 2 7 3" xfId="27161"/>
    <cellStyle name="Normal 4 2 2 2 2 2 2 8" xfId="14891"/>
    <cellStyle name="Normal 4 2 2 2 2 2 2 8 2" xfId="14892"/>
    <cellStyle name="Normal 4 2 2 2 2 2 2 8 3" xfId="27162"/>
    <cellStyle name="Normal 4 2 2 2 2 2 2 9" xfId="14893"/>
    <cellStyle name="Normal 4 2 2 2 2 2 2 9 2" xfId="14894"/>
    <cellStyle name="Normal 4 2 2 2 2 2 2 9 3" xfId="27163"/>
    <cellStyle name="Normal 4 2 2 2 2 2 20" xfId="14895"/>
    <cellStyle name="Normal 4 2 2 2 2 2 21" xfId="14896"/>
    <cellStyle name="Normal 4 2 2 2 2 2 22" xfId="14897"/>
    <cellStyle name="Normal 4 2 2 2 2 2 23" xfId="14898"/>
    <cellStyle name="Normal 4 2 2 2 2 2 24" xfId="14899"/>
    <cellStyle name="Normal 4 2 2 2 2 2 25" xfId="14900"/>
    <cellStyle name="Normal 4 2 2 2 2 2 26" xfId="14901"/>
    <cellStyle name="Normal 4 2 2 2 2 2 27" xfId="14902"/>
    <cellStyle name="Normal 4 2 2 2 2 2 28" xfId="14903"/>
    <cellStyle name="Normal 4 2 2 2 2 2 29" xfId="14904"/>
    <cellStyle name="Normal 4 2 2 2 2 2 3" xfId="14905"/>
    <cellStyle name="Normal 4 2 2 2 2 2 3 2" xfId="14906"/>
    <cellStyle name="Normal 4 2 2 2 2 2 3 3" xfId="27164"/>
    <cellStyle name="Normal 4 2 2 2 2 2 30" xfId="14907"/>
    <cellStyle name="Normal 4 2 2 2 2 2 31" xfId="14908"/>
    <cellStyle name="Normal 4 2 2 2 2 2 32" xfId="14909"/>
    <cellStyle name="Normal 4 2 2 2 2 2 33" xfId="27165"/>
    <cellStyle name="Normal 4 2 2 2 2 2 4" xfId="14910"/>
    <cellStyle name="Normal 4 2 2 2 2 2 4 2" xfId="14911"/>
    <cellStyle name="Normal 4 2 2 2 2 2 4 3" xfId="27166"/>
    <cellStyle name="Normal 4 2 2 2 2 2 5" xfId="14912"/>
    <cellStyle name="Normal 4 2 2 2 2 2 5 2" xfId="14913"/>
    <cellStyle name="Normal 4 2 2 2 2 2 5 3" xfId="27167"/>
    <cellStyle name="Normal 4 2 2 2 2 2 6" xfId="14914"/>
    <cellStyle name="Normal 4 2 2 2 2 2 7" xfId="14915"/>
    <cellStyle name="Normal 4 2 2 2 2 2 8" xfId="14916"/>
    <cellStyle name="Normal 4 2 2 2 2 2 9" xfId="14917"/>
    <cellStyle name="Normal 4 2 2 2 2 20" xfId="14918"/>
    <cellStyle name="Normal 4 2 2 2 2 20 2" xfId="14919"/>
    <cellStyle name="Normal 4 2 2 2 2 20 3" xfId="27168"/>
    <cellStyle name="Normal 4 2 2 2 2 21" xfId="14920"/>
    <cellStyle name="Normal 4 2 2 2 2 21 2" xfId="14921"/>
    <cellStyle name="Normal 4 2 2 2 2 21 3" xfId="27169"/>
    <cellStyle name="Normal 4 2 2 2 2 22" xfId="14922"/>
    <cellStyle name="Normal 4 2 2 2 2 22 2" xfId="14923"/>
    <cellStyle name="Normal 4 2 2 2 2 22 3" xfId="27170"/>
    <cellStyle name="Normal 4 2 2 2 2 23" xfId="14924"/>
    <cellStyle name="Normal 4 2 2 2 2 23 2" xfId="14925"/>
    <cellStyle name="Normal 4 2 2 2 2 23 3" xfId="27171"/>
    <cellStyle name="Normal 4 2 2 2 2 24" xfId="14926"/>
    <cellStyle name="Normal 4 2 2 2 2 24 2" xfId="14927"/>
    <cellStyle name="Normal 4 2 2 2 2 24 3" xfId="27172"/>
    <cellStyle name="Normal 4 2 2 2 2 25" xfId="14928"/>
    <cellStyle name="Normal 4 2 2 2 2 25 2" xfId="14929"/>
    <cellStyle name="Normal 4 2 2 2 2 25 3" xfId="27173"/>
    <cellStyle name="Normal 4 2 2 2 2 26" xfId="14930"/>
    <cellStyle name="Normal 4 2 2 2 2 26 2" xfId="14931"/>
    <cellStyle name="Normal 4 2 2 2 2 26 3" xfId="27174"/>
    <cellStyle name="Normal 4 2 2 2 2 27" xfId="14932"/>
    <cellStyle name="Normal 4 2 2 2 2 27 2" xfId="14933"/>
    <cellStyle name="Normal 4 2 2 2 2 27 3" xfId="27175"/>
    <cellStyle name="Normal 4 2 2 2 2 28" xfId="14934"/>
    <cellStyle name="Normal 4 2 2 2 2 28 2" xfId="14935"/>
    <cellStyle name="Normal 4 2 2 2 2 28 3" xfId="27176"/>
    <cellStyle name="Normal 4 2 2 2 2 29" xfId="14936"/>
    <cellStyle name="Normal 4 2 2 2 2 29 2" xfId="14937"/>
    <cellStyle name="Normal 4 2 2 2 2 29 3" xfId="27177"/>
    <cellStyle name="Normal 4 2 2 2 2 3" xfId="14938"/>
    <cellStyle name="Normal 4 2 2 2 2 3 2" xfId="14939"/>
    <cellStyle name="Normal 4 2 2 2 2 3 3" xfId="27178"/>
    <cellStyle name="Normal 4 2 2 2 2 30" xfId="14940"/>
    <cellStyle name="Normal 4 2 2 2 2 30 2" xfId="14941"/>
    <cellStyle name="Normal 4 2 2 2 2 30 3" xfId="27179"/>
    <cellStyle name="Normal 4 2 2 2 2 31" xfId="14942"/>
    <cellStyle name="Normal 4 2 2 2 2 31 2" xfId="14943"/>
    <cellStyle name="Normal 4 2 2 2 2 31 3" xfId="27180"/>
    <cellStyle name="Normal 4 2 2 2 2 32" xfId="14944"/>
    <cellStyle name="Normal 4 2 2 2 2 32 2" xfId="14945"/>
    <cellStyle name="Normal 4 2 2 2 2 32 3" xfId="27181"/>
    <cellStyle name="Normal 4 2 2 2 2 33" xfId="14946"/>
    <cellStyle name="Normal 4 2 2 2 2 33 2" xfId="14947"/>
    <cellStyle name="Normal 4 2 2 2 2 33 3" xfId="27182"/>
    <cellStyle name="Normal 4 2 2 2 2 34" xfId="14948"/>
    <cellStyle name="Normal 4 2 2 2 2 34 2" xfId="14949"/>
    <cellStyle name="Normal 4 2 2 2 2 34 3" xfId="27183"/>
    <cellStyle name="Normal 4 2 2 2 2 35" xfId="14950"/>
    <cellStyle name="Normal 4 2 2 2 2 35 2" xfId="14951"/>
    <cellStyle name="Normal 4 2 2 2 2 35 3" xfId="27184"/>
    <cellStyle name="Normal 4 2 2 2 2 4" xfId="14952"/>
    <cellStyle name="Normal 4 2 2 2 2 4 2" xfId="14953"/>
    <cellStyle name="Normal 4 2 2 2 2 4 3" xfId="27185"/>
    <cellStyle name="Normal 4 2 2 2 2 5" xfId="14954"/>
    <cellStyle name="Normal 4 2 2 2 2 5 2" xfId="14955"/>
    <cellStyle name="Normal 4 2 2 2 2 5 3" xfId="27186"/>
    <cellStyle name="Normal 4 2 2 2 2 6" xfId="14956"/>
    <cellStyle name="Normal 4 2 2 2 2 6 2" xfId="14957"/>
    <cellStyle name="Normal 4 2 2 2 2 6 3" xfId="27187"/>
    <cellStyle name="Normal 4 2 2 2 2 7" xfId="14958"/>
    <cellStyle name="Normal 4 2 2 2 2 7 10" xfId="14959"/>
    <cellStyle name="Normal 4 2 2 2 2 7 11" xfId="14960"/>
    <cellStyle name="Normal 4 2 2 2 2 7 12" xfId="14961"/>
    <cellStyle name="Normal 4 2 2 2 2 7 13" xfId="14962"/>
    <cellStyle name="Normal 4 2 2 2 2 7 14" xfId="14963"/>
    <cellStyle name="Normal 4 2 2 2 2 7 15" xfId="14964"/>
    <cellStyle name="Normal 4 2 2 2 2 7 16" xfId="14965"/>
    <cellStyle name="Normal 4 2 2 2 2 7 17" xfId="14966"/>
    <cellStyle name="Normal 4 2 2 2 2 7 18" xfId="14967"/>
    <cellStyle name="Normal 4 2 2 2 2 7 19" xfId="14968"/>
    <cellStyle name="Normal 4 2 2 2 2 7 2" xfId="14969"/>
    <cellStyle name="Normal 4 2 2 2 2 7 20" xfId="14970"/>
    <cellStyle name="Normal 4 2 2 2 2 7 21" xfId="14971"/>
    <cellStyle name="Normal 4 2 2 2 2 7 22" xfId="14972"/>
    <cellStyle name="Normal 4 2 2 2 2 7 23" xfId="14973"/>
    <cellStyle name="Normal 4 2 2 2 2 7 24" xfId="14974"/>
    <cellStyle name="Normal 4 2 2 2 2 7 25" xfId="14975"/>
    <cellStyle name="Normal 4 2 2 2 2 7 26" xfId="14976"/>
    <cellStyle name="Normal 4 2 2 2 2 7 27" xfId="14977"/>
    <cellStyle name="Normal 4 2 2 2 2 7 28" xfId="14978"/>
    <cellStyle name="Normal 4 2 2 2 2 7 29" xfId="14979"/>
    <cellStyle name="Normal 4 2 2 2 2 7 3" xfId="14980"/>
    <cellStyle name="Normal 4 2 2 2 2 7 30" xfId="27188"/>
    <cellStyle name="Normal 4 2 2 2 2 7 4" xfId="14981"/>
    <cellStyle name="Normal 4 2 2 2 2 7 5" xfId="14982"/>
    <cellStyle name="Normal 4 2 2 2 2 7 6" xfId="14983"/>
    <cellStyle name="Normal 4 2 2 2 2 7 7" xfId="14984"/>
    <cellStyle name="Normal 4 2 2 2 2 7 8" xfId="14985"/>
    <cellStyle name="Normal 4 2 2 2 2 7 9" xfId="14986"/>
    <cellStyle name="Normal 4 2 2 2 2 8" xfId="14987"/>
    <cellStyle name="Normal 4 2 2 2 2 9" xfId="14988"/>
    <cellStyle name="Normal 4 2 2 2 20" xfId="14989"/>
    <cellStyle name="Normal 4 2 2 2 21" xfId="14990"/>
    <cellStyle name="Normal 4 2 2 2 22" xfId="14991"/>
    <cellStyle name="Normal 4 2 2 2 23" xfId="14992"/>
    <cellStyle name="Normal 4 2 2 2 24" xfId="14993"/>
    <cellStyle name="Normal 4 2 2 2 25" xfId="14994"/>
    <cellStyle name="Normal 4 2 2 2 26" xfId="14995"/>
    <cellStyle name="Normal 4 2 2 2 27" xfId="14996"/>
    <cellStyle name="Normal 4 2 2 2 28" xfId="14997"/>
    <cellStyle name="Normal 4 2 2 2 29" xfId="14998"/>
    <cellStyle name="Normal 4 2 2 2 3" xfId="14999"/>
    <cellStyle name="Normal 4 2 2 2 3 2" xfId="15000"/>
    <cellStyle name="Normal 4 2 2 2 3 3" xfId="27189"/>
    <cellStyle name="Normal 4 2 2 2 30" xfId="15001"/>
    <cellStyle name="Normal 4 2 2 2 31" xfId="15002"/>
    <cellStyle name="Normal 4 2 2 2 32" xfId="15003"/>
    <cellStyle name="Normal 4 2 2 2 33" xfId="15004"/>
    <cellStyle name="Normal 4 2 2 2 34" xfId="15005"/>
    <cellStyle name="Normal 4 2 2 2 35" xfId="15006"/>
    <cellStyle name="Normal 4 2 2 2 36" xfId="15007"/>
    <cellStyle name="Normal 4 2 2 2 37" xfId="15008"/>
    <cellStyle name="Normal 4 2 2 2 38" xfId="15009"/>
    <cellStyle name="Normal 4 2 2 2 39" xfId="15010"/>
    <cellStyle name="Normal 4 2 2 2 4" xfId="15011"/>
    <cellStyle name="Normal 4 2 2 2 4 2" xfId="15012"/>
    <cellStyle name="Normal 4 2 2 2 4 3" xfId="27190"/>
    <cellStyle name="Normal 4 2 2 2 40" xfId="15013"/>
    <cellStyle name="Normal 4 2 2 2 41" xfId="15014"/>
    <cellStyle name="Normal 4 2 2 2 42" xfId="15015"/>
    <cellStyle name="Normal 4 2 2 2 43" xfId="15016"/>
    <cellStyle name="Normal 4 2 2 2 44" xfId="15017"/>
    <cellStyle name="Normal 4 2 2 2 45" xfId="15018"/>
    <cellStyle name="Normal 4 2 2 2 46" xfId="15019"/>
    <cellStyle name="Normal 4 2 2 2 47" xfId="27191"/>
    <cellStyle name="Normal 4 2 2 2 5" xfId="15020"/>
    <cellStyle name="Normal 4 2 2 2 5 2" xfId="15021"/>
    <cellStyle name="Normal 4 2 2 2 5 3" xfId="27192"/>
    <cellStyle name="Normal 4 2 2 2 6" xfId="15022"/>
    <cellStyle name="Normal 4 2 2 2 6 2" xfId="15023"/>
    <cellStyle name="Normal 4 2 2 2 6 3" xfId="27193"/>
    <cellStyle name="Normal 4 2 2 2 7" xfId="15024"/>
    <cellStyle name="Normal 4 2 2 2 7 2" xfId="15025"/>
    <cellStyle name="Normal 4 2 2 2 7 3" xfId="27194"/>
    <cellStyle name="Normal 4 2 2 2 8" xfId="15026"/>
    <cellStyle name="Normal 4 2 2 2 8 2" xfId="15027"/>
    <cellStyle name="Normal 4 2 2 2 8 3" xfId="27195"/>
    <cellStyle name="Normal 4 2 2 2 9" xfId="15028"/>
    <cellStyle name="Normal 4 2 2 2 9 2" xfId="15029"/>
    <cellStyle name="Normal 4 2 2 2 9 3" xfId="27196"/>
    <cellStyle name="Normal 4 2 2 20" xfId="15030"/>
    <cellStyle name="Normal 4 2 2 21" xfId="15031"/>
    <cellStyle name="Normal 4 2 2 22" xfId="15032"/>
    <cellStyle name="Normal 4 2 2 23" xfId="15033"/>
    <cellStyle name="Normal 4 2 2 24" xfId="15034"/>
    <cellStyle name="Normal 4 2 2 25" xfId="15035"/>
    <cellStyle name="Normal 4 2 2 26" xfId="15036"/>
    <cellStyle name="Normal 4 2 2 27" xfId="15037"/>
    <cellStyle name="Normal 4 2 2 28" xfId="15038"/>
    <cellStyle name="Normal 4 2 2 28 10" xfId="15039"/>
    <cellStyle name="Normal 4 2 2 28 11" xfId="15040"/>
    <cellStyle name="Normal 4 2 2 28 12" xfId="15041"/>
    <cellStyle name="Normal 4 2 2 28 13" xfId="15042"/>
    <cellStyle name="Normal 4 2 2 28 14" xfId="15043"/>
    <cellStyle name="Normal 4 2 2 28 15" xfId="15044"/>
    <cellStyle name="Normal 4 2 2 28 16" xfId="15045"/>
    <cellStyle name="Normal 4 2 2 28 17" xfId="15046"/>
    <cellStyle name="Normal 4 2 2 28 18" xfId="15047"/>
    <cellStyle name="Normal 4 2 2 28 19" xfId="15048"/>
    <cellStyle name="Normal 4 2 2 28 2" xfId="15049"/>
    <cellStyle name="Normal 4 2 2 28 2 10" xfId="15050"/>
    <cellStyle name="Normal 4 2 2 28 2 11" xfId="15051"/>
    <cellStyle name="Normal 4 2 2 28 2 12" xfId="15052"/>
    <cellStyle name="Normal 4 2 2 28 2 13" xfId="15053"/>
    <cellStyle name="Normal 4 2 2 28 2 14" xfId="15054"/>
    <cellStyle name="Normal 4 2 2 28 2 15" xfId="15055"/>
    <cellStyle name="Normal 4 2 2 28 2 16" xfId="15056"/>
    <cellStyle name="Normal 4 2 2 28 2 17" xfId="15057"/>
    <cellStyle name="Normal 4 2 2 28 2 18" xfId="15058"/>
    <cellStyle name="Normal 4 2 2 28 2 19" xfId="15059"/>
    <cellStyle name="Normal 4 2 2 28 2 2" xfId="15060"/>
    <cellStyle name="Normal 4 2 2 28 2 20" xfId="15061"/>
    <cellStyle name="Normal 4 2 2 28 2 21" xfId="15062"/>
    <cellStyle name="Normal 4 2 2 28 2 22" xfId="15063"/>
    <cellStyle name="Normal 4 2 2 28 2 23" xfId="15064"/>
    <cellStyle name="Normal 4 2 2 28 2 24" xfId="15065"/>
    <cellStyle name="Normal 4 2 2 28 2 25" xfId="15066"/>
    <cellStyle name="Normal 4 2 2 28 2 26" xfId="15067"/>
    <cellStyle name="Normal 4 2 2 28 2 27" xfId="15068"/>
    <cellStyle name="Normal 4 2 2 28 2 28" xfId="15069"/>
    <cellStyle name="Normal 4 2 2 28 2 3" xfId="15070"/>
    <cellStyle name="Normal 4 2 2 28 2 4" xfId="15071"/>
    <cellStyle name="Normal 4 2 2 28 2 5" xfId="15072"/>
    <cellStyle name="Normal 4 2 2 28 2 6" xfId="15073"/>
    <cellStyle name="Normal 4 2 2 28 2 7" xfId="15074"/>
    <cellStyle name="Normal 4 2 2 28 2 8" xfId="15075"/>
    <cellStyle name="Normal 4 2 2 28 2 9" xfId="15076"/>
    <cellStyle name="Normal 4 2 2 28 20" xfId="15077"/>
    <cellStyle name="Normal 4 2 2 28 21" xfId="15078"/>
    <cellStyle name="Normal 4 2 2 28 22" xfId="15079"/>
    <cellStyle name="Normal 4 2 2 28 23" xfId="15080"/>
    <cellStyle name="Normal 4 2 2 28 24" xfId="15081"/>
    <cellStyle name="Normal 4 2 2 28 25" xfId="15082"/>
    <cellStyle name="Normal 4 2 2 28 26" xfId="15083"/>
    <cellStyle name="Normal 4 2 2 28 27" xfId="15084"/>
    <cellStyle name="Normal 4 2 2 28 28" xfId="15085"/>
    <cellStyle name="Normal 4 2 2 28 29" xfId="15086"/>
    <cellStyle name="Normal 4 2 2 28 3" xfId="15087"/>
    <cellStyle name="Normal 4 2 2 28 30" xfId="15088"/>
    <cellStyle name="Normal 4 2 2 28 31" xfId="15089"/>
    <cellStyle name="Normal 4 2 2 28 4" xfId="15090"/>
    <cellStyle name="Normal 4 2 2 28 5" xfId="15091"/>
    <cellStyle name="Normal 4 2 2 28 6" xfId="15092"/>
    <cellStyle name="Normal 4 2 2 28 7" xfId="15093"/>
    <cellStyle name="Normal 4 2 2 28 8" xfId="15094"/>
    <cellStyle name="Normal 4 2 2 28 9" xfId="15095"/>
    <cellStyle name="Normal 4 2 2 29" xfId="15096"/>
    <cellStyle name="Normal 4 2 2 3" xfId="15097"/>
    <cellStyle name="Normal 4 2 2 3 2" xfId="15098"/>
    <cellStyle name="Normal 4 2 2 3 3" xfId="27197"/>
    <cellStyle name="Normal 4 2 2 30" xfId="15099"/>
    <cellStyle name="Normal 4 2 2 31" xfId="15100"/>
    <cellStyle name="Normal 4 2 2 32" xfId="15101"/>
    <cellStyle name="Normal 4 2 2 32 10" xfId="15102"/>
    <cellStyle name="Normal 4 2 2 32 11" xfId="15103"/>
    <cellStyle name="Normal 4 2 2 32 12" xfId="15104"/>
    <cellStyle name="Normal 4 2 2 32 13" xfId="15105"/>
    <cellStyle name="Normal 4 2 2 32 14" xfId="15106"/>
    <cellStyle name="Normal 4 2 2 32 15" xfId="15107"/>
    <cellStyle name="Normal 4 2 2 32 16" xfId="15108"/>
    <cellStyle name="Normal 4 2 2 32 17" xfId="15109"/>
    <cellStyle name="Normal 4 2 2 32 18" xfId="15110"/>
    <cellStyle name="Normal 4 2 2 32 19" xfId="15111"/>
    <cellStyle name="Normal 4 2 2 32 2" xfId="15112"/>
    <cellStyle name="Normal 4 2 2 32 20" xfId="15113"/>
    <cellStyle name="Normal 4 2 2 32 21" xfId="15114"/>
    <cellStyle name="Normal 4 2 2 32 22" xfId="15115"/>
    <cellStyle name="Normal 4 2 2 32 23" xfId="15116"/>
    <cellStyle name="Normal 4 2 2 32 24" xfId="15117"/>
    <cellStyle name="Normal 4 2 2 32 25" xfId="15118"/>
    <cellStyle name="Normal 4 2 2 32 26" xfId="15119"/>
    <cellStyle name="Normal 4 2 2 32 27" xfId="15120"/>
    <cellStyle name="Normal 4 2 2 32 28" xfId="15121"/>
    <cellStyle name="Normal 4 2 2 32 3" xfId="15122"/>
    <cellStyle name="Normal 4 2 2 32 4" xfId="15123"/>
    <cellStyle name="Normal 4 2 2 32 5" xfId="15124"/>
    <cellStyle name="Normal 4 2 2 32 6" xfId="15125"/>
    <cellStyle name="Normal 4 2 2 32 7" xfId="15126"/>
    <cellStyle name="Normal 4 2 2 32 8" xfId="15127"/>
    <cellStyle name="Normal 4 2 2 32 9" xfId="15128"/>
    <cellStyle name="Normal 4 2 2 33" xfId="15129"/>
    <cellStyle name="Normal 4 2 2 34" xfId="15130"/>
    <cellStyle name="Normal 4 2 2 35" xfId="15131"/>
    <cellStyle name="Normal 4 2 2 36" xfId="15132"/>
    <cellStyle name="Normal 4 2 2 37" xfId="15133"/>
    <cellStyle name="Normal 4 2 2 38" xfId="15134"/>
    <cellStyle name="Normal 4 2 2 39" xfId="15135"/>
    <cellStyle name="Normal 4 2 2 4" xfId="15136"/>
    <cellStyle name="Normal 4 2 2 4 2" xfId="15137"/>
    <cellStyle name="Normal 4 2 2 4 3" xfId="27198"/>
    <cellStyle name="Normal 4 2 2 40" xfId="15138"/>
    <cellStyle name="Normal 4 2 2 41" xfId="15139"/>
    <cellStyle name="Normal 4 2 2 42" xfId="15140"/>
    <cellStyle name="Normal 4 2 2 43" xfId="15141"/>
    <cellStyle name="Normal 4 2 2 44" xfId="15142"/>
    <cellStyle name="Normal 4 2 2 45" xfId="15143"/>
    <cellStyle name="Normal 4 2 2 46" xfId="15144"/>
    <cellStyle name="Normal 4 2 2 47" xfId="15145"/>
    <cellStyle name="Normal 4 2 2 48" xfId="15146"/>
    <cellStyle name="Normal 4 2 2 49" xfId="15147"/>
    <cellStyle name="Normal 4 2 2 5" xfId="15148"/>
    <cellStyle name="Normal 4 2 2 5 2" xfId="15149"/>
    <cellStyle name="Normal 4 2 2 5 3" xfId="27199"/>
    <cellStyle name="Normal 4 2 2 50" xfId="15150"/>
    <cellStyle name="Normal 4 2 2 51" xfId="15151"/>
    <cellStyle name="Normal 4 2 2 52" xfId="15152"/>
    <cellStyle name="Normal 4 2 2 53" xfId="15153"/>
    <cellStyle name="Normal 4 2 2 54" xfId="15154"/>
    <cellStyle name="Normal 4 2 2 55" xfId="15155"/>
    <cellStyle name="Normal 4 2 2 56" xfId="15156"/>
    <cellStyle name="Normal 4 2 2 57" xfId="15157"/>
    <cellStyle name="Normal 4 2 2 58" xfId="15158"/>
    <cellStyle name="Normal 4 2 2 59" xfId="15159"/>
    <cellStyle name="Normal 4 2 2 6" xfId="15160"/>
    <cellStyle name="Normal 4 2 2 6 2" xfId="15161"/>
    <cellStyle name="Normal 4 2 2 6 3" xfId="27200"/>
    <cellStyle name="Normal 4 2 2 60" xfId="15162"/>
    <cellStyle name="Normal 4 2 2 7" xfId="15163"/>
    <cellStyle name="Normal 4 2 2 7 2" xfId="15164"/>
    <cellStyle name="Normal 4 2 2 7 3" xfId="27201"/>
    <cellStyle name="Normal 4 2 2 8" xfId="15165"/>
    <cellStyle name="Normal 4 2 2 8 2" xfId="15166"/>
    <cellStyle name="Normal 4 2 2 8 3" xfId="27202"/>
    <cellStyle name="Normal 4 2 2 9" xfId="15167"/>
    <cellStyle name="Normal 4 2 2 9 2" xfId="15168"/>
    <cellStyle name="Normal 4 2 2 9 3" xfId="27203"/>
    <cellStyle name="Normal 4 2 20" xfId="15169"/>
    <cellStyle name="Normal 4 2 21" xfId="15170"/>
    <cellStyle name="Normal 4 2 22" xfId="15171"/>
    <cellStyle name="Normal 4 2 23" xfId="15172"/>
    <cellStyle name="Normal 4 2 24" xfId="15173"/>
    <cellStyle name="Normal 4 2 25" xfId="15174"/>
    <cellStyle name="Normal 4 2 26" xfId="15175"/>
    <cellStyle name="Normal 4 2 27" xfId="15176"/>
    <cellStyle name="Normal 4 2 28" xfId="15177"/>
    <cellStyle name="Normal 4 2 28 10" xfId="15178"/>
    <cellStyle name="Normal 4 2 28 11" xfId="15179"/>
    <cellStyle name="Normal 4 2 28 12" xfId="15180"/>
    <cellStyle name="Normal 4 2 28 13" xfId="15181"/>
    <cellStyle name="Normal 4 2 28 14" xfId="15182"/>
    <cellStyle name="Normal 4 2 28 15" xfId="15183"/>
    <cellStyle name="Normal 4 2 28 16" xfId="15184"/>
    <cellStyle name="Normal 4 2 28 17" xfId="15185"/>
    <cellStyle name="Normal 4 2 28 18" xfId="15186"/>
    <cellStyle name="Normal 4 2 28 19" xfId="15187"/>
    <cellStyle name="Normal 4 2 28 2" xfId="15188"/>
    <cellStyle name="Normal 4 2 28 2 10" xfId="15189"/>
    <cellStyle name="Normal 4 2 28 2 11" xfId="15190"/>
    <cellStyle name="Normal 4 2 28 2 12" xfId="15191"/>
    <cellStyle name="Normal 4 2 28 2 13" xfId="15192"/>
    <cellStyle name="Normal 4 2 28 2 14" xfId="15193"/>
    <cellStyle name="Normal 4 2 28 2 15" xfId="15194"/>
    <cellStyle name="Normal 4 2 28 2 16" xfId="15195"/>
    <cellStyle name="Normal 4 2 28 2 17" xfId="15196"/>
    <cellStyle name="Normal 4 2 28 2 18" xfId="15197"/>
    <cellStyle name="Normal 4 2 28 2 19" xfId="15198"/>
    <cellStyle name="Normal 4 2 28 2 2" xfId="15199"/>
    <cellStyle name="Normal 4 2 28 2 20" xfId="15200"/>
    <cellStyle name="Normal 4 2 28 2 21" xfId="15201"/>
    <cellStyle name="Normal 4 2 28 2 22" xfId="15202"/>
    <cellStyle name="Normal 4 2 28 2 23" xfId="15203"/>
    <cellStyle name="Normal 4 2 28 2 24" xfId="15204"/>
    <cellStyle name="Normal 4 2 28 2 25" xfId="15205"/>
    <cellStyle name="Normal 4 2 28 2 26" xfId="15206"/>
    <cellStyle name="Normal 4 2 28 2 27" xfId="15207"/>
    <cellStyle name="Normal 4 2 28 2 28" xfId="15208"/>
    <cellStyle name="Normal 4 2 28 2 3" xfId="15209"/>
    <cellStyle name="Normal 4 2 28 2 4" xfId="15210"/>
    <cellStyle name="Normal 4 2 28 2 5" xfId="15211"/>
    <cellStyle name="Normal 4 2 28 2 6" xfId="15212"/>
    <cellStyle name="Normal 4 2 28 2 7" xfId="15213"/>
    <cellStyle name="Normal 4 2 28 2 8" xfId="15214"/>
    <cellStyle name="Normal 4 2 28 2 9" xfId="15215"/>
    <cellStyle name="Normal 4 2 28 20" xfId="15216"/>
    <cellStyle name="Normal 4 2 28 21" xfId="15217"/>
    <cellStyle name="Normal 4 2 28 22" xfId="15218"/>
    <cellStyle name="Normal 4 2 28 23" xfId="15219"/>
    <cellStyle name="Normal 4 2 28 24" xfId="15220"/>
    <cellStyle name="Normal 4 2 28 25" xfId="15221"/>
    <cellStyle name="Normal 4 2 28 26" xfId="15222"/>
    <cellStyle name="Normal 4 2 28 27" xfId="15223"/>
    <cellStyle name="Normal 4 2 28 28" xfId="15224"/>
    <cellStyle name="Normal 4 2 28 29" xfId="15225"/>
    <cellStyle name="Normal 4 2 28 3" xfId="15226"/>
    <cellStyle name="Normal 4 2 28 30" xfId="15227"/>
    <cellStyle name="Normal 4 2 28 31" xfId="15228"/>
    <cellStyle name="Normal 4 2 28 4" xfId="15229"/>
    <cellStyle name="Normal 4 2 28 5" xfId="15230"/>
    <cellStyle name="Normal 4 2 28 6" xfId="15231"/>
    <cellStyle name="Normal 4 2 28 7" xfId="15232"/>
    <cellStyle name="Normal 4 2 28 8" xfId="15233"/>
    <cellStyle name="Normal 4 2 28 9" xfId="15234"/>
    <cellStyle name="Normal 4 2 29" xfId="15235"/>
    <cellStyle name="Normal 4 2 3" xfId="15236"/>
    <cellStyle name="Normal 4 2 3 2" xfId="15237"/>
    <cellStyle name="Normal 4 2 3 3" xfId="27204"/>
    <cellStyle name="Normal 4 2 30" xfId="15238"/>
    <cellStyle name="Normal 4 2 31" xfId="15239"/>
    <cellStyle name="Normal 4 2 32" xfId="15240"/>
    <cellStyle name="Normal 4 2 32 10" xfId="15241"/>
    <cellStyle name="Normal 4 2 32 11" xfId="15242"/>
    <cellStyle name="Normal 4 2 32 12" xfId="15243"/>
    <cellStyle name="Normal 4 2 32 13" xfId="15244"/>
    <cellStyle name="Normal 4 2 32 14" xfId="15245"/>
    <cellStyle name="Normal 4 2 32 15" xfId="15246"/>
    <cellStyle name="Normal 4 2 32 16" xfId="15247"/>
    <cellStyle name="Normal 4 2 32 17" xfId="15248"/>
    <cellStyle name="Normal 4 2 32 18" xfId="15249"/>
    <cellStyle name="Normal 4 2 32 19" xfId="15250"/>
    <cellStyle name="Normal 4 2 32 2" xfId="15251"/>
    <cellStyle name="Normal 4 2 32 20" xfId="15252"/>
    <cellStyle name="Normal 4 2 32 21" xfId="15253"/>
    <cellStyle name="Normal 4 2 32 22" xfId="15254"/>
    <cellStyle name="Normal 4 2 32 23" xfId="15255"/>
    <cellStyle name="Normal 4 2 32 24" xfId="15256"/>
    <cellStyle name="Normal 4 2 32 25" xfId="15257"/>
    <cellStyle name="Normal 4 2 32 26" xfId="15258"/>
    <cellStyle name="Normal 4 2 32 27" xfId="15259"/>
    <cellStyle name="Normal 4 2 32 28" xfId="15260"/>
    <cellStyle name="Normal 4 2 32 3" xfId="15261"/>
    <cellStyle name="Normal 4 2 32 4" xfId="15262"/>
    <cellStyle name="Normal 4 2 32 5" xfId="15263"/>
    <cellStyle name="Normal 4 2 32 6" xfId="15264"/>
    <cellStyle name="Normal 4 2 32 7" xfId="15265"/>
    <cellStyle name="Normal 4 2 32 8" xfId="15266"/>
    <cellStyle name="Normal 4 2 32 9" xfId="15267"/>
    <cellStyle name="Normal 4 2 33" xfId="15268"/>
    <cellStyle name="Normal 4 2 34" xfId="15269"/>
    <cellStyle name="Normal 4 2 35" xfId="15270"/>
    <cellStyle name="Normal 4 2 36" xfId="15271"/>
    <cellStyle name="Normal 4 2 37" xfId="15272"/>
    <cellStyle name="Normal 4 2 38" xfId="15273"/>
    <cellStyle name="Normal 4 2 39" xfId="15274"/>
    <cellStyle name="Normal 4 2 4" xfId="15275"/>
    <cellStyle name="Normal 4 2 40" xfId="15276"/>
    <cellStyle name="Normal 4 2 41" xfId="15277"/>
    <cellStyle name="Normal 4 2 42" xfId="15278"/>
    <cellStyle name="Normal 4 2 43" xfId="15279"/>
    <cellStyle name="Normal 4 2 44" xfId="15280"/>
    <cellStyle name="Normal 4 2 45" xfId="15281"/>
    <cellStyle name="Normal 4 2 46" xfId="15282"/>
    <cellStyle name="Normal 4 2 47" xfId="15283"/>
    <cellStyle name="Normal 4 2 48" xfId="15284"/>
    <cellStyle name="Normal 4 2 49" xfId="15285"/>
    <cellStyle name="Normal 4 2 5" xfId="15286"/>
    <cellStyle name="Normal 4 2 50" xfId="15287"/>
    <cellStyle name="Normal 4 2 51" xfId="15288"/>
    <cellStyle name="Normal 4 2 52" xfId="15289"/>
    <cellStyle name="Normal 4 2 53" xfId="15290"/>
    <cellStyle name="Normal 4 2 54" xfId="15291"/>
    <cellStyle name="Normal 4 2 55" xfId="15292"/>
    <cellStyle name="Normal 4 2 56" xfId="15293"/>
    <cellStyle name="Normal 4 2 57" xfId="15294"/>
    <cellStyle name="Normal 4 2 58" xfId="15295"/>
    <cellStyle name="Normal 4 2 59" xfId="15296"/>
    <cellStyle name="Normal 4 2 6" xfId="15297"/>
    <cellStyle name="Normal 4 2 60" xfId="15298"/>
    <cellStyle name="Normal 4 2 7" xfId="15299"/>
    <cellStyle name="Normal 4 2 8" xfId="15300"/>
    <cellStyle name="Normal 4 2 9" xfId="15301"/>
    <cellStyle name="Normal 4 2_Provisión IG JRASA 30-06-11 3V" xfId="32040"/>
    <cellStyle name="Normal 4 20" xfId="15302"/>
    <cellStyle name="Normal 4 20 10" xfId="15303"/>
    <cellStyle name="Normal 4 20 11" xfId="15304"/>
    <cellStyle name="Normal 4 20 12" xfId="15305"/>
    <cellStyle name="Normal 4 20 13" xfId="15306"/>
    <cellStyle name="Normal 4 20 14" xfId="15307"/>
    <cellStyle name="Normal 4 20 15" xfId="15308"/>
    <cellStyle name="Normal 4 20 16" xfId="15309"/>
    <cellStyle name="Normal 4 20 17" xfId="15310"/>
    <cellStyle name="Normal 4 20 18" xfId="15311"/>
    <cellStyle name="Normal 4 20 19" xfId="15312"/>
    <cellStyle name="Normal 4 20 2" xfId="15313"/>
    <cellStyle name="Normal 4 20 2 10" xfId="15314"/>
    <cellStyle name="Normal 4 20 2 11" xfId="15315"/>
    <cellStyle name="Normal 4 20 2 12" xfId="15316"/>
    <cellStyle name="Normal 4 20 2 13" xfId="15317"/>
    <cellStyle name="Normal 4 20 2 14" xfId="15318"/>
    <cellStyle name="Normal 4 20 2 15" xfId="15319"/>
    <cellStyle name="Normal 4 20 2 16" xfId="15320"/>
    <cellStyle name="Normal 4 20 2 17" xfId="15321"/>
    <cellStyle name="Normal 4 20 2 18" xfId="15322"/>
    <cellStyle name="Normal 4 20 2 19" xfId="15323"/>
    <cellStyle name="Normal 4 20 2 2" xfId="15324"/>
    <cellStyle name="Normal 4 20 2 2 10" xfId="15325"/>
    <cellStyle name="Normal 4 20 2 2 11" xfId="15326"/>
    <cellStyle name="Normal 4 20 2 2 12" xfId="15327"/>
    <cellStyle name="Normal 4 20 2 2 13" xfId="15328"/>
    <cellStyle name="Normal 4 20 2 2 14" xfId="15329"/>
    <cellStyle name="Normal 4 20 2 2 15" xfId="15330"/>
    <cellStyle name="Normal 4 20 2 2 16" xfId="15331"/>
    <cellStyle name="Normal 4 20 2 2 17" xfId="15332"/>
    <cellStyle name="Normal 4 20 2 2 18" xfId="15333"/>
    <cellStyle name="Normal 4 20 2 2 19" xfId="15334"/>
    <cellStyle name="Normal 4 20 2 2 2" xfId="15335"/>
    <cellStyle name="Normal 4 20 2 2 20" xfId="15336"/>
    <cellStyle name="Normal 4 20 2 2 21" xfId="15337"/>
    <cellStyle name="Normal 4 20 2 2 22" xfId="15338"/>
    <cellStyle name="Normal 4 20 2 2 23" xfId="15339"/>
    <cellStyle name="Normal 4 20 2 2 24" xfId="15340"/>
    <cellStyle name="Normal 4 20 2 2 25" xfId="15341"/>
    <cellStyle name="Normal 4 20 2 2 26" xfId="15342"/>
    <cellStyle name="Normal 4 20 2 2 27" xfId="15343"/>
    <cellStyle name="Normal 4 20 2 2 28" xfId="15344"/>
    <cellStyle name="Normal 4 20 2 2 3" xfId="15345"/>
    <cellStyle name="Normal 4 20 2 2 4" xfId="15346"/>
    <cellStyle name="Normal 4 20 2 2 5" xfId="15347"/>
    <cellStyle name="Normal 4 20 2 2 6" xfId="15348"/>
    <cellStyle name="Normal 4 20 2 2 7" xfId="15349"/>
    <cellStyle name="Normal 4 20 2 2 8" xfId="15350"/>
    <cellStyle name="Normal 4 20 2 2 9" xfId="15351"/>
    <cellStyle name="Normal 4 20 2 20" xfId="15352"/>
    <cellStyle name="Normal 4 20 2 21" xfId="15353"/>
    <cellStyle name="Normal 4 20 2 22" xfId="15354"/>
    <cellStyle name="Normal 4 20 2 23" xfId="15355"/>
    <cellStyle name="Normal 4 20 2 24" xfId="15356"/>
    <cellStyle name="Normal 4 20 2 25" xfId="15357"/>
    <cellStyle name="Normal 4 20 2 26" xfId="15358"/>
    <cellStyle name="Normal 4 20 2 27" xfId="15359"/>
    <cellStyle name="Normal 4 20 2 28" xfId="15360"/>
    <cellStyle name="Normal 4 20 2 29" xfId="15361"/>
    <cellStyle name="Normal 4 20 2 3" xfId="15362"/>
    <cellStyle name="Normal 4 20 2 30" xfId="15363"/>
    <cellStyle name="Normal 4 20 2 31" xfId="15364"/>
    <cellStyle name="Normal 4 20 2 4" xfId="15365"/>
    <cellStyle name="Normal 4 20 2 5" xfId="15366"/>
    <cellStyle name="Normal 4 20 2 6" xfId="15367"/>
    <cellStyle name="Normal 4 20 2 7" xfId="15368"/>
    <cellStyle name="Normal 4 20 2 8" xfId="15369"/>
    <cellStyle name="Normal 4 20 2 9" xfId="15370"/>
    <cellStyle name="Normal 4 20 20" xfId="15371"/>
    <cellStyle name="Normal 4 20 21" xfId="15372"/>
    <cellStyle name="Normal 4 20 22" xfId="15373"/>
    <cellStyle name="Normal 4 20 23" xfId="15374"/>
    <cellStyle name="Normal 4 20 24" xfId="15375"/>
    <cellStyle name="Normal 4 20 25" xfId="15376"/>
    <cellStyle name="Normal 4 20 26" xfId="15377"/>
    <cellStyle name="Normal 4 20 27" xfId="15378"/>
    <cellStyle name="Normal 4 20 28" xfId="15379"/>
    <cellStyle name="Normal 4 20 29" xfId="15380"/>
    <cellStyle name="Normal 4 20 3" xfId="15381"/>
    <cellStyle name="Normal 4 20 30" xfId="15382"/>
    <cellStyle name="Normal 4 20 31" xfId="15383"/>
    <cellStyle name="Normal 4 20 32" xfId="15384"/>
    <cellStyle name="Normal 4 20 33" xfId="15385"/>
    <cellStyle name="Normal 4 20 34" xfId="15386"/>
    <cellStyle name="Normal 4 20 35" xfId="15387"/>
    <cellStyle name="Normal 4 20 4" xfId="15388"/>
    <cellStyle name="Normal 4 20 5" xfId="15389"/>
    <cellStyle name="Normal 4 20 6" xfId="15390"/>
    <cellStyle name="Normal 4 20 7" xfId="15391"/>
    <cellStyle name="Normal 4 20 7 10" xfId="15392"/>
    <cellStyle name="Normal 4 20 7 11" xfId="15393"/>
    <cellStyle name="Normal 4 20 7 12" xfId="15394"/>
    <cellStyle name="Normal 4 20 7 13" xfId="15395"/>
    <cellStyle name="Normal 4 20 7 14" xfId="15396"/>
    <cellStyle name="Normal 4 20 7 15" xfId="15397"/>
    <cellStyle name="Normal 4 20 7 16" xfId="15398"/>
    <cellStyle name="Normal 4 20 7 17" xfId="15399"/>
    <cellStyle name="Normal 4 20 7 18" xfId="15400"/>
    <cellStyle name="Normal 4 20 7 19" xfId="15401"/>
    <cellStyle name="Normal 4 20 7 2" xfId="15402"/>
    <cellStyle name="Normal 4 20 7 20" xfId="15403"/>
    <cellStyle name="Normal 4 20 7 21" xfId="15404"/>
    <cellStyle name="Normal 4 20 7 22" xfId="15405"/>
    <cellStyle name="Normal 4 20 7 23" xfId="15406"/>
    <cellStyle name="Normal 4 20 7 24" xfId="15407"/>
    <cellStyle name="Normal 4 20 7 25" xfId="15408"/>
    <cellStyle name="Normal 4 20 7 26" xfId="15409"/>
    <cellStyle name="Normal 4 20 7 27" xfId="15410"/>
    <cellStyle name="Normal 4 20 7 28" xfId="15411"/>
    <cellStyle name="Normal 4 20 7 3" xfId="15412"/>
    <cellStyle name="Normal 4 20 7 4" xfId="15413"/>
    <cellStyle name="Normal 4 20 7 5" xfId="15414"/>
    <cellStyle name="Normal 4 20 7 6" xfId="15415"/>
    <cellStyle name="Normal 4 20 7 7" xfId="15416"/>
    <cellStyle name="Normal 4 20 7 8" xfId="15417"/>
    <cellStyle name="Normal 4 20 7 9" xfId="15418"/>
    <cellStyle name="Normal 4 20 8" xfId="15419"/>
    <cellStyle name="Normal 4 20 9" xfId="15420"/>
    <cellStyle name="Normal 4 21" xfId="15421"/>
    <cellStyle name="Normal 4 22" xfId="15422"/>
    <cellStyle name="Normal 4 23" xfId="15423"/>
    <cellStyle name="Normal 4 24" xfId="15424"/>
    <cellStyle name="Normal 4 25" xfId="15425"/>
    <cellStyle name="Normal 4 26" xfId="15426"/>
    <cellStyle name="Normal 4 27" xfId="15427"/>
    <cellStyle name="Normal 4 28" xfId="15428"/>
    <cellStyle name="Normal 4 29" xfId="15429"/>
    <cellStyle name="Normal 4 3" xfId="15430"/>
    <cellStyle name="Normal 4 3 10" xfId="15431"/>
    <cellStyle name="Normal 4 3 10 2" xfId="15432"/>
    <cellStyle name="Normal 4 3 10 3" xfId="27205"/>
    <cellStyle name="Normal 4 3 11" xfId="15433"/>
    <cellStyle name="Normal 4 3 11 2" xfId="15434"/>
    <cellStyle name="Normal 4 3 11 3" xfId="27206"/>
    <cellStyle name="Normal 4 3 12" xfId="15435"/>
    <cellStyle name="Normal 4 3 12 2" xfId="15436"/>
    <cellStyle name="Normal 4 3 12 3" xfId="27207"/>
    <cellStyle name="Normal 4 3 13" xfId="15437"/>
    <cellStyle name="Normal 4 3 13 2" xfId="15438"/>
    <cellStyle name="Normal 4 3 13 3" xfId="27208"/>
    <cellStyle name="Normal 4 3 14" xfId="15439"/>
    <cellStyle name="Normal 4 3 14 2" xfId="15440"/>
    <cellStyle name="Normal 4 3 14 3" xfId="27209"/>
    <cellStyle name="Normal 4 3 15" xfId="15441"/>
    <cellStyle name="Normal 4 3 15 2" xfId="15442"/>
    <cellStyle name="Normal 4 3 15 3" xfId="27210"/>
    <cellStyle name="Normal 4 3 16" xfId="15443"/>
    <cellStyle name="Normal 4 3 16 2" xfId="15444"/>
    <cellStyle name="Normal 4 3 16 3" xfId="27211"/>
    <cellStyle name="Normal 4 3 17" xfId="15445"/>
    <cellStyle name="Normal 4 3 17 2" xfId="15446"/>
    <cellStyle name="Normal 4 3 17 3" xfId="27212"/>
    <cellStyle name="Normal 4 3 18" xfId="15447"/>
    <cellStyle name="Normal 4 3 19" xfId="27213"/>
    <cellStyle name="Normal 4 3 2" xfId="15448"/>
    <cellStyle name="Normal 4 3 2 2" xfId="15449"/>
    <cellStyle name="Normal 4 3 2 3" xfId="27214"/>
    <cellStyle name="Normal 4 3 3" xfId="15450"/>
    <cellStyle name="Normal 4 3 3 2" xfId="15451"/>
    <cellStyle name="Normal 4 3 3 3" xfId="27215"/>
    <cellStyle name="Normal 4 3 4" xfId="15452"/>
    <cellStyle name="Normal 4 3 4 2" xfId="15453"/>
    <cellStyle name="Normal 4 3 4 3" xfId="27216"/>
    <cellStyle name="Normal 4 3 5" xfId="15454"/>
    <cellStyle name="Normal 4 3 5 2" xfId="15455"/>
    <cellStyle name="Normal 4 3 5 3" xfId="27217"/>
    <cellStyle name="Normal 4 3 6" xfId="15456"/>
    <cellStyle name="Normal 4 3 6 2" xfId="15457"/>
    <cellStyle name="Normal 4 3 6 3" xfId="27218"/>
    <cellStyle name="Normal 4 3 7" xfId="15458"/>
    <cellStyle name="Normal 4 3 7 2" xfId="15459"/>
    <cellStyle name="Normal 4 3 7 3" xfId="27219"/>
    <cellStyle name="Normal 4 3 8" xfId="15460"/>
    <cellStyle name="Normal 4 3 8 2" xfId="15461"/>
    <cellStyle name="Normal 4 3 8 3" xfId="27220"/>
    <cellStyle name="Normal 4 3 9" xfId="15462"/>
    <cellStyle name="Normal 4 3 9 2" xfId="15463"/>
    <cellStyle name="Normal 4 3 9 3" xfId="27221"/>
    <cellStyle name="Normal 4 30" xfId="15464"/>
    <cellStyle name="Normal 4 30 10" xfId="15465"/>
    <cellStyle name="Normal 4 30 11" xfId="15466"/>
    <cellStyle name="Normal 4 30 12" xfId="15467"/>
    <cellStyle name="Normal 4 30 13" xfId="15468"/>
    <cellStyle name="Normal 4 30 14" xfId="15469"/>
    <cellStyle name="Normal 4 30 15" xfId="15470"/>
    <cellStyle name="Normal 4 30 16" xfId="15471"/>
    <cellStyle name="Normal 4 30 17" xfId="15472"/>
    <cellStyle name="Normal 4 30 18" xfId="15473"/>
    <cellStyle name="Normal 4 30 19" xfId="15474"/>
    <cellStyle name="Normal 4 30 2" xfId="15475"/>
    <cellStyle name="Normal 4 30 2 10" xfId="15476"/>
    <cellStyle name="Normal 4 30 2 11" xfId="15477"/>
    <cellStyle name="Normal 4 30 2 12" xfId="15478"/>
    <cellStyle name="Normal 4 30 2 13" xfId="15479"/>
    <cellStyle name="Normal 4 30 2 14" xfId="15480"/>
    <cellStyle name="Normal 4 30 2 15" xfId="15481"/>
    <cellStyle name="Normal 4 30 2 16" xfId="15482"/>
    <cellStyle name="Normal 4 30 2 17" xfId="15483"/>
    <cellStyle name="Normal 4 30 2 18" xfId="15484"/>
    <cellStyle name="Normal 4 30 2 19" xfId="15485"/>
    <cellStyle name="Normal 4 30 2 2" xfId="15486"/>
    <cellStyle name="Normal 4 30 2 20" xfId="15487"/>
    <cellStyle name="Normal 4 30 2 21" xfId="15488"/>
    <cellStyle name="Normal 4 30 2 22" xfId="15489"/>
    <cellStyle name="Normal 4 30 2 23" xfId="15490"/>
    <cellStyle name="Normal 4 30 2 24" xfId="15491"/>
    <cellStyle name="Normal 4 30 2 25" xfId="15492"/>
    <cellStyle name="Normal 4 30 2 26" xfId="15493"/>
    <cellStyle name="Normal 4 30 2 27" xfId="15494"/>
    <cellStyle name="Normal 4 30 2 28" xfId="15495"/>
    <cellStyle name="Normal 4 30 2 3" xfId="15496"/>
    <cellStyle name="Normal 4 30 2 4" xfId="15497"/>
    <cellStyle name="Normal 4 30 2 5" xfId="15498"/>
    <cellStyle name="Normal 4 30 2 6" xfId="15499"/>
    <cellStyle name="Normal 4 30 2 7" xfId="15500"/>
    <cellStyle name="Normal 4 30 2 8" xfId="15501"/>
    <cellStyle name="Normal 4 30 2 9" xfId="15502"/>
    <cellStyle name="Normal 4 30 20" xfId="15503"/>
    <cellStyle name="Normal 4 30 21" xfId="15504"/>
    <cellStyle name="Normal 4 30 22" xfId="15505"/>
    <cellStyle name="Normal 4 30 23" xfId="15506"/>
    <cellStyle name="Normal 4 30 24" xfId="15507"/>
    <cellStyle name="Normal 4 30 25" xfId="15508"/>
    <cellStyle name="Normal 4 30 26" xfId="15509"/>
    <cellStyle name="Normal 4 30 27" xfId="15510"/>
    <cellStyle name="Normal 4 30 28" xfId="15511"/>
    <cellStyle name="Normal 4 30 29" xfId="15512"/>
    <cellStyle name="Normal 4 30 3" xfId="15513"/>
    <cellStyle name="Normal 4 30 30" xfId="15514"/>
    <cellStyle name="Normal 4 30 31" xfId="15515"/>
    <cellStyle name="Normal 4 30 4" xfId="15516"/>
    <cellStyle name="Normal 4 30 5" xfId="15517"/>
    <cellStyle name="Normal 4 30 6" xfId="15518"/>
    <cellStyle name="Normal 4 30 7" xfId="15519"/>
    <cellStyle name="Normal 4 30 8" xfId="15520"/>
    <cellStyle name="Normal 4 30 9" xfId="15521"/>
    <cellStyle name="Normal 4 31" xfId="15522"/>
    <cellStyle name="Normal 4 32" xfId="15523"/>
    <cellStyle name="Normal 4 33" xfId="15524"/>
    <cellStyle name="Normal 4 34" xfId="15525"/>
    <cellStyle name="Normal 4 34 10" xfId="15526"/>
    <cellStyle name="Normal 4 34 11" xfId="15527"/>
    <cellStyle name="Normal 4 34 12" xfId="15528"/>
    <cellStyle name="Normal 4 34 13" xfId="15529"/>
    <cellStyle name="Normal 4 34 14" xfId="15530"/>
    <cellStyle name="Normal 4 34 15" xfId="15531"/>
    <cellStyle name="Normal 4 34 16" xfId="15532"/>
    <cellStyle name="Normal 4 34 17" xfId="15533"/>
    <cellStyle name="Normal 4 34 18" xfId="15534"/>
    <cellStyle name="Normal 4 34 19" xfId="15535"/>
    <cellStyle name="Normal 4 34 2" xfId="15536"/>
    <cellStyle name="Normal 4 34 20" xfId="15537"/>
    <cellStyle name="Normal 4 34 21" xfId="15538"/>
    <cellStyle name="Normal 4 34 22" xfId="15539"/>
    <cellStyle name="Normal 4 34 23" xfId="15540"/>
    <cellStyle name="Normal 4 34 24" xfId="15541"/>
    <cellStyle name="Normal 4 34 25" xfId="15542"/>
    <cellStyle name="Normal 4 34 26" xfId="15543"/>
    <cellStyle name="Normal 4 34 27" xfId="15544"/>
    <cellStyle name="Normal 4 34 28" xfId="15545"/>
    <cellStyle name="Normal 4 34 3" xfId="15546"/>
    <cellStyle name="Normal 4 34 4" xfId="15547"/>
    <cellStyle name="Normal 4 34 5" xfId="15548"/>
    <cellStyle name="Normal 4 34 6" xfId="15549"/>
    <cellStyle name="Normal 4 34 7" xfId="15550"/>
    <cellStyle name="Normal 4 34 8" xfId="15551"/>
    <cellStyle name="Normal 4 34 9" xfId="15552"/>
    <cellStyle name="Normal 4 35" xfId="15553"/>
    <cellStyle name="Normal 4 36" xfId="15554"/>
    <cellStyle name="Normal 4 37" xfId="15555"/>
    <cellStyle name="Normal 4 38" xfId="15556"/>
    <cellStyle name="Normal 4 39" xfId="15557"/>
    <cellStyle name="Normal 4 4" xfId="15558"/>
    <cellStyle name="Normal 4 4 2" xfId="15559"/>
    <cellStyle name="Normal 4 40" xfId="15560"/>
    <cellStyle name="Normal 4 41" xfId="15561"/>
    <cellStyle name="Normal 4 42" xfId="15562"/>
    <cellStyle name="Normal 4 43" xfId="15563"/>
    <cellStyle name="Normal 4 44" xfId="15564"/>
    <cellStyle name="Normal 4 45" xfId="15565"/>
    <cellStyle name="Normal 4 46" xfId="15566"/>
    <cellStyle name="Normal 4 47" xfId="15567"/>
    <cellStyle name="Normal 4 48" xfId="15568"/>
    <cellStyle name="Normal 4 49" xfId="15569"/>
    <cellStyle name="Normal 4 5" xfId="15570"/>
    <cellStyle name="Normal 4 5 2" xfId="15571"/>
    <cellStyle name="Normal 4 5 3" xfId="27222"/>
    <cellStyle name="Normal 4 50" xfId="15572"/>
    <cellStyle name="Normal 4 51" xfId="15573"/>
    <cellStyle name="Normal 4 52" xfId="15574"/>
    <cellStyle name="Normal 4 53" xfId="15575"/>
    <cellStyle name="Normal 4 54" xfId="15576"/>
    <cellStyle name="Normal 4 55" xfId="15577"/>
    <cellStyle name="Normal 4 56" xfId="15578"/>
    <cellStyle name="Normal 4 57" xfId="15579"/>
    <cellStyle name="Normal 4 58" xfId="15580"/>
    <cellStyle name="Normal 4 59" xfId="15581"/>
    <cellStyle name="Normal 4 6" xfId="15582"/>
    <cellStyle name="Normal 4 6 2" xfId="15583"/>
    <cellStyle name="Normal 4 6 3" xfId="27223"/>
    <cellStyle name="Normal 4 60" xfId="15584"/>
    <cellStyle name="Normal 4 61" xfId="15585"/>
    <cellStyle name="Normal 4 62" xfId="15586"/>
    <cellStyle name="Normal 4 63" xfId="583"/>
    <cellStyle name="Normal 4 7" xfId="15587"/>
    <cellStyle name="Normal 4 7 2" xfId="15588"/>
    <cellStyle name="Normal 4 7 3" xfId="27224"/>
    <cellStyle name="Normal 4 8" xfId="15589"/>
    <cellStyle name="Normal 4 8 2" xfId="15590"/>
    <cellStyle name="Normal 4 8 3" xfId="27225"/>
    <cellStyle name="Normal 4 9" xfId="15591"/>
    <cellStyle name="Normal 4 9 2" xfId="15592"/>
    <cellStyle name="Normal 4 9 3" xfId="27226"/>
    <cellStyle name="Normal 4_Blaisten - Resumen IG 03-2011" xfId="32041"/>
    <cellStyle name="Normal 40" xfId="15593"/>
    <cellStyle name="Normal 40 2" xfId="15594"/>
    <cellStyle name="Normal 40 3" xfId="27227"/>
    <cellStyle name="Normal 41" xfId="15595"/>
    <cellStyle name="Normal 41 2" xfId="15596"/>
    <cellStyle name="Normal 41 2 2" xfId="15597"/>
    <cellStyle name="Normal 41 2 3" xfId="27228"/>
    <cellStyle name="Normal 41 3" xfId="15598"/>
    <cellStyle name="Normal 41 3 2" xfId="15599"/>
    <cellStyle name="Normal 41 4" xfId="15600"/>
    <cellStyle name="Normal 41 5" xfId="27229"/>
    <cellStyle name="Normal 42" xfId="15601"/>
    <cellStyle name="Normal 42 2" xfId="32042"/>
    <cellStyle name="Normal 43" xfId="15602"/>
    <cellStyle name="Normal 43 2" xfId="15603"/>
    <cellStyle name="Normal 43 3" xfId="27230"/>
    <cellStyle name="Normal 44" xfId="15604"/>
    <cellStyle name="Normal 44 10" xfId="15605"/>
    <cellStyle name="Normal 44 11" xfId="15606"/>
    <cellStyle name="Normal 44 12" xfId="15607"/>
    <cellStyle name="Normal 44 13" xfId="15608"/>
    <cellStyle name="Normal 44 14" xfId="15609"/>
    <cellStyle name="Normal 44 15" xfId="15610"/>
    <cellStyle name="Normal 44 16" xfId="15611"/>
    <cellStyle name="Normal 44 17" xfId="15612"/>
    <cellStyle name="Normal 44 18" xfId="15613"/>
    <cellStyle name="Normal 44 19" xfId="15614"/>
    <cellStyle name="Normal 44 2" xfId="15615"/>
    <cellStyle name="Normal 44 2 2" xfId="15616"/>
    <cellStyle name="Normal 44 2 3" xfId="27231"/>
    <cellStyle name="Normal 44 20" xfId="15617"/>
    <cellStyle name="Normal 44 21" xfId="15618"/>
    <cellStyle name="Normal 44 22" xfId="15619"/>
    <cellStyle name="Normal 44 23" xfId="15620"/>
    <cellStyle name="Normal 44 24" xfId="15621"/>
    <cellStyle name="Normal 44 25" xfId="15622"/>
    <cellStyle name="Normal 44 26" xfId="15623"/>
    <cellStyle name="Normal 44 27" xfId="15624"/>
    <cellStyle name="Normal 44 28" xfId="15625"/>
    <cellStyle name="Normal 44 29" xfId="15626"/>
    <cellStyle name="Normal 44 3" xfId="15627"/>
    <cellStyle name="Normal 44 30" xfId="15628"/>
    <cellStyle name="Normal 44 31" xfId="15629"/>
    <cellStyle name="Normal 44 32" xfId="15630"/>
    <cellStyle name="Normal 44 33" xfId="15631"/>
    <cellStyle name="Normal 44 34" xfId="15632"/>
    <cellStyle name="Normal 44 35" xfId="15633"/>
    <cellStyle name="Normal 44 36" xfId="15634"/>
    <cellStyle name="Normal 44 37" xfId="15635"/>
    <cellStyle name="Normal 44 38" xfId="27232"/>
    <cellStyle name="Normal 44 4" xfId="15636"/>
    <cellStyle name="Normal 44 5" xfId="15637"/>
    <cellStyle name="Normal 44 6" xfId="15638"/>
    <cellStyle name="Normal 44 7" xfId="15639"/>
    <cellStyle name="Normal 44 8" xfId="15640"/>
    <cellStyle name="Normal 44 9" xfId="15641"/>
    <cellStyle name="Normal 45" xfId="15642"/>
    <cellStyle name="Normal 45 10" xfId="15643"/>
    <cellStyle name="Normal 45 11" xfId="15644"/>
    <cellStyle name="Normal 45 12" xfId="15645"/>
    <cellStyle name="Normal 45 13" xfId="15646"/>
    <cellStyle name="Normal 45 14" xfId="15647"/>
    <cellStyle name="Normal 45 15" xfId="15648"/>
    <cellStyle name="Normal 45 16" xfId="15649"/>
    <cellStyle name="Normal 45 17" xfId="15650"/>
    <cellStyle name="Normal 45 18" xfId="15651"/>
    <cellStyle name="Normal 45 19" xfId="15652"/>
    <cellStyle name="Normal 45 2" xfId="15653"/>
    <cellStyle name="Normal 45 2 2" xfId="15654"/>
    <cellStyle name="Normal 45 2 3" xfId="27233"/>
    <cellStyle name="Normal 45 20" xfId="15655"/>
    <cellStyle name="Normal 45 21" xfId="15656"/>
    <cellStyle name="Normal 45 22" xfId="15657"/>
    <cellStyle name="Normal 45 23" xfId="15658"/>
    <cellStyle name="Normal 45 24" xfId="15659"/>
    <cellStyle name="Normal 45 25" xfId="15660"/>
    <cellStyle name="Normal 45 26" xfId="15661"/>
    <cellStyle name="Normal 45 27" xfId="15662"/>
    <cellStyle name="Normal 45 28" xfId="15663"/>
    <cellStyle name="Normal 45 29" xfId="15664"/>
    <cellStyle name="Normal 45 3" xfId="15665"/>
    <cellStyle name="Normal 45 30" xfId="15666"/>
    <cellStyle name="Normal 45 31" xfId="15667"/>
    <cellStyle name="Normal 45 32" xfId="15668"/>
    <cellStyle name="Normal 45 33" xfId="15669"/>
    <cellStyle name="Normal 45 34" xfId="15670"/>
    <cellStyle name="Normal 45 35" xfId="15671"/>
    <cellStyle name="Normal 45 36" xfId="15672"/>
    <cellStyle name="Normal 45 37" xfId="15673"/>
    <cellStyle name="Normal 45 38" xfId="27234"/>
    <cellStyle name="Normal 45 4" xfId="15674"/>
    <cellStyle name="Normal 45 5" xfId="15675"/>
    <cellStyle name="Normal 45 6" xfId="15676"/>
    <cellStyle name="Normal 45 7" xfId="15677"/>
    <cellStyle name="Normal 45 8" xfId="15678"/>
    <cellStyle name="Normal 45 9" xfId="15679"/>
    <cellStyle name="Normal 46" xfId="15680"/>
    <cellStyle name="Normal 46 2" xfId="15681"/>
    <cellStyle name="Normal 46 2 2" xfId="15682"/>
    <cellStyle name="Normal 46 2 2 2" xfId="15683"/>
    <cellStyle name="Normal 46 2 2 3" xfId="27235"/>
    <cellStyle name="Normal 46 2 3" xfId="15684"/>
    <cellStyle name="Normal 46 2 4" xfId="27236"/>
    <cellStyle name="Normal 46 3" xfId="15685"/>
    <cellStyle name="Normal 46 3 2" xfId="15686"/>
    <cellStyle name="Normal 46 3 3" xfId="27237"/>
    <cellStyle name="Normal 46 4" xfId="15687"/>
    <cellStyle name="Normal 46 5" xfId="27238"/>
    <cellStyle name="Normal 47" xfId="15688"/>
    <cellStyle name="Normal 47 10" xfId="15689"/>
    <cellStyle name="Normal 47 11" xfId="15690"/>
    <cellStyle name="Normal 47 12" xfId="15691"/>
    <cellStyle name="Normal 47 13" xfId="15692"/>
    <cellStyle name="Normal 47 14" xfId="15693"/>
    <cellStyle name="Normal 47 15" xfId="15694"/>
    <cellStyle name="Normal 47 16" xfId="15695"/>
    <cellStyle name="Normal 47 17" xfId="15696"/>
    <cellStyle name="Normal 47 18" xfId="15697"/>
    <cellStyle name="Normal 47 19" xfId="15698"/>
    <cellStyle name="Normal 47 2" xfId="15699"/>
    <cellStyle name="Normal 47 20" xfId="15700"/>
    <cellStyle name="Normal 47 21" xfId="15701"/>
    <cellStyle name="Normal 47 22" xfId="15702"/>
    <cellStyle name="Normal 47 23" xfId="15703"/>
    <cellStyle name="Normal 47 24" xfId="15704"/>
    <cellStyle name="Normal 47 25" xfId="15705"/>
    <cellStyle name="Normal 47 26" xfId="15706"/>
    <cellStyle name="Normal 47 27" xfId="15707"/>
    <cellStyle name="Normal 47 28" xfId="15708"/>
    <cellStyle name="Normal 47 29" xfId="15709"/>
    <cellStyle name="Normal 47 3" xfId="15710"/>
    <cellStyle name="Normal 47 30" xfId="15711"/>
    <cellStyle name="Normal 47 31" xfId="15712"/>
    <cellStyle name="Normal 47 32" xfId="15713"/>
    <cellStyle name="Normal 47 33" xfId="15714"/>
    <cellStyle name="Normal 47 34" xfId="15715"/>
    <cellStyle name="Normal 47 35" xfId="15716"/>
    <cellStyle name="Normal 47 36" xfId="15717"/>
    <cellStyle name="Normal 47 37" xfId="15718"/>
    <cellStyle name="Normal 47 37 2" xfId="15719"/>
    <cellStyle name="Normal 47 38" xfId="15720"/>
    <cellStyle name="Normal 47 39" xfId="27239"/>
    <cellStyle name="Normal 47 4" xfId="15721"/>
    <cellStyle name="Normal 47 5" xfId="15722"/>
    <cellStyle name="Normal 47 6" xfId="15723"/>
    <cellStyle name="Normal 47 7" xfId="15724"/>
    <cellStyle name="Normal 47 8" xfId="15725"/>
    <cellStyle name="Normal 47 9" xfId="15726"/>
    <cellStyle name="Normal 48" xfId="15727"/>
    <cellStyle name="Normal 48 10" xfId="15728"/>
    <cellStyle name="Normal 48 11" xfId="15729"/>
    <cellStyle name="Normal 48 12" xfId="15730"/>
    <cellStyle name="Normal 48 13" xfId="15731"/>
    <cellStyle name="Normal 48 14" xfId="15732"/>
    <cellStyle name="Normal 48 15" xfId="15733"/>
    <cellStyle name="Normal 48 16" xfId="15734"/>
    <cellStyle name="Normal 48 17" xfId="15735"/>
    <cellStyle name="Normal 48 18" xfId="15736"/>
    <cellStyle name="Normal 48 19" xfId="15737"/>
    <cellStyle name="Normal 48 2" xfId="15738"/>
    <cellStyle name="Normal 48 20" xfId="15739"/>
    <cellStyle name="Normal 48 21" xfId="15740"/>
    <cellStyle name="Normal 48 22" xfId="15741"/>
    <cellStyle name="Normal 48 23" xfId="15742"/>
    <cellStyle name="Normal 48 24" xfId="15743"/>
    <cellStyle name="Normal 48 25" xfId="15744"/>
    <cellStyle name="Normal 48 26" xfId="15745"/>
    <cellStyle name="Normal 48 27" xfId="15746"/>
    <cellStyle name="Normal 48 28" xfId="15747"/>
    <cellStyle name="Normal 48 29" xfId="15748"/>
    <cellStyle name="Normal 48 3" xfId="15749"/>
    <cellStyle name="Normal 48 30" xfId="15750"/>
    <cellStyle name="Normal 48 31" xfId="15751"/>
    <cellStyle name="Normal 48 32" xfId="15752"/>
    <cellStyle name="Normal 48 33" xfId="15753"/>
    <cellStyle name="Normal 48 34" xfId="15754"/>
    <cellStyle name="Normal 48 35" xfId="15755"/>
    <cellStyle name="Normal 48 36" xfId="15756"/>
    <cellStyle name="Normal 48 37" xfId="15757"/>
    <cellStyle name="Normal 48 38" xfId="27240"/>
    <cellStyle name="Normal 48 4" xfId="15758"/>
    <cellStyle name="Normal 48 5" xfId="15759"/>
    <cellStyle name="Normal 48 6" xfId="15760"/>
    <cellStyle name="Normal 48 7" xfId="15761"/>
    <cellStyle name="Normal 48 8" xfId="15762"/>
    <cellStyle name="Normal 48 9" xfId="15763"/>
    <cellStyle name="Normal 49" xfId="876"/>
    <cellStyle name="Normal 49 2" xfId="880"/>
    <cellStyle name="Normal 49 2 2" xfId="15764"/>
    <cellStyle name="Normal 49 2 3" xfId="27241"/>
    <cellStyle name="Normal 49 3" xfId="15765"/>
    <cellStyle name="Normal 49 3 2" xfId="15766"/>
    <cellStyle name="Normal 49 3 3" xfId="27242"/>
    <cellStyle name="Normal 49 4" xfId="15767"/>
    <cellStyle name="Normal 49 4 2" xfId="15768"/>
    <cellStyle name="Normal 49 4 3" xfId="27243"/>
    <cellStyle name="Normal 49 5" xfId="15769"/>
    <cellStyle name="Normal 49 5 2" xfId="15770"/>
    <cellStyle name="Normal 49 5 3" xfId="27244"/>
    <cellStyle name="Normal 49 6" xfId="15771"/>
    <cellStyle name="Normal 49 6 2" xfId="15772"/>
    <cellStyle name="Normal 49 6 3" xfId="27245"/>
    <cellStyle name="Normal 49 7" xfId="15773"/>
    <cellStyle name="Normal 49 8" xfId="27246"/>
    <cellStyle name="Normal 5" xfId="586"/>
    <cellStyle name="Normal 5 10" xfId="15774"/>
    <cellStyle name="Normal 5 11" xfId="15775"/>
    <cellStyle name="Normal 5 12" xfId="15776"/>
    <cellStyle name="Normal 5 13" xfId="15777"/>
    <cellStyle name="Normal 5 14" xfId="15778"/>
    <cellStyle name="Normal 5 15" xfId="15779"/>
    <cellStyle name="Normal 5 16" xfId="15780"/>
    <cellStyle name="Normal 5 17" xfId="15781"/>
    <cellStyle name="Normal 5 18" xfId="15782"/>
    <cellStyle name="Normal 5 18 10" xfId="15783"/>
    <cellStyle name="Normal 5 18 11" xfId="15784"/>
    <cellStyle name="Normal 5 18 12" xfId="15785"/>
    <cellStyle name="Normal 5 18 13" xfId="15786"/>
    <cellStyle name="Normal 5 18 14" xfId="15787"/>
    <cellStyle name="Normal 5 18 15" xfId="15788"/>
    <cellStyle name="Normal 5 18 16" xfId="15789"/>
    <cellStyle name="Normal 5 18 17" xfId="15790"/>
    <cellStyle name="Normal 5 18 18" xfId="15791"/>
    <cellStyle name="Normal 5 18 19" xfId="15792"/>
    <cellStyle name="Normal 5 18 2" xfId="15793"/>
    <cellStyle name="Normal 5 18 2 10" xfId="15794"/>
    <cellStyle name="Normal 5 18 2 11" xfId="15795"/>
    <cellStyle name="Normal 5 18 2 12" xfId="15796"/>
    <cellStyle name="Normal 5 18 2 13" xfId="15797"/>
    <cellStyle name="Normal 5 18 2 14" xfId="15798"/>
    <cellStyle name="Normal 5 18 2 15" xfId="15799"/>
    <cellStyle name="Normal 5 18 2 16" xfId="15800"/>
    <cellStyle name="Normal 5 18 2 17" xfId="15801"/>
    <cellStyle name="Normal 5 18 2 18" xfId="15802"/>
    <cellStyle name="Normal 5 18 2 19" xfId="15803"/>
    <cellStyle name="Normal 5 18 2 2" xfId="15804"/>
    <cellStyle name="Normal 5 18 2 2 10" xfId="15805"/>
    <cellStyle name="Normal 5 18 2 2 11" xfId="15806"/>
    <cellStyle name="Normal 5 18 2 2 12" xfId="15807"/>
    <cellStyle name="Normal 5 18 2 2 13" xfId="15808"/>
    <cellStyle name="Normal 5 18 2 2 14" xfId="15809"/>
    <cellStyle name="Normal 5 18 2 2 15" xfId="15810"/>
    <cellStyle name="Normal 5 18 2 2 16" xfId="15811"/>
    <cellStyle name="Normal 5 18 2 2 17" xfId="15812"/>
    <cellStyle name="Normal 5 18 2 2 18" xfId="15813"/>
    <cellStyle name="Normal 5 18 2 2 19" xfId="15814"/>
    <cellStyle name="Normal 5 18 2 2 2" xfId="15815"/>
    <cellStyle name="Normal 5 18 2 2 20" xfId="15816"/>
    <cellStyle name="Normal 5 18 2 2 21" xfId="15817"/>
    <cellStyle name="Normal 5 18 2 2 22" xfId="15818"/>
    <cellStyle name="Normal 5 18 2 2 23" xfId="15819"/>
    <cellStyle name="Normal 5 18 2 2 24" xfId="15820"/>
    <cellStyle name="Normal 5 18 2 2 25" xfId="15821"/>
    <cellStyle name="Normal 5 18 2 2 26" xfId="15822"/>
    <cellStyle name="Normal 5 18 2 2 27" xfId="15823"/>
    <cellStyle name="Normal 5 18 2 2 28" xfId="15824"/>
    <cellStyle name="Normal 5 18 2 2 3" xfId="15825"/>
    <cellStyle name="Normal 5 18 2 2 4" xfId="15826"/>
    <cellStyle name="Normal 5 18 2 2 5" xfId="15827"/>
    <cellStyle name="Normal 5 18 2 2 6" xfId="15828"/>
    <cellStyle name="Normal 5 18 2 2 7" xfId="15829"/>
    <cellStyle name="Normal 5 18 2 2 8" xfId="15830"/>
    <cellStyle name="Normal 5 18 2 2 9" xfId="15831"/>
    <cellStyle name="Normal 5 18 2 20" xfId="15832"/>
    <cellStyle name="Normal 5 18 2 21" xfId="15833"/>
    <cellStyle name="Normal 5 18 2 22" xfId="15834"/>
    <cellStyle name="Normal 5 18 2 23" xfId="15835"/>
    <cellStyle name="Normal 5 18 2 24" xfId="15836"/>
    <cellStyle name="Normal 5 18 2 25" xfId="15837"/>
    <cellStyle name="Normal 5 18 2 26" xfId="15838"/>
    <cellStyle name="Normal 5 18 2 27" xfId="15839"/>
    <cellStyle name="Normal 5 18 2 28" xfId="15840"/>
    <cellStyle name="Normal 5 18 2 29" xfId="15841"/>
    <cellStyle name="Normal 5 18 2 3" xfId="15842"/>
    <cellStyle name="Normal 5 18 2 30" xfId="15843"/>
    <cellStyle name="Normal 5 18 2 31" xfId="15844"/>
    <cellStyle name="Normal 5 18 2 4" xfId="15845"/>
    <cellStyle name="Normal 5 18 2 5" xfId="15846"/>
    <cellStyle name="Normal 5 18 2 6" xfId="15847"/>
    <cellStyle name="Normal 5 18 2 7" xfId="15848"/>
    <cellStyle name="Normal 5 18 2 8" xfId="15849"/>
    <cellStyle name="Normal 5 18 2 9" xfId="15850"/>
    <cellStyle name="Normal 5 18 20" xfId="15851"/>
    <cellStyle name="Normal 5 18 21" xfId="15852"/>
    <cellStyle name="Normal 5 18 22" xfId="15853"/>
    <cellStyle name="Normal 5 18 23" xfId="15854"/>
    <cellStyle name="Normal 5 18 24" xfId="15855"/>
    <cellStyle name="Normal 5 18 25" xfId="15856"/>
    <cellStyle name="Normal 5 18 26" xfId="15857"/>
    <cellStyle name="Normal 5 18 27" xfId="15858"/>
    <cellStyle name="Normal 5 18 28" xfId="15859"/>
    <cellStyle name="Normal 5 18 29" xfId="15860"/>
    <cellStyle name="Normal 5 18 3" xfId="15861"/>
    <cellStyle name="Normal 5 18 30" xfId="15862"/>
    <cellStyle name="Normal 5 18 31" xfId="15863"/>
    <cellStyle name="Normal 5 18 32" xfId="15864"/>
    <cellStyle name="Normal 5 18 33" xfId="15865"/>
    <cellStyle name="Normal 5 18 34" xfId="15866"/>
    <cellStyle name="Normal 5 18 35" xfId="15867"/>
    <cellStyle name="Normal 5 18 4" xfId="15868"/>
    <cellStyle name="Normal 5 18 5" xfId="15869"/>
    <cellStyle name="Normal 5 18 6" xfId="15870"/>
    <cellStyle name="Normal 5 18 7" xfId="15871"/>
    <cellStyle name="Normal 5 18 7 10" xfId="15872"/>
    <cellStyle name="Normal 5 18 7 11" xfId="15873"/>
    <cellStyle name="Normal 5 18 7 12" xfId="15874"/>
    <cellStyle name="Normal 5 18 7 13" xfId="15875"/>
    <cellStyle name="Normal 5 18 7 14" xfId="15876"/>
    <cellStyle name="Normal 5 18 7 15" xfId="15877"/>
    <cellStyle name="Normal 5 18 7 16" xfId="15878"/>
    <cellStyle name="Normal 5 18 7 17" xfId="15879"/>
    <cellStyle name="Normal 5 18 7 18" xfId="15880"/>
    <cellStyle name="Normal 5 18 7 19" xfId="15881"/>
    <cellStyle name="Normal 5 18 7 2" xfId="15882"/>
    <cellStyle name="Normal 5 18 7 20" xfId="15883"/>
    <cellStyle name="Normal 5 18 7 21" xfId="15884"/>
    <cellStyle name="Normal 5 18 7 22" xfId="15885"/>
    <cellStyle name="Normal 5 18 7 23" xfId="15886"/>
    <cellStyle name="Normal 5 18 7 24" xfId="15887"/>
    <cellStyle name="Normal 5 18 7 25" xfId="15888"/>
    <cellStyle name="Normal 5 18 7 26" xfId="15889"/>
    <cellStyle name="Normal 5 18 7 27" xfId="15890"/>
    <cellStyle name="Normal 5 18 7 28" xfId="15891"/>
    <cellStyle name="Normal 5 18 7 3" xfId="15892"/>
    <cellStyle name="Normal 5 18 7 4" xfId="15893"/>
    <cellStyle name="Normal 5 18 7 5" xfId="15894"/>
    <cellStyle name="Normal 5 18 7 6" xfId="15895"/>
    <cellStyle name="Normal 5 18 7 7" xfId="15896"/>
    <cellStyle name="Normal 5 18 7 8" xfId="15897"/>
    <cellStyle name="Normal 5 18 7 9" xfId="15898"/>
    <cellStyle name="Normal 5 18 8" xfId="15899"/>
    <cellStyle name="Normal 5 18 9" xfId="15900"/>
    <cellStyle name="Normal 5 19" xfId="15901"/>
    <cellStyle name="Normal 5 2" xfId="15902"/>
    <cellStyle name="Normal 5 2 10" xfId="15903"/>
    <cellStyle name="Normal 5 2 11" xfId="15904"/>
    <cellStyle name="Normal 5 2 12" xfId="15905"/>
    <cellStyle name="Normal 5 2 13" xfId="15906"/>
    <cellStyle name="Normal 5 2 13 10" xfId="15907"/>
    <cellStyle name="Normal 5 2 13 11" xfId="15908"/>
    <cellStyle name="Normal 5 2 13 12" xfId="15909"/>
    <cellStyle name="Normal 5 2 13 13" xfId="15910"/>
    <cellStyle name="Normal 5 2 13 14" xfId="15911"/>
    <cellStyle name="Normal 5 2 13 15" xfId="15912"/>
    <cellStyle name="Normal 5 2 13 16" xfId="15913"/>
    <cellStyle name="Normal 5 2 13 17" xfId="15914"/>
    <cellStyle name="Normal 5 2 13 18" xfId="15915"/>
    <cellStyle name="Normal 5 2 13 19" xfId="15916"/>
    <cellStyle name="Normal 5 2 13 2" xfId="15917"/>
    <cellStyle name="Normal 5 2 13 2 10" xfId="15918"/>
    <cellStyle name="Normal 5 2 13 2 11" xfId="15919"/>
    <cellStyle name="Normal 5 2 13 2 12" xfId="15920"/>
    <cellStyle name="Normal 5 2 13 2 13" xfId="15921"/>
    <cellStyle name="Normal 5 2 13 2 14" xfId="15922"/>
    <cellStyle name="Normal 5 2 13 2 15" xfId="15923"/>
    <cellStyle name="Normal 5 2 13 2 16" xfId="15924"/>
    <cellStyle name="Normal 5 2 13 2 17" xfId="15925"/>
    <cellStyle name="Normal 5 2 13 2 18" xfId="15926"/>
    <cellStyle name="Normal 5 2 13 2 19" xfId="15927"/>
    <cellStyle name="Normal 5 2 13 2 2" xfId="15928"/>
    <cellStyle name="Normal 5 2 13 2 20" xfId="15929"/>
    <cellStyle name="Normal 5 2 13 2 21" xfId="15930"/>
    <cellStyle name="Normal 5 2 13 2 22" xfId="15931"/>
    <cellStyle name="Normal 5 2 13 2 23" xfId="15932"/>
    <cellStyle name="Normal 5 2 13 2 24" xfId="15933"/>
    <cellStyle name="Normal 5 2 13 2 25" xfId="15934"/>
    <cellStyle name="Normal 5 2 13 2 26" xfId="15935"/>
    <cellStyle name="Normal 5 2 13 2 27" xfId="15936"/>
    <cellStyle name="Normal 5 2 13 2 28" xfId="15937"/>
    <cellStyle name="Normal 5 2 13 2 3" xfId="15938"/>
    <cellStyle name="Normal 5 2 13 2 4" xfId="15939"/>
    <cellStyle name="Normal 5 2 13 2 5" xfId="15940"/>
    <cellStyle name="Normal 5 2 13 2 6" xfId="15941"/>
    <cellStyle name="Normal 5 2 13 2 7" xfId="15942"/>
    <cellStyle name="Normal 5 2 13 2 8" xfId="15943"/>
    <cellStyle name="Normal 5 2 13 2 9" xfId="15944"/>
    <cellStyle name="Normal 5 2 13 20" xfId="15945"/>
    <cellStyle name="Normal 5 2 13 21" xfId="15946"/>
    <cellStyle name="Normal 5 2 13 22" xfId="15947"/>
    <cellStyle name="Normal 5 2 13 23" xfId="15948"/>
    <cellStyle name="Normal 5 2 13 24" xfId="15949"/>
    <cellStyle name="Normal 5 2 13 25" xfId="15950"/>
    <cellStyle name="Normal 5 2 13 26" xfId="15951"/>
    <cellStyle name="Normal 5 2 13 27" xfId="15952"/>
    <cellStyle name="Normal 5 2 13 28" xfId="15953"/>
    <cellStyle name="Normal 5 2 13 29" xfId="15954"/>
    <cellStyle name="Normal 5 2 13 3" xfId="15955"/>
    <cellStyle name="Normal 5 2 13 30" xfId="15956"/>
    <cellStyle name="Normal 5 2 13 31" xfId="15957"/>
    <cellStyle name="Normal 5 2 13 4" xfId="15958"/>
    <cellStyle name="Normal 5 2 13 5" xfId="15959"/>
    <cellStyle name="Normal 5 2 13 6" xfId="15960"/>
    <cellStyle name="Normal 5 2 13 7" xfId="15961"/>
    <cellStyle name="Normal 5 2 13 8" xfId="15962"/>
    <cellStyle name="Normal 5 2 13 9" xfId="15963"/>
    <cellStyle name="Normal 5 2 14" xfId="15964"/>
    <cellStyle name="Normal 5 2 15" xfId="15965"/>
    <cellStyle name="Normal 5 2 16" xfId="15966"/>
    <cellStyle name="Normal 5 2 17" xfId="15967"/>
    <cellStyle name="Normal 5 2 17 10" xfId="15968"/>
    <cellStyle name="Normal 5 2 17 11" xfId="15969"/>
    <cellStyle name="Normal 5 2 17 12" xfId="15970"/>
    <cellStyle name="Normal 5 2 17 13" xfId="15971"/>
    <cellStyle name="Normal 5 2 17 14" xfId="15972"/>
    <cellStyle name="Normal 5 2 17 15" xfId="15973"/>
    <cellStyle name="Normal 5 2 17 16" xfId="15974"/>
    <cellStyle name="Normal 5 2 17 17" xfId="15975"/>
    <cellStyle name="Normal 5 2 17 18" xfId="15976"/>
    <cellStyle name="Normal 5 2 17 19" xfId="15977"/>
    <cellStyle name="Normal 5 2 17 2" xfId="15978"/>
    <cellStyle name="Normal 5 2 17 20" xfId="15979"/>
    <cellStyle name="Normal 5 2 17 21" xfId="15980"/>
    <cellStyle name="Normal 5 2 17 22" xfId="15981"/>
    <cellStyle name="Normal 5 2 17 23" xfId="15982"/>
    <cellStyle name="Normal 5 2 17 24" xfId="15983"/>
    <cellStyle name="Normal 5 2 17 25" xfId="15984"/>
    <cellStyle name="Normal 5 2 17 26" xfId="15985"/>
    <cellStyle name="Normal 5 2 17 27" xfId="15986"/>
    <cellStyle name="Normal 5 2 17 28" xfId="15987"/>
    <cellStyle name="Normal 5 2 17 3" xfId="15988"/>
    <cellStyle name="Normal 5 2 17 4" xfId="15989"/>
    <cellStyle name="Normal 5 2 17 5" xfId="15990"/>
    <cellStyle name="Normal 5 2 17 6" xfId="15991"/>
    <cellStyle name="Normal 5 2 17 7" xfId="15992"/>
    <cellStyle name="Normal 5 2 17 8" xfId="15993"/>
    <cellStyle name="Normal 5 2 17 9" xfId="15994"/>
    <cellStyle name="Normal 5 2 18" xfId="15995"/>
    <cellStyle name="Normal 5 2 19" xfId="15996"/>
    <cellStyle name="Normal 5 2 2" xfId="15997"/>
    <cellStyle name="Normal 5 2 2 10" xfId="15998"/>
    <cellStyle name="Normal 5 2 2 11" xfId="15999"/>
    <cellStyle name="Normal 5 2 2 12" xfId="16000"/>
    <cellStyle name="Normal 5 2 2 13" xfId="16001"/>
    <cellStyle name="Normal 5 2 2 14" xfId="16002"/>
    <cellStyle name="Normal 5 2 2 15" xfId="16003"/>
    <cellStyle name="Normal 5 2 2 16" xfId="16004"/>
    <cellStyle name="Normal 5 2 2 17" xfId="16005"/>
    <cellStyle name="Normal 5 2 2 18" xfId="16006"/>
    <cellStyle name="Normal 5 2 2 19" xfId="16007"/>
    <cellStyle name="Normal 5 2 2 2" xfId="16008"/>
    <cellStyle name="Normal 5 2 2 2 10" xfId="16009"/>
    <cellStyle name="Normal 5 2 2 2 11" xfId="16010"/>
    <cellStyle name="Normal 5 2 2 2 12" xfId="16011"/>
    <cellStyle name="Normal 5 2 2 2 13" xfId="16012"/>
    <cellStyle name="Normal 5 2 2 2 14" xfId="16013"/>
    <cellStyle name="Normal 5 2 2 2 15" xfId="16014"/>
    <cellStyle name="Normal 5 2 2 2 16" xfId="16015"/>
    <cellStyle name="Normal 5 2 2 2 17" xfId="16016"/>
    <cellStyle name="Normal 5 2 2 2 18" xfId="16017"/>
    <cellStyle name="Normal 5 2 2 2 19" xfId="16018"/>
    <cellStyle name="Normal 5 2 2 2 2" xfId="16019"/>
    <cellStyle name="Normal 5 2 2 2 2 10" xfId="16020"/>
    <cellStyle name="Normal 5 2 2 2 2 11" xfId="16021"/>
    <cellStyle name="Normal 5 2 2 2 2 12" xfId="16022"/>
    <cellStyle name="Normal 5 2 2 2 2 13" xfId="16023"/>
    <cellStyle name="Normal 5 2 2 2 2 14" xfId="16024"/>
    <cellStyle name="Normal 5 2 2 2 2 15" xfId="16025"/>
    <cellStyle name="Normal 5 2 2 2 2 16" xfId="16026"/>
    <cellStyle name="Normal 5 2 2 2 2 17" xfId="16027"/>
    <cellStyle name="Normal 5 2 2 2 2 18" xfId="16028"/>
    <cellStyle name="Normal 5 2 2 2 2 19" xfId="16029"/>
    <cellStyle name="Normal 5 2 2 2 2 2" xfId="16030"/>
    <cellStyle name="Normal 5 2 2 2 2 20" xfId="16031"/>
    <cellStyle name="Normal 5 2 2 2 2 21" xfId="16032"/>
    <cellStyle name="Normal 5 2 2 2 2 22" xfId="16033"/>
    <cellStyle name="Normal 5 2 2 2 2 23" xfId="16034"/>
    <cellStyle name="Normal 5 2 2 2 2 24" xfId="16035"/>
    <cellStyle name="Normal 5 2 2 2 2 25" xfId="16036"/>
    <cellStyle name="Normal 5 2 2 2 2 26" xfId="16037"/>
    <cellStyle name="Normal 5 2 2 2 2 27" xfId="16038"/>
    <cellStyle name="Normal 5 2 2 2 2 28" xfId="16039"/>
    <cellStyle name="Normal 5 2 2 2 2 3" xfId="16040"/>
    <cellStyle name="Normal 5 2 2 2 2 4" xfId="16041"/>
    <cellStyle name="Normal 5 2 2 2 2 5" xfId="16042"/>
    <cellStyle name="Normal 5 2 2 2 2 6" xfId="16043"/>
    <cellStyle name="Normal 5 2 2 2 2 7" xfId="16044"/>
    <cellStyle name="Normal 5 2 2 2 2 8" xfId="16045"/>
    <cellStyle name="Normal 5 2 2 2 2 9" xfId="16046"/>
    <cellStyle name="Normal 5 2 2 2 20" xfId="16047"/>
    <cellStyle name="Normal 5 2 2 2 21" xfId="16048"/>
    <cellStyle name="Normal 5 2 2 2 22" xfId="16049"/>
    <cellStyle name="Normal 5 2 2 2 23" xfId="16050"/>
    <cellStyle name="Normal 5 2 2 2 24" xfId="16051"/>
    <cellStyle name="Normal 5 2 2 2 25" xfId="16052"/>
    <cellStyle name="Normal 5 2 2 2 26" xfId="16053"/>
    <cellStyle name="Normal 5 2 2 2 27" xfId="16054"/>
    <cellStyle name="Normal 5 2 2 2 28" xfId="16055"/>
    <cellStyle name="Normal 5 2 2 2 29" xfId="16056"/>
    <cellStyle name="Normal 5 2 2 2 3" xfId="16057"/>
    <cellStyle name="Normal 5 2 2 2 30" xfId="16058"/>
    <cellStyle name="Normal 5 2 2 2 31" xfId="16059"/>
    <cellStyle name="Normal 5 2 2 2 4" xfId="16060"/>
    <cellStyle name="Normal 5 2 2 2 5" xfId="16061"/>
    <cellStyle name="Normal 5 2 2 2 6" xfId="16062"/>
    <cellStyle name="Normal 5 2 2 2 7" xfId="16063"/>
    <cellStyle name="Normal 5 2 2 2 8" xfId="16064"/>
    <cellStyle name="Normal 5 2 2 2 9" xfId="16065"/>
    <cellStyle name="Normal 5 2 2 20" xfId="16066"/>
    <cellStyle name="Normal 5 2 2 21" xfId="16067"/>
    <cellStyle name="Normal 5 2 2 22" xfId="16068"/>
    <cellStyle name="Normal 5 2 2 23" xfId="16069"/>
    <cellStyle name="Normal 5 2 2 24" xfId="16070"/>
    <cellStyle name="Normal 5 2 2 25" xfId="16071"/>
    <cellStyle name="Normal 5 2 2 26" xfId="16072"/>
    <cellStyle name="Normal 5 2 2 27" xfId="16073"/>
    <cellStyle name="Normal 5 2 2 28" xfId="16074"/>
    <cellStyle name="Normal 5 2 2 29" xfId="16075"/>
    <cellStyle name="Normal 5 2 2 3" xfId="16076"/>
    <cellStyle name="Normal 5 2 2 30" xfId="16077"/>
    <cellStyle name="Normal 5 2 2 31" xfId="16078"/>
    <cellStyle name="Normal 5 2 2 32" xfId="16079"/>
    <cellStyle name="Normal 5 2 2 33" xfId="16080"/>
    <cellStyle name="Normal 5 2 2 34" xfId="16081"/>
    <cellStyle name="Normal 5 2 2 35" xfId="16082"/>
    <cellStyle name="Normal 5 2 2 36" xfId="16083"/>
    <cellStyle name="Normal 5 2 2 37" xfId="27247"/>
    <cellStyle name="Normal 5 2 2 4" xfId="16084"/>
    <cellStyle name="Normal 5 2 2 5" xfId="16085"/>
    <cellStyle name="Normal 5 2 2 6" xfId="16086"/>
    <cellStyle name="Normal 5 2 2 7" xfId="16087"/>
    <cellStyle name="Normal 5 2 2 7 10" xfId="16088"/>
    <cellStyle name="Normal 5 2 2 7 11" xfId="16089"/>
    <cellStyle name="Normal 5 2 2 7 12" xfId="16090"/>
    <cellStyle name="Normal 5 2 2 7 13" xfId="16091"/>
    <cellStyle name="Normal 5 2 2 7 14" xfId="16092"/>
    <cellStyle name="Normal 5 2 2 7 15" xfId="16093"/>
    <cellStyle name="Normal 5 2 2 7 16" xfId="16094"/>
    <cellStyle name="Normal 5 2 2 7 17" xfId="16095"/>
    <cellStyle name="Normal 5 2 2 7 18" xfId="16096"/>
    <cellStyle name="Normal 5 2 2 7 19" xfId="16097"/>
    <cellStyle name="Normal 5 2 2 7 2" xfId="16098"/>
    <cellStyle name="Normal 5 2 2 7 20" xfId="16099"/>
    <cellStyle name="Normal 5 2 2 7 21" xfId="16100"/>
    <cellStyle name="Normal 5 2 2 7 22" xfId="16101"/>
    <cellStyle name="Normal 5 2 2 7 23" xfId="16102"/>
    <cellStyle name="Normal 5 2 2 7 24" xfId="16103"/>
    <cellStyle name="Normal 5 2 2 7 25" xfId="16104"/>
    <cellStyle name="Normal 5 2 2 7 26" xfId="16105"/>
    <cellStyle name="Normal 5 2 2 7 27" xfId="16106"/>
    <cellStyle name="Normal 5 2 2 7 28" xfId="16107"/>
    <cellStyle name="Normal 5 2 2 7 3" xfId="16108"/>
    <cellStyle name="Normal 5 2 2 7 4" xfId="16109"/>
    <cellStyle name="Normal 5 2 2 7 5" xfId="16110"/>
    <cellStyle name="Normal 5 2 2 7 6" xfId="16111"/>
    <cellStyle name="Normal 5 2 2 7 7" xfId="16112"/>
    <cellStyle name="Normal 5 2 2 7 8" xfId="16113"/>
    <cellStyle name="Normal 5 2 2 7 9" xfId="16114"/>
    <cellStyle name="Normal 5 2 2 8" xfId="16115"/>
    <cellStyle name="Normal 5 2 2 9" xfId="16116"/>
    <cellStyle name="Normal 5 2 20" xfId="16117"/>
    <cellStyle name="Normal 5 2 21" xfId="16118"/>
    <cellStyle name="Normal 5 2 22" xfId="16119"/>
    <cellStyle name="Normal 5 2 23" xfId="16120"/>
    <cellStyle name="Normal 5 2 24" xfId="16121"/>
    <cellStyle name="Normal 5 2 25" xfId="16122"/>
    <cellStyle name="Normal 5 2 26" xfId="16123"/>
    <cellStyle name="Normal 5 2 27" xfId="16124"/>
    <cellStyle name="Normal 5 2 28" xfId="16125"/>
    <cellStyle name="Normal 5 2 29" xfId="16126"/>
    <cellStyle name="Normal 5 2 3" xfId="16127"/>
    <cellStyle name="Normal 5 2 30" xfId="16128"/>
    <cellStyle name="Normal 5 2 31" xfId="16129"/>
    <cellStyle name="Normal 5 2 32" xfId="16130"/>
    <cellStyle name="Normal 5 2 33" xfId="16131"/>
    <cellStyle name="Normal 5 2 34" xfId="16132"/>
    <cellStyle name="Normal 5 2 35" xfId="16133"/>
    <cellStyle name="Normal 5 2 36" xfId="16134"/>
    <cellStyle name="Normal 5 2 37" xfId="16135"/>
    <cellStyle name="Normal 5 2 38" xfId="16136"/>
    <cellStyle name="Normal 5 2 39" xfId="16137"/>
    <cellStyle name="Normal 5 2 4" xfId="16138"/>
    <cellStyle name="Normal 5 2 40" xfId="16139"/>
    <cellStyle name="Normal 5 2 41" xfId="16140"/>
    <cellStyle name="Normal 5 2 42" xfId="16141"/>
    <cellStyle name="Normal 5 2 43" xfId="16142"/>
    <cellStyle name="Normal 5 2 44" xfId="16143"/>
    <cellStyle name="Normal 5 2 45" xfId="16144"/>
    <cellStyle name="Normal 5 2 5" xfId="16145"/>
    <cellStyle name="Normal 5 2 6" xfId="16146"/>
    <cellStyle name="Normal 5 2 7" xfId="16147"/>
    <cellStyle name="Normal 5 2 8" xfId="16148"/>
    <cellStyle name="Normal 5 2 9" xfId="16149"/>
    <cellStyle name="Normal 5 20" xfId="16150"/>
    <cellStyle name="Normal 5 21" xfId="16151"/>
    <cellStyle name="Normal 5 22" xfId="16152"/>
    <cellStyle name="Normal 5 23" xfId="16153"/>
    <cellStyle name="Normal 5 24" xfId="16154"/>
    <cellStyle name="Normal 5 25" xfId="16155"/>
    <cellStyle name="Normal 5 26" xfId="16156"/>
    <cellStyle name="Normal 5 27" xfId="16157"/>
    <cellStyle name="Normal 5 28" xfId="16158"/>
    <cellStyle name="Normal 5 28 10" xfId="16159"/>
    <cellStyle name="Normal 5 28 11" xfId="16160"/>
    <cellStyle name="Normal 5 28 12" xfId="16161"/>
    <cellStyle name="Normal 5 28 13" xfId="16162"/>
    <cellStyle name="Normal 5 28 14" xfId="16163"/>
    <cellStyle name="Normal 5 28 15" xfId="16164"/>
    <cellStyle name="Normal 5 28 16" xfId="16165"/>
    <cellStyle name="Normal 5 28 17" xfId="16166"/>
    <cellStyle name="Normal 5 28 18" xfId="16167"/>
    <cellStyle name="Normal 5 28 19" xfId="16168"/>
    <cellStyle name="Normal 5 28 2" xfId="16169"/>
    <cellStyle name="Normal 5 28 2 10" xfId="16170"/>
    <cellStyle name="Normal 5 28 2 11" xfId="16171"/>
    <cellStyle name="Normal 5 28 2 12" xfId="16172"/>
    <cellStyle name="Normal 5 28 2 13" xfId="16173"/>
    <cellStyle name="Normal 5 28 2 14" xfId="16174"/>
    <cellStyle name="Normal 5 28 2 15" xfId="16175"/>
    <cellStyle name="Normal 5 28 2 16" xfId="16176"/>
    <cellStyle name="Normal 5 28 2 17" xfId="16177"/>
    <cellStyle name="Normal 5 28 2 18" xfId="16178"/>
    <cellStyle name="Normal 5 28 2 19" xfId="16179"/>
    <cellStyle name="Normal 5 28 2 2" xfId="16180"/>
    <cellStyle name="Normal 5 28 2 20" xfId="16181"/>
    <cellStyle name="Normal 5 28 2 21" xfId="16182"/>
    <cellStyle name="Normal 5 28 2 22" xfId="16183"/>
    <cellStyle name="Normal 5 28 2 23" xfId="16184"/>
    <cellStyle name="Normal 5 28 2 24" xfId="16185"/>
    <cellStyle name="Normal 5 28 2 25" xfId="16186"/>
    <cellStyle name="Normal 5 28 2 26" xfId="16187"/>
    <cellStyle name="Normal 5 28 2 27" xfId="16188"/>
    <cellStyle name="Normal 5 28 2 28" xfId="16189"/>
    <cellStyle name="Normal 5 28 2 3" xfId="16190"/>
    <cellStyle name="Normal 5 28 2 4" xfId="16191"/>
    <cellStyle name="Normal 5 28 2 5" xfId="16192"/>
    <cellStyle name="Normal 5 28 2 6" xfId="16193"/>
    <cellStyle name="Normal 5 28 2 7" xfId="16194"/>
    <cellStyle name="Normal 5 28 2 8" xfId="16195"/>
    <cellStyle name="Normal 5 28 2 9" xfId="16196"/>
    <cellStyle name="Normal 5 28 20" xfId="16197"/>
    <cellStyle name="Normal 5 28 21" xfId="16198"/>
    <cellStyle name="Normal 5 28 22" xfId="16199"/>
    <cellStyle name="Normal 5 28 23" xfId="16200"/>
    <cellStyle name="Normal 5 28 24" xfId="16201"/>
    <cellStyle name="Normal 5 28 25" xfId="16202"/>
    <cellStyle name="Normal 5 28 26" xfId="16203"/>
    <cellStyle name="Normal 5 28 27" xfId="16204"/>
    <cellStyle name="Normal 5 28 28" xfId="16205"/>
    <cellStyle name="Normal 5 28 29" xfId="16206"/>
    <cellStyle name="Normal 5 28 3" xfId="16207"/>
    <cellStyle name="Normal 5 28 30" xfId="16208"/>
    <cellStyle name="Normal 5 28 31" xfId="16209"/>
    <cellStyle name="Normal 5 28 4" xfId="16210"/>
    <cellStyle name="Normal 5 28 5" xfId="16211"/>
    <cellStyle name="Normal 5 28 6" xfId="16212"/>
    <cellStyle name="Normal 5 28 7" xfId="16213"/>
    <cellStyle name="Normal 5 28 8" xfId="16214"/>
    <cellStyle name="Normal 5 28 9" xfId="16215"/>
    <cellStyle name="Normal 5 29" xfId="16216"/>
    <cellStyle name="Normal 5 3" xfId="16217"/>
    <cellStyle name="Normal 5 3 2" xfId="16218"/>
    <cellStyle name="Normal 5 3 2 2" xfId="16219"/>
    <cellStyle name="Normal 5 3 2 3" xfId="16220"/>
    <cellStyle name="Normal 5 3 2 4" xfId="27248"/>
    <cellStyle name="Normal 5 3 3" xfId="16221"/>
    <cellStyle name="Normal 5 3 4" xfId="27249"/>
    <cellStyle name="Normal 5 30" xfId="16222"/>
    <cellStyle name="Normal 5 31" xfId="16223"/>
    <cellStyle name="Normal 5 32" xfId="16224"/>
    <cellStyle name="Normal 5 32 10" xfId="16225"/>
    <cellStyle name="Normal 5 32 11" xfId="16226"/>
    <cellStyle name="Normal 5 32 12" xfId="16227"/>
    <cellStyle name="Normal 5 32 13" xfId="16228"/>
    <cellStyle name="Normal 5 32 14" xfId="16229"/>
    <cellStyle name="Normal 5 32 15" xfId="16230"/>
    <cellStyle name="Normal 5 32 16" xfId="16231"/>
    <cellStyle name="Normal 5 32 17" xfId="16232"/>
    <cellStyle name="Normal 5 32 18" xfId="16233"/>
    <cellStyle name="Normal 5 32 19" xfId="16234"/>
    <cellStyle name="Normal 5 32 2" xfId="16235"/>
    <cellStyle name="Normal 5 32 20" xfId="16236"/>
    <cellStyle name="Normal 5 32 21" xfId="16237"/>
    <cellStyle name="Normal 5 32 22" xfId="16238"/>
    <cellStyle name="Normal 5 32 23" xfId="16239"/>
    <cellStyle name="Normal 5 32 24" xfId="16240"/>
    <cellStyle name="Normal 5 32 25" xfId="16241"/>
    <cellStyle name="Normal 5 32 26" xfId="16242"/>
    <cellStyle name="Normal 5 32 27" xfId="16243"/>
    <cellStyle name="Normal 5 32 28" xfId="16244"/>
    <cellStyle name="Normal 5 32 3" xfId="16245"/>
    <cellStyle name="Normal 5 32 4" xfId="16246"/>
    <cellStyle name="Normal 5 32 5" xfId="16247"/>
    <cellStyle name="Normal 5 32 6" xfId="16248"/>
    <cellStyle name="Normal 5 32 7" xfId="16249"/>
    <cellStyle name="Normal 5 32 8" xfId="16250"/>
    <cellStyle name="Normal 5 32 9" xfId="16251"/>
    <cellStyle name="Normal 5 33" xfId="16252"/>
    <cellStyle name="Normal 5 34" xfId="16253"/>
    <cellStyle name="Normal 5 35" xfId="16254"/>
    <cellStyle name="Normal 5 36" xfId="16255"/>
    <cellStyle name="Normal 5 37" xfId="16256"/>
    <cellStyle name="Normal 5 38" xfId="16257"/>
    <cellStyle name="Normal 5 39" xfId="16258"/>
    <cellStyle name="Normal 5 4" xfId="16259"/>
    <cellStyle name="Normal 5 4 2" xfId="16260"/>
    <cellStyle name="Normal 5 4 3" xfId="27250"/>
    <cellStyle name="Normal 5 40" xfId="16261"/>
    <cellStyle name="Normal 5 41" xfId="16262"/>
    <cellStyle name="Normal 5 42" xfId="16263"/>
    <cellStyle name="Normal 5 43" xfId="16264"/>
    <cellStyle name="Normal 5 44" xfId="16265"/>
    <cellStyle name="Normal 5 45" xfId="16266"/>
    <cellStyle name="Normal 5 46" xfId="16267"/>
    <cellStyle name="Normal 5 47" xfId="16268"/>
    <cellStyle name="Normal 5 48" xfId="16269"/>
    <cellStyle name="Normal 5 49" xfId="16270"/>
    <cellStyle name="Normal 5 5" xfId="16271"/>
    <cellStyle name="Normal 5 50" xfId="16272"/>
    <cellStyle name="Normal 5 51" xfId="16273"/>
    <cellStyle name="Normal 5 52" xfId="16274"/>
    <cellStyle name="Normal 5 53" xfId="16275"/>
    <cellStyle name="Normal 5 54" xfId="16276"/>
    <cellStyle name="Normal 5 55" xfId="16277"/>
    <cellStyle name="Normal 5 56" xfId="16278"/>
    <cellStyle name="Normal 5 57" xfId="16279"/>
    <cellStyle name="Normal 5 58" xfId="16280"/>
    <cellStyle name="Normal 5 59" xfId="16281"/>
    <cellStyle name="Normal 5 6" xfId="16282"/>
    <cellStyle name="Normal 5 60" xfId="16283"/>
    <cellStyle name="Normal 5 7" xfId="16284"/>
    <cellStyle name="Normal 5 8" xfId="16285"/>
    <cellStyle name="Normal 5 9" xfId="16286"/>
    <cellStyle name="Normal 50" xfId="16287"/>
    <cellStyle name="Normal 50 10" xfId="16288"/>
    <cellStyle name="Normal 50 11" xfId="16289"/>
    <cellStyle name="Normal 50 12" xfId="16290"/>
    <cellStyle name="Normal 50 13" xfId="16291"/>
    <cellStyle name="Normal 50 14" xfId="16292"/>
    <cellStyle name="Normal 50 15" xfId="16293"/>
    <cellStyle name="Normal 50 16" xfId="16294"/>
    <cellStyle name="Normal 50 17" xfId="16295"/>
    <cellStyle name="Normal 50 18" xfId="16296"/>
    <cellStyle name="Normal 50 19" xfId="16297"/>
    <cellStyle name="Normal 50 2" xfId="16298"/>
    <cellStyle name="Normal 50 2 2" xfId="16299"/>
    <cellStyle name="Normal 50 2 3" xfId="27251"/>
    <cellStyle name="Normal 50 20" xfId="16300"/>
    <cellStyle name="Normal 50 21" xfId="16301"/>
    <cellStyle name="Normal 50 22" xfId="16302"/>
    <cellStyle name="Normal 50 23" xfId="16303"/>
    <cellStyle name="Normal 50 24" xfId="16304"/>
    <cellStyle name="Normal 50 25" xfId="16305"/>
    <cellStyle name="Normal 50 26" xfId="16306"/>
    <cellStyle name="Normal 50 27" xfId="16307"/>
    <cellStyle name="Normal 50 28" xfId="16308"/>
    <cellStyle name="Normal 50 29" xfId="16309"/>
    <cellStyle name="Normal 50 3" xfId="16310"/>
    <cellStyle name="Normal 50 30" xfId="16311"/>
    <cellStyle name="Normal 50 31" xfId="16312"/>
    <cellStyle name="Normal 50 32" xfId="16313"/>
    <cellStyle name="Normal 50 33" xfId="16314"/>
    <cellStyle name="Normal 50 34" xfId="16315"/>
    <cellStyle name="Normal 50 35" xfId="16316"/>
    <cellStyle name="Normal 50 36" xfId="16317"/>
    <cellStyle name="Normal 50 37" xfId="16318"/>
    <cellStyle name="Normal 50 38" xfId="27252"/>
    <cellStyle name="Normal 50 4" xfId="16319"/>
    <cellStyle name="Normal 50 5" xfId="16320"/>
    <cellStyle name="Normal 50 6" xfId="16321"/>
    <cellStyle name="Normal 50 7" xfId="16322"/>
    <cellStyle name="Normal 50 8" xfId="16323"/>
    <cellStyle name="Normal 50 9" xfId="16324"/>
    <cellStyle name="Normal 51" xfId="16325"/>
    <cellStyle name="Normal 51 2" xfId="16326"/>
    <cellStyle name="Normal 51 2 2" xfId="16327"/>
    <cellStyle name="Normal 51 2 3" xfId="27253"/>
    <cellStyle name="Normal 51 3" xfId="16328"/>
    <cellStyle name="Normal 51 3 2" xfId="16329"/>
    <cellStyle name="Normal 51 3 3" xfId="27254"/>
    <cellStyle name="Normal 51 4" xfId="16330"/>
    <cellStyle name="Normal 51 4 2" xfId="16331"/>
    <cellStyle name="Normal 51 4 3" xfId="27255"/>
    <cellStyle name="Normal 51 5" xfId="16332"/>
    <cellStyle name="Normal 51 5 2" xfId="16333"/>
    <cellStyle name="Normal 51 5 3" xfId="27256"/>
    <cellStyle name="Normal 51 6" xfId="16334"/>
    <cellStyle name="Normal 51 6 2" xfId="16335"/>
    <cellStyle name="Normal 51 6 3" xfId="27257"/>
    <cellStyle name="Normal 51 7" xfId="16336"/>
    <cellStyle name="Normal 51 8" xfId="27258"/>
    <cellStyle name="Normal 52" xfId="16337"/>
    <cellStyle name="Normal 52 2" xfId="16338"/>
    <cellStyle name="Normal 52 2 2" xfId="16339"/>
    <cellStyle name="Normal 52 2 3" xfId="27259"/>
    <cellStyle name="Normal 52 3" xfId="16340"/>
    <cellStyle name="Normal 52 3 2" xfId="16341"/>
    <cellStyle name="Normal 52 3 3" xfId="27260"/>
    <cellStyle name="Normal 52 4" xfId="16342"/>
    <cellStyle name="Normal 52 4 2" xfId="16343"/>
    <cellStyle name="Normal 52 4 3" xfId="27261"/>
    <cellStyle name="Normal 52 5" xfId="16344"/>
    <cellStyle name="Normal 52 5 2" xfId="16345"/>
    <cellStyle name="Normal 52 5 3" xfId="27262"/>
    <cellStyle name="Normal 52 6" xfId="16346"/>
    <cellStyle name="Normal 52 6 2" xfId="16347"/>
    <cellStyle name="Normal 52 6 3" xfId="27263"/>
    <cellStyle name="Normal 52 7" xfId="16348"/>
    <cellStyle name="Normal 52 8" xfId="27264"/>
    <cellStyle name="Normal 53" xfId="16349"/>
    <cellStyle name="Normal 53 2" xfId="16350"/>
    <cellStyle name="Normal 53 2 2" xfId="16351"/>
    <cellStyle name="Normal 53 2 3" xfId="27265"/>
    <cellStyle name="Normal 53 3" xfId="16352"/>
    <cellStyle name="Normal 53 3 2" xfId="16353"/>
    <cellStyle name="Normal 53 3 3" xfId="27266"/>
    <cellStyle name="Normal 53 4" xfId="16354"/>
    <cellStyle name="Normal 53 4 2" xfId="16355"/>
    <cellStyle name="Normal 53 4 3" xfId="27267"/>
    <cellStyle name="Normal 53 5" xfId="16356"/>
    <cellStyle name="Normal 53 5 2" xfId="16357"/>
    <cellStyle name="Normal 53 5 3" xfId="27268"/>
    <cellStyle name="Normal 53 6" xfId="16358"/>
    <cellStyle name="Normal 53 6 2" xfId="16359"/>
    <cellStyle name="Normal 53 6 3" xfId="27269"/>
    <cellStyle name="Normal 53 7" xfId="16360"/>
    <cellStyle name="Normal 53 8" xfId="27270"/>
    <cellStyle name="Normal 54" xfId="16361"/>
    <cellStyle name="Normal 54 10" xfId="16362"/>
    <cellStyle name="Normal 54 11" xfId="16363"/>
    <cellStyle name="Normal 54 12" xfId="16364"/>
    <cellStyle name="Normal 54 13" xfId="16365"/>
    <cellStyle name="Normal 54 14" xfId="16366"/>
    <cellStyle name="Normal 54 15" xfId="16367"/>
    <cellStyle name="Normal 54 16" xfId="16368"/>
    <cellStyle name="Normal 54 17" xfId="16369"/>
    <cellStyle name="Normal 54 18" xfId="16370"/>
    <cellStyle name="Normal 54 19" xfId="16371"/>
    <cellStyle name="Normal 54 2" xfId="16372"/>
    <cellStyle name="Normal 54 20" xfId="16373"/>
    <cellStyle name="Normal 54 21" xfId="16374"/>
    <cellStyle name="Normal 54 22" xfId="16375"/>
    <cellStyle name="Normal 54 23" xfId="16376"/>
    <cellStyle name="Normal 54 24" xfId="16377"/>
    <cellStyle name="Normal 54 25" xfId="16378"/>
    <cellStyle name="Normal 54 26" xfId="16379"/>
    <cellStyle name="Normal 54 27" xfId="16380"/>
    <cellStyle name="Normal 54 28" xfId="16381"/>
    <cellStyle name="Normal 54 29" xfId="16382"/>
    <cellStyle name="Normal 54 3" xfId="16383"/>
    <cellStyle name="Normal 54 30" xfId="16384"/>
    <cellStyle name="Normal 54 31" xfId="16385"/>
    <cellStyle name="Normal 54 32" xfId="16386"/>
    <cellStyle name="Normal 54 33" xfId="16387"/>
    <cellStyle name="Normal 54 34" xfId="16388"/>
    <cellStyle name="Normal 54 35" xfId="16389"/>
    <cellStyle name="Normal 54 36" xfId="16390"/>
    <cellStyle name="Normal 54 37" xfId="16391"/>
    <cellStyle name="Normal 54 38" xfId="27271"/>
    <cellStyle name="Normal 54 4" xfId="16392"/>
    <cellStyle name="Normal 54 5" xfId="16393"/>
    <cellStyle name="Normal 54 6" xfId="16394"/>
    <cellStyle name="Normal 54 7" xfId="16395"/>
    <cellStyle name="Normal 54 8" xfId="16396"/>
    <cellStyle name="Normal 54 9" xfId="16397"/>
    <cellStyle name="Normal 55" xfId="16398"/>
    <cellStyle name="Normal 55 10" xfId="16399"/>
    <cellStyle name="Normal 55 11" xfId="16400"/>
    <cellStyle name="Normal 55 12" xfId="16401"/>
    <cellStyle name="Normal 55 13" xfId="16402"/>
    <cellStyle name="Normal 55 14" xfId="16403"/>
    <cellStyle name="Normal 55 15" xfId="16404"/>
    <cellStyle name="Normal 55 16" xfId="16405"/>
    <cellStyle name="Normal 55 17" xfId="16406"/>
    <cellStyle name="Normal 55 18" xfId="16407"/>
    <cellStyle name="Normal 55 19" xfId="16408"/>
    <cellStyle name="Normal 55 2" xfId="16409"/>
    <cellStyle name="Normal 55 20" xfId="16410"/>
    <cellStyle name="Normal 55 21" xfId="16411"/>
    <cellStyle name="Normal 55 22" xfId="16412"/>
    <cellStyle name="Normal 55 23" xfId="16413"/>
    <cellStyle name="Normal 55 24" xfId="16414"/>
    <cellStyle name="Normal 55 25" xfId="16415"/>
    <cellStyle name="Normal 55 26" xfId="16416"/>
    <cellStyle name="Normal 55 27" xfId="16417"/>
    <cellStyle name="Normal 55 28" xfId="16418"/>
    <cellStyle name="Normal 55 29" xfId="16419"/>
    <cellStyle name="Normal 55 3" xfId="16420"/>
    <cellStyle name="Normal 55 30" xfId="16421"/>
    <cellStyle name="Normal 55 31" xfId="16422"/>
    <cellStyle name="Normal 55 32" xfId="16423"/>
    <cellStyle name="Normal 55 33" xfId="16424"/>
    <cellStyle name="Normal 55 34" xfId="16425"/>
    <cellStyle name="Normal 55 35" xfId="16426"/>
    <cellStyle name="Normal 55 36" xfId="16427"/>
    <cellStyle name="Normal 55 37" xfId="16428"/>
    <cellStyle name="Normal 55 38" xfId="27272"/>
    <cellStyle name="Normal 55 4" xfId="16429"/>
    <cellStyle name="Normal 55 5" xfId="16430"/>
    <cellStyle name="Normal 55 6" xfId="16431"/>
    <cellStyle name="Normal 55 7" xfId="16432"/>
    <cellStyle name="Normal 55 8" xfId="16433"/>
    <cellStyle name="Normal 55 9" xfId="16434"/>
    <cellStyle name="Normal 56" xfId="16435"/>
    <cellStyle name="Normal 56 10" xfId="16436"/>
    <cellStyle name="Normal 56 11" xfId="16437"/>
    <cellStyle name="Normal 56 12" xfId="16438"/>
    <cellStyle name="Normal 56 13" xfId="16439"/>
    <cellStyle name="Normal 56 14" xfId="16440"/>
    <cellStyle name="Normal 56 15" xfId="16441"/>
    <cellStyle name="Normal 56 16" xfId="16442"/>
    <cellStyle name="Normal 56 17" xfId="16443"/>
    <cellStyle name="Normal 56 18" xfId="16444"/>
    <cellStyle name="Normal 56 19" xfId="16445"/>
    <cellStyle name="Normal 56 2" xfId="16446"/>
    <cellStyle name="Normal 56 20" xfId="16447"/>
    <cellStyle name="Normal 56 21" xfId="16448"/>
    <cellStyle name="Normal 56 22" xfId="16449"/>
    <cellStyle name="Normal 56 23" xfId="16450"/>
    <cellStyle name="Normal 56 24" xfId="16451"/>
    <cellStyle name="Normal 56 25" xfId="16452"/>
    <cellStyle name="Normal 56 26" xfId="16453"/>
    <cellStyle name="Normal 56 27" xfId="16454"/>
    <cellStyle name="Normal 56 28" xfId="16455"/>
    <cellStyle name="Normal 56 29" xfId="16456"/>
    <cellStyle name="Normal 56 3" xfId="16457"/>
    <cellStyle name="Normal 56 30" xfId="16458"/>
    <cellStyle name="Normal 56 31" xfId="16459"/>
    <cellStyle name="Normal 56 32" xfId="16460"/>
    <cellStyle name="Normal 56 33" xfId="16461"/>
    <cellStyle name="Normal 56 34" xfId="16462"/>
    <cellStyle name="Normal 56 35" xfId="16463"/>
    <cellStyle name="Normal 56 36" xfId="16464"/>
    <cellStyle name="Normal 56 37" xfId="16465"/>
    <cellStyle name="Normal 56 38" xfId="27273"/>
    <cellStyle name="Normal 56 4" xfId="16466"/>
    <cellStyle name="Normal 56 5" xfId="16467"/>
    <cellStyle name="Normal 56 6" xfId="16468"/>
    <cellStyle name="Normal 56 7" xfId="16469"/>
    <cellStyle name="Normal 56 8" xfId="16470"/>
    <cellStyle name="Normal 56 9" xfId="16471"/>
    <cellStyle name="Normal 57" xfId="16472"/>
    <cellStyle name="Normal 57 10" xfId="16473"/>
    <cellStyle name="Normal 57 11" xfId="16474"/>
    <cellStyle name="Normal 57 12" xfId="16475"/>
    <cellStyle name="Normal 57 13" xfId="16476"/>
    <cellStyle name="Normal 57 14" xfId="16477"/>
    <cellStyle name="Normal 57 15" xfId="16478"/>
    <cellStyle name="Normal 57 16" xfId="16479"/>
    <cellStyle name="Normal 57 17" xfId="16480"/>
    <cellStyle name="Normal 57 18" xfId="16481"/>
    <cellStyle name="Normal 57 19" xfId="16482"/>
    <cellStyle name="Normal 57 2" xfId="16483"/>
    <cellStyle name="Normal 57 20" xfId="16484"/>
    <cellStyle name="Normal 57 21" xfId="16485"/>
    <cellStyle name="Normal 57 22" xfId="16486"/>
    <cellStyle name="Normal 57 23" xfId="16487"/>
    <cellStyle name="Normal 57 24" xfId="16488"/>
    <cellStyle name="Normal 57 25" xfId="16489"/>
    <cellStyle name="Normal 57 26" xfId="16490"/>
    <cellStyle name="Normal 57 27" xfId="16491"/>
    <cellStyle name="Normal 57 28" xfId="16492"/>
    <cellStyle name="Normal 57 29" xfId="16493"/>
    <cellStyle name="Normal 57 3" xfId="16494"/>
    <cellStyle name="Normal 57 30" xfId="16495"/>
    <cellStyle name="Normal 57 31" xfId="16496"/>
    <cellStyle name="Normal 57 32" xfId="16497"/>
    <cellStyle name="Normal 57 33" xfId="16498"/>
    <cellStyle name="Normal 57 34" xfId="16499"/>
    <cellStyle name="Normal 57 35" xfId="16500"/>
    <cellStyle name="Normal 57 36" xfId="16501"/>
    <cellStyle name="Normal 57 37" xfId="16502"/>
    <cellStyle name="Normal 57 38" xfId="27274"/>
    <cellStyle name="Normal 57 4" xfId="16503"/>
    <cellStyle name="Normal 57 5" xfId="16504"/>
    <cellStyle name="Normal 57 6" xfId="16505"/>
    <cellStyle name="Normal 57 7" xfId="16506"/>
    <cellStyle name="Normal 57 8" xfId="16507"/>
    <cellStyle name="Normal 57 9" xfId="16508"/>
    <cellStyle name="Normal 58" xfId="16509"/>
    <cellStyle name="Normal 58 10" xfId="16510"/>
    <cellStyle name="Normal 58 11" xfId="16511"/>
    <cellStyle name="Normal 58 12" xfId="16512"/>
    <cellStyle name="Normal 58 13" xfId="16513"/>
    <cellStyle name="Normal 58 14" xfId="16514"/>
    <cellStyle name="Normal 58 15" xfId="16515"/>
    <cellStyle name="Normal 58 16" xfId="16516"/>
    <cellStyle name="Normal 58 17" xfId="16517"/>
    <cellStyle name="Normal 58 18" xfId="16518"/>
    <cellStyle name="Normal 58 19" xfId="16519"/>
    <cellStyle name="Normal 58 2" xfId="16520"/>
    <cellStyle name="Normal 58 2 2" xfId="32043"/>
    <cellStyle name="Normal 58 20" xfId="16521"/>
    <cellStyle name="Normal 58 21" xfId="16522"/>
    <cellStyle name="Normal 58 22" xfId="16523"/>
    <cellStyle name="Normal 58 23" xfId="16524"/>
    <cellStyle name="Normal 58 24" xfId="16525"/>
    <cellStyle name="Normal 58 25" xfId="16526"/>
    <cellStyle name="Normal 58 26" xfId="16527"/>
    <cellStyle name="Normal 58 27" xfId="16528"/>
    <cellStyle name="Normal 58 28" xfId="16529"/>
    <cellStyle name="Normal 58 29" xfId="16530"/>
    <cellStyle name="Normal 58 3" xfId="16531"/>
    <cellStyle name="Normal 58 30" xfId="16532"/>
    <cellStyle name="Normal 58 31" xfId="16533"/>
    <cellStyle name="Normal 58 32" xfId="16534"/>
    <cellStyle name="Normal 58 33" xfId="16535"/>
    <cellStyle name="Normal 58 34" xfId="16536"/>
    <cellStyle name="Normal 58 35" xfId="16537"/>
    <cellStyle name="Normal 58 36" xfId="16538"/>
    <cellStyle name="Normal 58 37" xfId="16539"/>
    <cellStyle name="Normal 58 38" xfId="27275"/>
    <cellStyle name="Normal 58 4" xfId="16540"/>
    <cellStyle name="Normal 58 5" xfId="16541"/>
    <cellStyle name="Normal 58 6" xfId="16542"/>
    <cellStyle name="Normal 58 7" xfId="16543"/>
    <cellStyle name="Normal 58 8" xfId="16544"/>
    <cellStyle name="Normal 58 9" xfId="16545"/>
    <cellStyle name="Normal 59" xfId="16546"/>
    <cellStyle name="Normal 59 2" xfId="16547"/>
    <cellStyle name="Normal 59 2 2" xfId="16548"/>
    <cellStyle name="Normal 59 2 3" xfId="27276"/>
    <cellStyle name="Normal 59 3" xfId="16549"/>
    <cellStyle name="Normal 59 3 2" xfId="16550"/>
    <cellStyle name="Normal 59 3 3" xfId="27277"/>
    <cellStyle name="Normal 59 4" xfId="16551"/>
    <cellStyle name="Normal 59 4 2" xfId="16552"/>
    <cellStyle name="Normal 59 4 3" xfId="27278"/>
    <cellStyle name="Normal 59 5" xfId="16553"/>
    <cellStyle name="Normal 59 5 2" xfId="16554"/>
    <cellStyle name="Normal 59 5 3" xfId="27279"/>
    <cellStyle name="Normal 59 6" xfId="16555"/>
    <cellStyle name="Normal 59 6 2" xfId="16556"/>
    <cellStyle name="Normal 59 6 3" xfId="27280"/>
    <cellStyle name="Normal 59 7" xfId="16557"/>
    <cellStyle name="Normal 59 8" xfId="27281"/>
    <cellStyle name="Normal 6" xfId="587"/>
    <cellStyle name="Normal 6 10" xfId="16558"/>
    <cellStyle name="Normal 6 10 2" xfId="16559"/>
    <cellStyle name="Normal 6 10 2 2" xfId="16560"/>
    <cellStyle name="Normal 6 10 3" xfId="27282"/>
    <cellStyle name="Normal 6 11" xfId="16561"/>
    <cellStyle name="Normal 6 11 2" xfId="16562"/>
    <cellStyle name="Normal 6 11 2 2" xfId="16563"/>
    <cellStyle name="Normal 6 11 3" xfId="27283"/>
    <cellStyle name="Normal 6 12" xfId="16564"/>
    <cellStyle name="Normal 6 12 2" xfId="16565"/>
    <cellStyle name="Normal 6 12 3" xfId="27284"/>
    <cellStyle name="Normal 6 13" xfId="16566"/>
    <cellStyle name="Normal 6 13 2" xfId="16567"/>
    <cellStyle name="Normal 6 13 3" xfId="27285"/>
    <cellStyle name="Normal 6 14" xfId="16568"/>
    <cellStyle name="Normal 6 14 2" xfId="16569"/>
    <cellStyle name="Normal 6 14 3" xfId="27286"/>
    <cellStyle name="Normal 6 15" xfId="16570"/>
    <cellStyle name="Normal 6 15 2" xfId="16571"/>
    <cellStyle name="Normal 6 15 3" xfId="27287"/>
    <cellStyle name="Normal 6 16" xfId="16572"/>
    <cellStyle name="Normal 6 16 2" xfId="16573"/>
    <cellStyle name="Normal 6 16 3" xfId="27288"/>
    <cellStyle name="Normal 6 17" xfId="16574"/>
    <cellStyle name="Normal 6 17 2" xfId="16575"/>
    <cellStyle name="Normal 6 17 3" xfId="27289"/>
    <cellStyle name="Normal 6 18" xfId="16576"/>
    <cellStyle name="Normal 6 18 2" xfId="16577"/>
    <cellStyle name="Normal 6 18 3" xfId="27290"/>
    <cellStyle name="Normal 6 19" xfId="16578"/>
    <cellStyle name="Normal 6 2" xfId="16579"/>
    <cellStyle name="Normal 6 2 10" xfId="16580"/>
    <cellStyle name="Normal 6 2 11" xfId="16581"/>
    <cellStyle name="Normal 6 2 12" xfId="16582"/>
    <cellStyle name="Normal 6 2 13" xfId="16583"/>
    <cellStyle name="Normal 6 2 14" xfId="16584"/>
    <cellStyle name="Normal 6 2 15" xfId="16585"/>
    <cellStyle name="Normal 6 2 16" xfId="16586"/>
    <cellStyle name="Normal 6 2 17" xfId="16587"/>
    <cellStyle name="Normal 6 2 18" xfId="16588"/>
    <cellStyle name="Normal 6 2 19" xfId="16589"/>
    <cellStyle name="Normal 6 2 19 10" xfId="16590"/>
    <cellStyle name="Normal 6 2 19 10 2" xfId="16591"/>
    <cellStyle name="Normal 6 2 19 10 3" xfId="27291"/>
    <cellStyle name="Normal 6 2 19 11" xfId="16592"/>
    <cellStyle name="Normal 6 2 19 11 2" xfId="16593"/>
    <cellStyle name="Normal 6 2 19 11 3" xfId="27292"/>
    <cellStyle name="Normal 6 2 19 12" xfId="16594"/>
    <cellStyle name="Normal 6 2 19 12 2" xfId="16595"/>
    <cellStyle name="Normal 6 2 19 12 3" xfId="27293"/>
    <cellStyle name="Normal 6 2 19 13" xfId="16596"/>
    <cellStyle name="Normal 6 2 19 13 2" xfId="16597"/>
    <cellStyle name="Normal 6 2 19 13 3" xfId="27294"/>
    <cellStyle name="Normal 6 2 19 14" xfId="16598"/>
    <cellStyle name="Normal 6 2 19 14 2" xfId="16599"/>
    <cellStyle name="Normal 6 2 19 14 3" xfId="27295"/>
    <cellStyle name="Normal 6 2 19 15" xfId="16600"/>
    <cellStyle name="Normal 6 2 19 15 2" xfId="16601"/>
    <cellStyle name="Normal 6 2 19 15 3" xfId="27296"/>
    <cellStyle name="Normal 6 2 19 16" xfId="16602"/>
    <cellStyle name="Normal 6 2 19 16 2" xfId="16603"/>
    <cellStyle name="Normal 6 2 19 16 3" xfId="27297"/>
    <cellStyle name="Normal 6 2 19 17" xfId="16604"/>
    <cellStyle name="Normal 6 2 19 17 2" xfId="16605"/>
    <cellStyle name="Normal 6 2 19 17 3" xfId="27298"/>
    <cellStyle name="Normal 6 2 19 18" xfId="16606"/>
    <cellStyle name="Normal 6 2 19 18 2" xfId="16607"/>
    <cellStyle name="Normal 6 2 19 18 3" xfId="27299"/>
    <cellStyle name="Normal 6 2 19 19" xfId="16608"/>
    <cellStyle name="Normal 6 2 19 19 2" xfId="16609"/>
    <cellStyle name="Normal 6 2 19 19 3" xfId="27300"/>
    <cellStyle name="Normal 6 2 19 2" xfId="16610"/>
    <cellStyle name="Normal 6 2 19 2 10" xfId="16611"/>
    <cellStyle name="Normal 6 2 19 2 11" xfId="16612"/>
    <cellStyle name="Normal 6 2 19 2 12" xfId="16613"/>
    <cellStyle name="Normal 6 2 19 2 13" xfId="16614"/>
    <cellStyle name="Normal 6 2 19 2 14" xfId="16615"/>
    <cellStyle name="Normal 6 2 19 2 15" xfId="16616"/>
    <cellStyle name="Normal 6 2 19 2 16" xfId="16617"/>
    <cellStyle name="Normal 6 2 19 2 17" xfId="16618"/>
    <cellStyle name="Normal 6 2 19 2 18" xfId="16619"/>
    <cellStyle name="Normal 6 2 19 2 19" xfId="16620"/>
    <cellStyle name="Normal 6 2 19 2 2" xfId="16621"/>
    <cellStyle name="Normal 6 2 19 2 2 10" xfId="16622"/>
    <cellStyle name="Normal 6 2 19 2 2 10 2" xfId="16623"/>
    <cellStyle name="Normal 6 2 19 2 2 10 3" xfId="27301"/>
    <cellStyle name="Normal 6 2 19 2 2 11" xfId="16624"/>
    <cellStyle name="Normal 6 2 19 2 2 11 2" xfId="16625"/>
    <cellStyle name="Normal 6 2 19 2 2 11 3" xfId="27302"/>
    <cellStyle name="Normal 6 2 19 2 2 12" xfId="16626"/>
    <cellStyle name="Normal 6 2 19 2 2 12 2" xfId="16627"/>
    <cellStyle name="Normal 6 2 19 2 2 12 3" xfId="27303"/>
    <cellStyle name="Normal 6 2 19 2 2 13" xfId="16628"/>
    <cellStyle name="Normal 6 2 19 2 2 13 2" xfId="16629"/>
    <cellStyle name="Normal 6 2 19 2 2 13 3" xfId="27304"/>
    <cellStyle name="Normal 6 2 19 2 2 14" xfId="16630"/>
    <cellStyle name="Normal 6 2 19 2 2 14 2" xfId="16631"/>
    <cellStyle name="Normal 6 2 19 2 2 14 3" xfId="27305"/>
    <cellStyle name="Normal 6 2 19 2 2 15" xfId="16632"/>
    <cellStyle name="Normal 6 2 19 2 2 15 2" xfId="16633"/>
    <cellStyle name="Normal 6 2 19 2 2 15 3" xfId="27306"/>
    <cellStyle name="Normal 6 2 19 2 2 16" xfId="16634"/>
    <cellStyle name="Normal 6 2 19 2 2 16 2" xfId="16635"/>
    <cellStyle name="Normal 6 2 19 2 2 16 3" xfId="27307"/>
    <cellStyle name="Normal 6 2 19 2 2 17" xfId="16636"/>
    <cellStyle name="Normal 6 2 19 2 2 17 2" xfId="16637"/>
    <cellStyle name="Normal 6 2 19 2 2 17 3" xfId="27308"/>
    <cellStyle name="Normal 6 2 19 2 2 18" xfId="16638"/>
    <cellStyle name="Normal 6 2 19 2 2 18 2" xfId="16639"/>
    <cellStyle name="Normal 6 2 19 2 2 18 3" xfId="27309"/>
    <cellStyle name="Normal 6 2 19 2 2 19" xfId="16640"/>
    <cellStyle name="Normal 6 2 19 2 2 19 2" xfId="16641"/>
    <cellStyle name="Normal 6 2 19 2 2 19 3" xfId="27310"/>
    <cellStyle name="Normal 6 2 19 2 2 2" xfId="16642"/>
    <cellStyle name="Normal 6 2 19 2 2 2 2" xfId="16643"/>
    <cellStyle name="Normal 6 2 19 2 2 2 3" xfId="27311"/>
    <cellStyle name="Normal 6 2 19 2 2 20" xfId="16644"/>
    <cellStyle name="Normal 6 2 19 2 2 20 2" xfId="16645"/>
    <cellStyle name="Normal 6 2 19 2 2 20 3" xfId="27312"/>
    <cellStyle name="Normal 6 2 19 2 2 21" xfId="16646"/>
    <cellStyle name="Normal 6 2 19 2 2 21 2" xfId="16647"/>
    <cellStyle name="Normal 6 2 19 2 2 21 3" xfId="27313"/>
    <cellStyle name="Normal 6 2 19 2 2 22" xfId="16648"/>
    <cellStyle name="Normal 6 2 19 2 2 22 2" xfId="16649"/>
    <cellStyle name="Normal 6 2 19 2 2 22 3" xfId="27314"/>
    <cellStyle name="Normal 6 2 19 2 2 23" xfId="16650"/>
    <cellStyle name="Normal 6 2 19 2 2 23 2" xfId="16651"/>
    <cellStyle name="Normal 6 2 19 2 2 23 3" xfId="27315"/>
    <cellStyle name="Normal 6 2 19 2 2 24" xfId="16652"/>
    <cellStyle name="Normal 6 2 19 2 2 24 2" xfId="16653"/>
    <cellStyle name="Normal 6 2 19 2 2 24 3" xfId="27316"/>
    <cellStyle name="Normal 6 2 19 2 2 25" xfId="16654"/>
    <cellStyle name="Normal 6 2 19 2 2 25 2" xfId="16655"/>
    <cellStyle name="Normal 6 2 19 2 2 25 3" xfId="27317"/>
    <cellStyle name="Normal 6 2 19 2 2 26" xfId="16656"/>
    <cellStyle name="Normal 6 2 19 2 2 26 2" xfId="16657"/>
    <cellStyle name="Normal 6 2 19 2 2 26 3" xfId="27318"/>
    <cellStyle name="Normal 6 2 19 2 2 27" xfId="16658"/>
    <cellStyle name="Normal 6 2 19 2 2 27 2" xfId="16659"/>
    <cellStyle name="Normal 6 2 19 2 2 27 3" xfId="27319"/>
    <cellStyle name="Normal 6 2 19 2 2 28" xfId="16660"/>
    <cellStyle name="Normal 6 2 19 2 2 28 2" xfId="16661"/>
    <cellStyle name="Normal 6 2 19 2 2 28 3" xfId="27320"/>
    <cellStyle name="Normal 6 2 19 2 2 3" xfId="16662"/>
    <cellStyle name="Normal 6 2 19 2 2 3 2" xfId="16663"/>
    <cellStyle name="Normal 6 2 19 2 2 3 3" xfId="27321"/>
    <cellStyle name="Normal 6 2 19 2 2 4" xfId="16664"/>
    <cellStyle name="Normal 6 2 19 2 2 4 2" xfId="16665"/>
    <cellStyle name="Normal 6 2 19 2 2 4 3" xfId="27322"/>
    <cellStyle name="Normal 6 2 19 2 2 5" xfId="16666"/>
    <cellStyle name="Normal 6 2 19 2 2 5 2" xfId="16667"/>
    <cellStyle name="Normal 6 2 19 2 2 5 3" xfId="27323"/>
    <cellStyle name="Normal 6 2 19 2 2 6" xfId="16668"/>
    <cellStyle name="Normal 6 2 19 2 2 6 2" xfId="16669"/>
    <cellStyle name="Normal 6 2 19 2 2 6 3" xfId="27324"/>
    <cellStyle name="Normal 6 2 19 2 2 7" xfId="16670"/>
    <cellStyle name="Normal 6 2 19 2 2 7 2" xfId="16671"/>
    <cellStyle name="Normal 6 2 19 2 2 7 3" xfId="27325"/>
    <cellStyle name="Normal 6 2 19 2 2 8" xfId="16672"/>
    <cellStyle name="Normal 6 2 19 2 2 8 2" xfId="16673"/>
    <cellStyle name="Normal 6 2 19 2 2 8 3" xfId="27326"/>
    <cellStyle name="Normal 6 2 19 2 2 9" xfId="16674"/>
    <cellStyle name="Normal 6 2 19 2 2 9 2" xfId="16675"/>
    <cellStyle name="Normal 6 2 19 2 2 9 3" xfId="27327"/>
    <cellStyle name="Normal 6 2 19 2 20" xfId="16676"/>
    <cellStyle name="Normal 6 2 19 2 21" xfId="16677"/>
    <cellStyle name="Normal 6 2 19 2 22" xfId="16678"/>
    <cellStyle name="Normal 6 2 19 2 23" xfId="16679"/>
    <cellStyle name="Normal 6 2 19 2 24" xfId="16680"/>
    <cellStyle name="Normal 6 2 19 2 25" xfId="16681"/>
    <cellStyle name="Normal 6 2 19 2 26" xfId="16682"/>
    <cellStyle name="Normal 6 2 19 2 27" xfId="16683"/>
    <cellStyle name="Normal 6 2 19 2 28" xfId="16684"/>
    <cellStyle name="Normal 6 2 19 2 29" xfId="16685"/>
    <cellStyle name="Normal 6 2 19 2 3" xfId="16686"/>
    <cellStyle name="Normal 6 2 19 2 3 2" xfId="16687"/>
    <cellStyle name="Normal 6 2 19 2 3 3" xfId="27328"/>
    <cellStyle name="Normal 6 2 19 2 30" xfId="16688"/>
    <cellStyle name="Normal 6 2 19 2 31" xfId="16689"/>
    <cellStyle name="Normal 6 2 19 2 32" xfId="16690"/>
    <cellStyle name="Normal 6 2 19 2 33" xfId="27329"/>
    <cellStyle name="Normal 6 2 19 2 4" xfId="16691"/>
    <cellStyle name="Normal 6 2 19 2 4 2" xfId="16692"/>
    <cellStyle name="Normal 6 2 19 2 4 3" xfId="27330"/>
    <cellStyle name="Normal 6 2 19 2 5" xfId="16693"/>
    <cellStyle name="Normal 6 2 19 2 5 2" xfId="16694"/>
    <cellStyle name="Normal 6 2 19 2 5 3" xfId="27331"/>
    <cellStyle name="Normal 6 2 19 2 6" xfId="16695"/>
    <cellStyle name="Normal 6 2 19 2 7" xfId="16696"/>
    <cellStyle name="Normal 6 2 19 2 8" xfId="16697"/>
    <cellStyle name="Normal 6 2 19 2 9" xfId="16698"/>
    <cellStyle name="Normal 6 2 19 20" xfId="16699"/>
    <cellStyle name="Normal 6 2 19 20 2" xfId="16700"/>
    <cellStyle name="Normal 6 2 19 20 3" xfId="27332"/>
    <cellStyle name="Normal 6 2 19 21" xfId="16701"/>
    <cellStyle name="Normal 6 2 19 21 2" xfId="16702"/>
    <cellStyle name="Normal 6 2 19 21 3" xfId="27333"/>
    <cellStyle name="Normal 6 2 19 22" xfId="16703"/>
    <cellStyle name="Normal 6 2 19 22 2" xfId="16704"/>
    <cellStyle name="Normal 6 2 19 22 3" xfId="27334"/>
    <cellStyle name="Normal 6 2 19 23" xfId="16705"/>
    <cellStyle name="Normal 6 2 19 23 2" xfId="16706"/>
    <cellStyle name="Normal 6 2 19 23 3" xfId="27335"/>
    <cellStyle name="Normal 6 2 19 24" xfId="16707"/>
    <cellStyle name="Normal 6 2 19 24 2" xfId="16708"/>
    <cellStyle name="Normal 6 2 19 24 3" xfId="27336"/>
    <cellStyle name="Normal 6 2 19 25" xfId="16709"/>
    <cellStyle name="Normal 6 2 19 25 2" xfId="16710"/>
    <cellStyle name="Normal 6 2 19 25 3" xfId="27337"/>
    <cellStyle name="Normal 6 2 19 26" xfId="16711"/>
    <cellStyle name="Normal 6 2 19 26 2" xfId="16712"/>
    <cellStyle name="Normal 6 2 19 26 3" xfId="27338"/>
    <cellStyle name="Normal 6 2 19 27" xfId="16713"/>
    <cellStyle name="Normal 6 2 19 27 2" xfId="16714"/>
    <cellStyle name="Normal 6 2 19 27 3" xfId="27339"/>
    <cellStyle name="Normal 6 2 19 28" xfId="16715"/>
    <cellStyle name="Normal 6 2 19 28 2" xfId="16716"/>
    <cellStyle name="Normal 6 2 19 28 3" xfId="27340"/>
    <cellStyle name="Normal 6 2 19 29" xfId="16717"/>
    <cellStyle name="Normal 6 2 19 29 2" xfId="16718"/>
    <cellStyle name="Normal 6 2 19 29 3" xfId="27341"/>
    <cellStyle name="Normal 6 2 19 3" xfId="16719"/>
    <cellStyle name="Normal 6 2 19 3 2" xfId="16720"/>
    <cellStyle name="Normal 6 2 19 3 3" xfId="27342"/>
    <cellStyle name="Normal 6 2 19 30" xfId="16721"/>
    <cellStyle name="Normal 6 2 19 30 2" xfId="16722"/>
    <cellStyle name="Normal 6 2 19 30 3" xfId="27343"/>
    <cellStyle name="Normal 6 2 19 31" xfId="16723"/>
    <cellStyle name="Normal 6 2 19 31 2" xfId="16724"/>
    <cellStyle name="Normal 6 2 19 31 3" xfId="27344"/>
    <cellStyle name="Normal 6 2 19 32" xfId="16725"/>
    <cellStyle name="Normal 6 2 19 32 2" xfId="16726"/>
    <cellStyle name="Normal 6 2 19 32 3" xfId="27345"/>
    <cellStyle name="Normal 6 2 19 33" xfId="16727"/>
    <cellStyle name="Normal 6 2 19 33 2" xfId="16728"/>
    <cellStyle name="Normal 6 2 19 33 3" xfId="27346"/>
    <cellStyle name="Normal 6 2 19 34" xfId="16729"/>
    <cellStyle name="Normal 6 2 19 34 2" xfId="16730"/>
    <cellStyle name="Normal 6 2 19 34 3" xfId="27347"/>
    <cellStyle name="Normal 6 2 19 35" xfId="16731"/>
    <cellStyle name="Normal 6 2 19 35 2" xfId="16732"/>
    <cellStyle name="Normal 6 2 19 35 3" xfId="27348"/>
    <cellStyle name="Normal 6 2 19 4" xfId="16733"/>
    <cellStyle name="Normal 6 2 19 4 2" xfId="16734"/>
    <cellStyle name="Normal 6 2 19 4 3" xfId="27349"/>
    <cellStyle name="Normal 6 2 19 5" xfId="16735"/>
    <cellStyle name="Normal 6 2 19 5 2" xfId="16736"/>
    <cellStyle name="Normal 6 2 19 5 3" xfId="27350"/>
    <cellStyle name="Normal 6 2 19 6" xfId="16737"/>
    <cellStyle name="Normal 6 2 19 6 2" xfId="16738"/>
    <cellStyle name="Normal 6 2 19 6 3" xfId="27351"/>
    <cellStyle name="Normal 6 2 19 7" xfId="16739"/>
    <cellStyle name="Normal 6 2 19 7 10" xfId="16740"/>
    <cellStyle name="Normal 6 2 19 7 11" xfId="16741"/>
    <cellStyle name="Normal 6 2 19 7 12" xfId="16742"/>
    <cellStyle name="Normal 6 2 19 7 13" xfId="16743"/>
    <cellStyle name="Normal 6 2 19 7 14" xfId="16744"/>
    <cellStyle name="Normal 6 2 19 7 15" xfId="16745"/>
    <cellStyle name="Normal 6 2 19 7 16" xfId="16746"/>
    <cellStyle name="Normal 6 2 19 7 17" xfId="16747"/>
    <cellStyle name="Normal 6 2 19 7 18" xfId="16748"/>
    <cellStyle name="Normal 6 2 19 7 19" xfId="16749"/>
    <cellStyle name="Normal 6 2 19 7 2" xfId="16750"/>
    <cellStyle name="Normal 6 2 19 7 20" xfId="16751"/>
    <cellStyle name="Normal 6 2 19 7 21" xfId="16752"/>
    <cellStyle name="Normal 6 2 19 7 22" xfId="16753"/>
    <cellStyle name="Normal 6 2 19 7 23" xfId="16754"/>
    <cellStyle name="Normal 6 2 19 7 24" xfId="16755"/>
    <cellStyle name="Normal 6 2 19 7 25" xfId="16756"/>
    <cellStyle name="Normal 6 2 19 7 26" xfId="16757"/>
    <cellStyle name="Normal 6 2 19 7 27" xfId="16758"/>
    <cellStyle name="Normal 6 2 19 7 28" xfId="16759"/>
    <cellStyle name="Normal 6 2 19 7 29" xfId="16760"/>
    <cellStyle name="Normal 6 2 19 7 3" xfId="16761"/>
    <cellStyle name="Normal 6 2 19 7 30" xfId="27352"/>
    <cellStyle name="Normal 6 2 19 7 4" xfId="16762"/>
    <cellStyle name="Normal 6 2 19 7 5" xfId="16763"/>
    <cellStyle name="Normal 6 2 19 7 6" xfId="16764"/>
    <cellStyle name="Normal 6 2 19 7 7" xfId="16765"/>
    <cellStyle name="Normal 6 2 19 7 8" xfId="16766"/>
    <cellStyle name="Normal 6 2 19 7 9" xfId="16767"/>
    <cellStyle name="Normal 6 2 19 8" xfId="16768"/>
    <cellStyle name="Normal 6 2 19 9" xfId="16769"/>
    <cellStyle name="Normal 6 2 2" xfId="16770"/>
    <cellStyle name="Normal 6 2 2 10" xfId="16771"/>
    <cellStyle name="Normal 6 2 2 10 2" xfId="16772"/>
    <cellStyle name="Normal 6 2 2 10 3" xfId="27353"/>
    <cellStyle name="Normal 6 2 2 11" xfId="16773"/>
    <cellStyle name="Normal 6 2 2 11 2" xfId="16774"/>
    <cellStyle name="Normal 6 2 2 11 3" xfId="27354"/>
    <cellStyle name="Normal 6 2 2 12" xfId="16775"/>
    <cellStyle name="Normal 6 2 2 12 2" xfId="16776"/>
    <cellStyle name="Normal 6 2 2 12 3" xfId="27355"/>
    <cellStyle name="Normal 6 2 2 13" xfId="16777"/>
    <cellStyle name="Normal 6 2 2 13 2" xfId="16778"/>
    <cellStyle name="Normal 6 2 2 13 3" xfId="27356"/>
    <cellStyle name="Normal 6 2 2 14" xfId="16779"/>
    <cellStyle name="Normal 6 2 2 14 2" xfId="16780"/>
    <cellStyle name="Normal 6 2 2 14 3" xfId="27357"/>
    <cellStyle name="Normal 6 2 2 15" xfId="16781"/>
    <cellStyle name="Normal 6 2 2 15 2" xfId="16782"/>
    <cellStyle name="Normal 6 2 2 15 3" xfId="27358"/>
    <cellStyle name="Normal 6 2 2 16" xfId="16783"/>
    <cellStyle name="Normal 6 2 2 16 2" xfId="16784"/>
    <cellStyle name="Normal 6 2 2 16 3" xfId="27359"/>
    <cellStyle name="Normal 6 2 2 17" xfId="16785"/>
    <cellStyle name="Normal 6 2 2 17 2" xfId="16786"/>
    <cellStyle name="Normal 6 2 2 17 3" xfId="27360"/>
    <cellStyle name="Normal 6 2 2 18" xfId="16787"/>
    <cellStyle name="Normal 6 2 2 18 10" xfId="16788"/>
    <cellStyle name="Normal 6 2 2 18 11" xfId="16789"/>
    <cellStyle name="Normal 6 2 2 18 12" xfId="16790"/>
    <cellStyle name="Normal 6 2 2 18 13" xfId="16791"/>
    <cellStyle name="Normal 6 2 2 18 14" xfId="16792"/>
    <cellStyle name="Normal 6 2 2 18 15" xfId="16793"/>
    <cellStyle name="Normal 6 2 2 18 16" xfId="16794"/>
    <cellStyle name="Normal 6 2 2 18 17" xfId="16795"/>
    <cellStyle name="Normal 6 2 2 18 18" xfId="16796"/>
    <cellStyle name="Normal 6 2 2 18 19" xfId="16797"/>
    <cellStyle name="Normal 6 2 2 18 2" xfId="16798"/>
    <cellStyle name="Normal 6 2 2 18 2 10" xfId="16799"/>
    <cellStyle name="Normal 6 2 2 18 2 10 2" xfId="16800"/>
    <cellStyle name="Normal 6 2 2 18 2 10 3" xfId="27361"/>
    <cellStyle name="Normal 6 2 2 18 2 11" xfId="16801"/>
    <cellStyle name="Normal 6 2 2 18 2 11 2" xfId="16802"/>
    <cellStyle name="Normal 6 2 2 18 2 11 3" xfId="27362"/>
    <cellStyle name="Normal 6 2 2 18 2 12" xfId="16803"/>
    <cellStyle name="Normal 6 2 2 18 2 12 2" xfId="16804"/>
    <cellStyle name="Normal 6 2 2 18 2 12 3" xfId="27363"/>
    <cellStyle name="Normal 6 2 2 18 2 13" xfId="16805"/>
    <cellStyle name="Normal 6 2 2 18 2 13 2" xfId="16806"/>
    <cellStyle name="Normal 6 2 2 18 2 13 3" xfId="27364"/>
    <cellStyle name="Normal 6 2 2 18 2 14" xfId="16807"/>
    <cellStyle name="Normal 6 2 2 18 2 14 2" xfId="16808"/>
    <cellStyle name="Normal 6 2 2 18 2 14 3" xfId="27365"/>
    <cellStyle name="Normal 6 2 2 18 2 15" xfId="16809"/>
    <cellStyle name="Normal 6 2 2 18 2 15 2" xfId="16810"/>
    <cellStyle name="Normal 6 2 2 18 2 15 3" xfId="27366"/>
    <cellStyle name="Normal 6 2 2 18 2 16" xfId="16811"/>
    <cellStyle name="Normal 6 2 2 18 2 16 2" xfId="16812"/>
    <cellStyle name="Normal 6 2 2 18 2 16 3" xfId="27367"/>
    <cellStyle name="Normal 6 2 2 18 2 17" xfId="16813"/>
    <cellStyle name="Normal 6 2 2 18 2 17 2" xfId="16814"/>
    <cellStyle name="Normal 6 2 2 18 2 17 3" xfId="27368"/>
    <cellStyle name="Normal 6 2 2 18 2 18" xfId="16815"/>
    <cellStyle name="Normal 6 2 2 18 2 18 2" xfId="16816"/>
    <cellStyle name="Normal 6 2 2 18 2 18 3" xfId="27369"/>
    <cellStyle name="Normal 6 2 2 18 2 19" xfId="16817"/>
    <cellStyle name="Normal 6 2 2 18 2 19 2" xfId="16818"/>
    <cellStyle name="Normal 6 2 2 18 2 19 3" xfId="27370"/>
    <cellStyle name="Normal 6 2 2 18 2 2" xfId="16819"/>
    <cellStyle name="Normal 6 2 2 18 2 2 10" xfId="16820"/>
    <cellStyle name="Normal 6 2 2 18 2 2 11" xfId="16821"/>
    <cellStyle name="Normal 6 2 2 18 2 2 12" xfId="16822"/>
    <cellStyle name="Normal 6 2 2 18 2 2 13" xfId="16823"/>
    <cellStyle name="Normal 6 2 2 18 2 2 14" xfId="16824"/>
    <cellStyle name="Normal 6 2 2 18 2 2 15" xfId="16825"/>
    <cellStyle name="Normal 6 2 2 18 2 2 16" xfId="16826"/>
    <cellStyle name="Normal 6 2 2 18 2 2 17" xfId="16827"/>
    <cellStyle name="Normal 6 2 2 18 2 2 18" xfId="16828"/>
    <cellStyle name="Normal 6 2 2 18 2 2 19" xfId="16829"/>
    <cellStyle name="Normal 6 2 2 18 2 2 2" xfId="16830"/>
    <cellStyle name="Normal 6 2 2 18 2 2 20" xfId="16831"/>
    <cellStyle name="Normal 6 2 2 18 2 2 21" xfId="16832"/>
    <cellStyle name="Normal 6 2 2 18 2 2 22" xfId="16833"/>
    <cellStyle name="Normal 6 2 2 18 2 2 23" xfId="16834"/>
    <cellStyle name="Normal 6 2 2 18 2 2 24" xfId="16835"/>
    <cellStyle name="Normal 6 2 2 18 2 2 25" xfId="16836"/>
    <cellStyle name="Normal 6 2 2 18 2 2 26" xfId="16837"/>
    <cellStyle name="Normal 6 2 2 18 2 2 27" xfId="16838"/>
    <cellStyle name="Normal 6 2 2 18 2 2 28" xfId="16839"/>
    <cellStyle name="Normal 6 2 2 18 2 2 29" xfId="16840"/>
    <cellStyle name="Normal 6 2 2 18 2 2 3" xfId="16841"/>
    <cellStyle name="Normal 6 2 2 18 2 2 30" xfId="27371"/>
    <cellStyle name="Normal 6 2 2 18 2 2 4" xfId="16842"/>
    <cellStyle name="Normal 6 2 2 18 2 2 5" xfId="16843"/>
    <cellStyle name="Normal 6 2 2 18 2 2 6" xfId="16844"/>
    <cellStyle name="Normal 6 2 2 18 2 2 7" xfId="16845"/>
    <cellStyle name="Normal 6 2 2 18 2 2 8" xfId="16846"/>
    <cellStyle name="Normal 6 2 2 18 2 2 9" xfId="16847"/>
    <cellStyle name="Normal 6 2 2 18 2 20" xfId="16848"/>
    <cellStyle name="Normal 6 2 2 18 2 20 2" xfId="16849"/>
    <cellStyle name="Normal 6 2 2 18 2 20 3" xfId="27372"/>
    <cellStyle name="Normal 6 2 2 18 2 21" xfId="16850"/>
    <cellStyle name="Normal 6 2 2 18 2 21 2" xfId="16851"/>
    <cellStyle name="Normal 6 2 2 18 2 21 3" xfId="27373"/>
    <cellStyle name="Normal 6 2 2 18 2 22" xfId="16852"/>
    <cellStyle name="Normal 6 2 2 18 2 22 2" xfId="16853"/>
    <cellStyle name="Normal 6 2 2 18 2 22 3" xfId="27374"/>
    <cellStyle name="Normal 6 2 2 18 2 23" xfId="16854"/>
    <cellStyle name="Normal 6 2 2 18 2 23 2" xfId="16855"/>
    <cellStyle name="Normal 6 2 2 18 2 23 3" xfId="27375"/>
    <cellStyle name="Normal 6 2 2 18 2 24" xfId="16856"/>
    <cellStyle name="Normal 6 2 2 18 2 24 2" xfId="16857"/>
    <cellStyle name="Normal 6 2 2 18 2 24 3" xfId="27376"/>
    <cellStyle name="Normal 6 2 2 18 2 25" xfId="16858"/>
    <cellStyle name="Normal 6 2 2 18 2 25 2" xfId="16859"/>
    <cellStyle name="Normal 6 2 2 18 2 25 3" xfId="27377"/>
    <cellStyle name="Normal 6 2 2 18 2 26" xfId="16860"/>
    <cellStyle name="Normal 6 2 2 18 2 26 2" xfId="16861"/>
    <cellStyle name="Normal 6 2 2 18 2 26 3" xfId="27378"/>
    <cellStyle name="Normal 6 2 2 18 2 27" xfId="16862"/>
    <cellStyle name="Normal 6 2 2 18 2 27 2" xfId="16863"/>
    <cellStyle name="Normal 6 2 2 18 2 27 3" xfId="27379"/>
    <cellStyle name="Normal 6 2 2 18 2 28" xfId="16864"/>
    <cellStyle name="Normal 6 2 2 18 2 28 2" xfId="16865"/>
    <cellStyle name="Normal 6 2 2 18 2 28 3" xfId="27380"/>
    <cellStyle name="Normal 6 2 2 18 2 29" xfId="16866"/>
    <cellStyle name="Normal 6 2 2 18 2 29 2" xfId="16867"/>
    <cellStyle name="Normal 6 2 2 18 2 29 3" xfId="27381"/>
    <cellStyle name="Normal 6 2 2 18 2 3" xfId="16868"/>
    <cellStyle name="Normal 6 2 2 18 2 30" xfId="16869"/>
    <cellStyle name="Normal 6 2 2 18 2 30 2" xfId="16870"/>
    <cellStyle name="Normal 6 2 2 18 2 30 3" xfId="27382"/>
    <cellStyle name="Normal 6 2 2 18 2 31" xfId="16871"/>
    <cellStyle name="Normal 6 2 2 18 2 31 2" xfId="16872"/>
    <cellStyle name="Normal 6 2 2 18 2 31 3" xfId="27383"/>
    <cellStyle name="Normal 6 2 2 18 2 4" xfId="16873"/>
    <cellStyle name="Normal 6 2 2 18 2 5" xfId="16874"/>
    <cellStyle name="Normal 6 2 2 18 2 6" xfId="16875"/>
    <cellStyle name="Normal 6 2 2 18 2 6 2" xfId="16876"/>
    <cellStyle name="Normal 6 2 2 18 2 6 3" xfId="27384"/>
    <cellStyle name="Normal 6 2 2 18 2 7" xfId="16877"/>
    <cellStyle name="Normal 6 2 2 18 2 7 2" xfId="16878"/>
    <cellStyle name="Normal 6 2 2 18 2 7 3" xfId="27385"/>
    <cellStyle name="Normal 6 2 2 18 2 8" xfId="16879"/>
    <cellStyle name="Normal 6 2 2 18 2 8 2" xfId="16880"/>
    <cellStyle name="Normal 6 2 2 18 2 8 3" xfId="27386"/>
    <cellStyle name="Normal 6 2 2 18 2 9" xfId="16881"/>
    <cellStyle name="Normal 6 2 2 18 2 9 2" xfId="16882"/>
    <cellStyle name="Normal 6 2 2 18 2 9 3" xfId="27387"/>
    <cellStyle name="Normal 6 2 2 18 20" xfId="16883"/>
    <cellStyle name="Normal 6 2 2 18 21" xfId="16884"/>
    <cellStyle name="Normal 6 2 2 18 22" xfId="16885"/>
    <cellStyle name="Normal 6 2 2 18 23" xfId="16886"/>
    <cellStyle name="Normal 6 2 2 18 24" xfId="16887"/>
    <cellStyle name="Normal 6 2 2 18 25" xfId="16888"/>
    <cellStyle name="Normal 6 2 2 18 26" xfId="16889"/>
    <cellStyle name="Normal 6 2 2 18 27" xfId="16890"/>
    <cellStyle name="Normal 6 2 2 18 28" xfId="16891"/>
    <cellStyle name="Normal 6 2 2 18 29" xfId="16892"/>
    <cellStyle name="Normal 6 2 2 18 3" xfId="16893"/>
    <cellStyle name="Normal 6 2 2 18 30" xfId="16894"/>
    <cellStyle name="Normal 6 2 2 18 31" xfId="16895"/>
    <cellStyle name="Normal 6 2 2 18 32" xfId="16896"/>
    <cellStyle name="Normal 6 2 2 18 33" xfId="16897"/>
    <cellStyle name="Normal 6 2 2 18 34" xfId="16898"/>
    <cellStyle name="Normal 6 2 2 18 35" xfId="16899"/>
    <cellStyle name="Normal 6 2 2 18 36" xfId="16900"/>
    <cellStyle name="Normal 6 2 2 18 37" xfId="27388"/>
    <cellStyle name="Normal 6 2 2 18 4" xfId="16901"/>
    <cellStyle name="Normal 6 2 2 18 5" xfId="16902"/>
    <cellStyle name="Normal 6 2 2 18 6" xfId="16903"/>
    <cellStyle name="Normal 6 2 2 18 7" xfId="16904"/>
    <cellStyle name="Normal 6 2 2 18 7 10" xfId="16905"/>
    <cellStyle name="Normal 6 2 2 18 7 10 2" xfId="16906"/>
    <cellStyle name="Normal 6 2 2 18 7 10 3" xfId="27389"/>
    <cellStyle name="Normal 6 2 2 18 7 11" xfId="16907"/>
    <cellStyle name="Normal 6 2 2 18 7 11 2" xfId="16908"/>
    <cellStyle name="Normal 6 2 2 18 7 11 3" xfId="27390"/>
    <cellStyle name="Normal 6 2 2 18 7 12" xfId="16909"/>
    <cellStyle name="Normal 6 2 2 18 7 12 2" xfId="16910"/>
    <cellStyle name="Normal 6 2 2 18 7 12 3" xfId="27391"/>
    <cellStyle name="Normal 6 2 2 18 7 13" xfId="16911"/>
    <cellStyle name="Normal 6 2 2 18 7 13 2" xfId="16912"/>
    <cellStyle name="Normal 6 2 2 18 7 13 3" xfId="27392"/>
    <cellStyle name="Normal 6 2 2 18 7 14" xfId="16913"/>
    <cellStyle name="Normal 6 2 2 18 7 14 2" xfId="16914"/>
    <cellStyle name="Normal 6 2 2 18 7 14 3" xfId="27393"/>
    <cellStyle name="Normal 6 2 2 18 7 15" xfId="16915"/>
    <cellStyle name="Normal 6 2 2 18 7 15 2" xfId="16916"/>
    <cellStyle name="Normal 6 2 2 18 7 15 3" xfId="27394"/>
    <cellStyle name="Normal 6 2 2 18 7 16" xfId="16917"/>
    <cellStyle name="Normal 6 2 2 18 7 16 2" xfId="16918"/>
    <cellStyle name="Normal 6 2 2 18 7 16 3" xfId="27395"/>
    <cellStyle name="Normal 6 2 2 18 7 17" xfId="16919"/>
    <cellStyle name="Normal 6 2 2 18 7 17 2" xfId="16920"/>
    <cellStyle name="Normal 6 2 2 18 7 17 3" xfId="27396"/>
    <cellStyle name="Normal 6 2 2 18 7 18" xfId="16921"/>
    <cellStyle name="Normal 6 2 2 18 7 18 2" xfId="16922"/>
    <cellStyle name="Normal 6 2 2 18 7 18 3" xfId="27397"/>
    <cellStyle name="Normal 6 2 2 18 7 19" xfId="16923"/>
    <cellStyle name="Normal 6 2 2 18 7 19 2" xfId="16924"/>
    <cellStyle name="Normal 6 2 2 18 7 19 3" xfId="27398"/>
    <cellStyle name="Normal 6 2 2 18 7 2" xfId="16925"/>
    <cellStyle name="Normal 6 2 2 18 7 2 2" xfId="16926"/>
    <cellStyle name="Normal 6 2 2 18 7 2 3" xfId="27399"/>
    <cellStyle name="Normal 6 2 2 18 7 20" xfId="16927"/>
    <cellStyle name="Normal 6 2 2 18 7 20 2" xfId="16928"/>
    <cellStyle name="Normal 6 2 2 18 7 20 3" xfId="27400"/>
    <cellStyle name="Normal 6 2 2 18 7 21" xfId="16929"/>
    <cellStyle name="Normal 6 2 2 18 7 21 2" xfId="16930"/>
    <cellStyle name="Normal 6 2 2 18 7 21 3" xfId="27401"/>
    <cellStyle name="Normal 6 2 2 18 7 22" xfId="16931"/>
    <cellStyle name="Normal 6 2 2 18 7 22 2" xfId="16932"/>
    <cellStyle name="Normal 6 2 2 18 7 22 3" xfId="27402"/>
    <cellStyle name="Normal 6 2 2 18 7 23" xfId="16933"/>
    <cellStyle name="Normal 6 2 2 18 7 23 2" xfId="16934"/>
    <cellStyle name="Normal 6 2 2 18 7 23 3" xfId="27403"/>
    <cellStyle name="Normal 6 2 2 18 7 24" xfId="16935"/>
    <cellStyle name="Normal 6 2 2 18 7 24 2" xfId="16936"/>
    <cellStyle name="Normal 6 2 2 18 7 24 3" xfId="27404"/>
    <cellStyle name="Normal 6 2 2 18 7 25" xfId="16937"/>
    <cellStyle name="Normal 6 2 2 18 7 25 2" xfId="16938"/>
    <cellStyle name="Normal 6 2 2 18 7 25 3" xfId="27405"/>
    <cellStyle name="Normal 6 2 2 18 7 26" xfId="16939"/>
    <cellStyle name="Normal 6 2 2 18 7 26 2" xfId="16940"/>
    <cellStyle name="Normal 6 2 2 18 7 26 3" xfId="27406"/>
    <cellStyle name="Normal 6 2 2 18 7 27" xfId="16941"/>
    <cellStyle name="Normal 6 2 2 18 7 27 2" xfId="16942"/>
    <cellStyle name="Normal 6 2 2 18 7 27 3" xfId="27407"/>
    <cellStyle name="Normal 6 2 2 18 7 28" xfId="16943"/>
    <cellStyle name="Normal 6 2 2 18 7 28 2" xfId="16944"/>
    <cellStyle name="Normal 6 2 2 18 7 28 3" xfId="27408"/>
    <cellStyle name="Normal 6 2 2 18 7 3" xfId="16945"/>
    <cellStyle name="Normal 6 2 2 18 7 3 2" xfId="16946"/>
    <cellStyle name="Normal 6 2 2 18 7 3 3" xfId="27409"/>
    <cellStyle name="Normal 6 2 2 18 7 4" xfId="16947"/>
    <cellStyle name="Normal 6 2 2 18 7 4 2" xfId="16948"/>
    <cellStyle name="Normal 6 2 2 18 7 4 3" xfId="27410"/>
    <cellStyle name="Normal 6 2 2 18 7 5" xfId="16949"/>
    <cellStyle name="Normal 6 2 2 18 7 5 2" xfId="16950"/>
    <cellStyle name="Normal 6 2 2 18 7 5 3" xfId="27411"/>
    <cellStyle name="Normal 6 2 2 18 7 6" xfId="16951"/>
    <cellStyle name="Normal 6 2 2 18 7 6 2" xfId="16952"/>
    <cellStyle name="Normal 6 2 2 18 7 6 3" xfId="27412"/>
    <cellStyle name="Normal 6 2 2 18 7 7" xfId="16953"/>
    <cellStyle name="Normal 6 2 2 18 7 7 2" xfId="16954"/>
    <cellStyle name="Normal 6 2 2 18 7 7 3" xfId="27413"/>
    <cellStyle name="Normal 6 2 2 18 7 8" xfId="16955"/>
    <cellStyle name="Normal 6 2 2 18 7 8 2" xfId="16956"/>
    <cellStyle name="Normal 6 2 2 18 7 8 3" xfId="27414"/>
    <cellStyle name="Normal 6 2 2 18 7 9" xfId="16957"/>
    <cellStyle name="Normal 6 2 2 18 7 9 2" xfId="16958"/>
    <cellStyle name="Normal 6 2 2 18 7 9 3" xfId="27415"/>
    <cellStyle name="Normal 6 2 2 18 8" xfId="16959"/>
    <cellStyle name="Normal 6 2 2 18 8 2" xfId="16960"/>
    <cellStyle name="Normal 6 2 2 18 8 3" xfId="27416"/>
    <cellStyle name="Normal 6 2 2 18 9" xfId="16961"/>
    <cellStyle name="Normal 6 2 2 18 9 2" xfId="16962"/>
    <cellStyle name="Normal 6 2 2 18 9 3" xfId="27417"/>
    <cellStyle name="Normal 6 2 2 19" xfId="16963"/>
    <cellStyle name="Normal 6 2 2 2" xfId="16964"/>
    <cellStyle name="Normal 6 2 2 2 10" xfId="16965"/>
    <cellStyle name="Normal 6 2 2 2 11" xfId="16966"/>
    <cellStyle name="Normal 6 2 2 2 12" xfId="16967"/>
    <cellStyle name="Normal 6 2 2 2 13" xfId="16968"/>
    <cellStyle name="Normal 6 2 2 2 14" xfId="16969"/>
    <cellStyle name="Normal 6 2 2 2 15" xfId="16970"/>
    <cellStyle name="Normal 6 2 2 2 16" xfId="16971"/>
    <cellStyle name="Normal 6 2 2 2 17" xfId="16972"/>
    <cellStyle name="Normal 6 2 2 2 18" xfId="16973"/>
    <cellStyle name="Normal 6 2 2 2 18 10" xfId="16974"/>
    <cellStyle name="Normal 6 2 2 2 18 10 2" xfId="16975"/>
    <cellStyle name="Normal 6 2 2 2 18 10 3" xfId="27418"/>
    <cellStyle name="Normal 6 2 2 2 18 11" xfId="16976"/>
    <cellStyle name="Normal 6 2 2 2 18 11 2" xfId="16977"/>
    <cellStyle name="Normal 6 2 2 2 18 11 3" xfId="27419"/>
    <cellStyle name="Normal 6 2 2 2 18 12" xfId="16978"/>
    <cellStyle name="Normal 6 2 2 2 18 12 2" xfId="16979"/>
    <cellStyle name="Normal 6 2 2 2 18 12 3" xfId="27420"/>
    <cellStyle name="Normal 6 2 2 2 18 13" xfId="16980"/>
    <cellStyle name="Normal 6 2 2 2 18 13 2" xfId="16981"/>
    <cellStyle name="Normal 6 2 2 2 18 13 3" xfId="27421"/>
    <cellStyle name="Normal 6 2 2 2 18 14" xfId="16982"/>
    <cellStyle name="Normal 6 2 2 2 18 14 2" xfId="16983"/>
    <cellStyle name="Normal 6 2 2 2 18 14 3" xfId="27422"/>
    <cellStyle name="Normal 6 2 2 2 18 15" xfId="16984"/>
    <cellStyle name="Normal 6 2 2 2 18 15 2" xfId="16985"/>
    <cellStyle name="Normal 6 2 2 2 18 15 3" xfId="27423"/>
    <cellStyle name="Normal 6 2 2 2 18 16" xfId="16986"/>
    <cellStyle name="Normal 6 2 2 2 18 16 2" xfId="16987"/>
    <cellStyle name="Normal 6 2 2 2 18 16 3" xfId="27424"/>
    <cellStyle name="Normal 6 2 2 2 18 17" xfId="16988"/>
    <cellStyle name="Normal 6 2 2 2 18 17 2" xfId="16989"/>
    <cellStyle name="Normal 6 2 2 2 18 17 3" xfId="27425"/>
    <cellStyle name="Normal 6 2 2 2 18 18" xfId="16990"/>
    <cellStyle name="Normal 6 2 2 2 18 18 2" xfId="16991"/>
    <cellStyle name="Normal 6 2 2 2 18 18 3" xfId="27426"/>
    <cellStyle name="Normal 6 2 2 2 18 19" xfId="16992"/>
    <cellStyle name="Normal 6 2 2 2 18 19 2" xfId="16993"/>
    <cellStyle name="Normal 6 2 2 2 18 19 3" xfId="27427"/>
    <cellStyle name="Normal 6 2 2 2 18 2" xfId="16994"/>
    <cellStyle name="Normal 6 2 2 2 18 2 10" xfId="16995"/>
    <cellStyle name="Normal 6 2 2 2 18 2 11" xfId="16996"/>
    <cellStyle name="Normal 6 2 2 2 18 2 12" xfId="16997"/>
    <cellStyle name="Normal 6 2 2 2 18 2 13" xfId="16998"/>
    <cellStyle name="Normal 6 2 2 2 18 2 14" xfId="16999"/>
    <cellStyle name="Normal 6 2 2 2 18 2 15" xfId="17000"/>
    <cellStyle name="Normal 6 2 2 2 18 2 16" xfId="17001"/>
    <cellStyle name="Normal 6 2 2 2 18 2 17" xfId="17002"/>
    <cellStyle name="Normal 6 2 2 2 18 2 18" xfId="17003"/>
    <cellStyle name="Normal 6 2 2 2 18 2 19" xfId="17004"/>
    <cellStyle name="Normal 6 2 2 2 18 2 2" xfId="17005"/>
    <cellStyle name="Normal 6 2 2 2 18 2 2 10" xfId="17006"/>
    <cellStyle name="Normal 6 2 2 2 18 2 2 10 2" xfId="17007"/>
    <cellStyle name="Normal 6 2 2 2 18 2 2 10 3" xfId="27428"/>
    <cellStyle name="Normal 6 2 2 2 18 2 2 11" xfId="17008"/>
    <cellStyle name="Normal 6 2 2 2 18 2 2 11 2" xfId="17009"/>
    <cellStyle name="Normal 6 2 2 2 18 2 2 11 3" xfId="27429"/>
    <cellStyle name="Normal 6 2 2 2 18 2 2 12" xfId="17010"/>
    <cellStyle name="Normal 6 2 2 2 18 2 2 12 2" xfId="17011"/>
    <cellStyle name="Normal 6 2 2 2 18 2 2 12 3" xfId="27430"/>
    <cellStyle name="Normal 6 2 2 2 18 2 2 13" xfId="17012"/>
    <cellStyle name="Normal 6 2 2 2 18 2 2 13 2" xfId="17013"/>
    <cellStyle name="Normal 6 2 2 2 18 2 2 13 3" xfId="27431"/>
    <cellStyle name="Normal 6 2 2 2 18 2 2 14" xfId="17014"/>
    <cellStyle name="Normal 6 2 2 2 18 2 2 14 2" xfId="17015"/>
    <cellStyle name="Normal 6 2 2 2 18 2 2 14 3" xfId="27432"/>
    <cellStyle name="Normal 6 2 2 2 18 2 2 15" xfId="17016"/>
    <cellStyle name="Normal 6 2 2 2 18 2 2 15 2" xfId="17017"/>
    <cellStyle name="Normal 6 2 2 2 18 2 2 15 3" xfId="27433"/>
    <cellStyle name="Normal 6 2 2 2 18 2 2 16" xfId="17018"/>
    <cellStyle name="Normal 6 2 2 2 18 2 2 16 2" xfId="17019"/>
    <cellStyle name="Normal 6 2 2 2 18 2 2 16 3" xfId="27434"/>
    <cellStyle name="Normal 6 2 2 2 18 2 2 17" xfId="17020"/>
    <cellStyle name="Normal 6 2 2 2 18 2 2 17 2" xfId="17021"/>
    <cellStyle name="Normal 6 2 2 2 18 2 2 17 3" xfId="27435"/>
    <cellStyle name="Normal 6 2 2 2 18 2 2 18" xfId="17022"/>
    <cellStyle name="Normal 6 2 2 2 18 2 2 18 2" xfId="17023"/>
    <cellStyle name="Normal 6 2 2 2 18 2 2 18 3" xfId="27436"/>
    <cellStyle name="Normal 6 2 2 2 18 2 2 19" xfId="17024"/>
    <cellStyle name="Normal 6 2 2 2 18 2 2 19 2" xfId="17025"/>
    <cellStyle name="Normal 6 2 2 2 18 2 2 19 3" xfId="27437"/>
    <cellStyle name="Normal 6 2 2 2 18 2 2 2" xfId="17026"/>
    <cellStyle name="Normal 6 2 2 2 18 2 2 2 2" xfId="17027"/>
    <cellStyle name="Normal 6 2 2 2 18 2 2 2 3" xfId="27438"/>
    <cellStyle name="Normal 6 2 2 2 18 2 2 20" xfId="17028"/>
    <cellStyle name="Normal 6 2 2 2 18 2 2 20 2" xfId="17029"/>
    <cellStyle name="Normal 6 2 2 2 18 2 2 20 3" xfId="27439"/>
    <cellStyle name="Normal 6 2 2 2 18 2 2 21" xfId="17030"/>
    <cellStyle name="Normal 6 2 2 2 18 2 2 21 2" xfId="17031"/>
    <cellStyle name="Normal 6 2 2 2 18 2 2 21 3" xfId="27440"/>
    <cellStyle name="Normal 6 2 2 2 18 2 2 22" xfId="17032"/>
    <cellStyle name="Normal 6 2 2 2 18 2 2 22 2" xfId="17033"/>
    <cellStyle name="Normal 6 2 2 2 18 2 2 22 3" xfId="27441"/>
    <cellStyle name="Normal 6 2 2 2 18 2 2 23" xfId="17034"/>
    <cellStyle name="Normal 6 2 2 2 18 2 2 23 2" xfId="17035"/>
    <cellStyle name="Normal 6 2 2 2 18 2 2 23 3" xfId="27442"/>
    <cellStyle name="Normal 6 2 2 2 18 2 2 24" xfId="17036"/>
    <cellStyle name="Normal 6 2 2 2 18 2 2 24 2" xfId="17037"/>
    <cellStyle name="Normal 6 2 2 2 18 2 2 24 3" xfId="27443"/>
    <cellStyle name="Normal 6 2 2 2 18 2 2 25" xfId="17038"/>
    <cellStyle name="Normal 6 2 2 2 18 2 2 25 2" xfId="17039"/>
    <cellStyle name="Normal 6 2 2 2 18 2 2 25 3" xfId="27444"/>
    <cellStyle name="Normal 6 2 2 2 18 2 2 26" xfId="17040"/>
    <cellStyle name="Normal 6 2 2 2 18 2 2 26 2" xfId="17041"/>
    <cellStyle name="Normal 6 2 2 2 18 2 2 26 3" xfId="27445"/>
    <cellStyle name="Normal 6 2 2 2 18 2 2 27" xfId="17042"/>
    <cellStyle name="Normal 6 2 2 2 18 2 2 27 2" xfId="17043"/>
    <cellStyle name="Normal 6 2 2 2 18 2 2 27 3" xfId="27446"/>
    <cellStyle name="Normal 6 2 2 2 18 2 2 28" xfId="17044"/>
    <cellStyle name="Normal 6 2 2 2 18 2 2 28 2" xfId="17045"/>
    <cellStyle name="Normal 6 2 2 2 18 2 2 28 3" xfId="27447"/>
    <cellStyle name="Normal 6 2 2 2 18 2 2 3" xfId="17046"/>
    <cellStyle name="Normal 6 2 2 2 18 2 2 3 2" xfId="17047"/>
    <cellStyle name="Normal 6 2 2 2 18 2 2 3 3" xfId="27448"/>
    <cellStyle name="Normal 6 2 2 2 18 2 2 4" xfId="17048"/>
    <cellStyle name="Normal 6 2 2 2 18 2 2 4 2" xfId="17049"/>
    <cellStyle name="Normal 6 2 2 2 18 2 2 4 3" xfId="27449"/>
    <cellStyle name="Normal 6 2 2 2 18 2 2 5" xfId="17050"/>
    <cellStyle name="Normal 6 2 2 2 18 2 2 5 2" xfId="17051"/>
    <cellStyle name="Normal 6 2 2 2 18 2 2 5 3" xfId="27450"/>
    <cellStyle name="Normal 6 2 2 2 18 2 2 6" xfId="17052"/>
    <cellStyle name="Normal 6 2 2 2 18 2 2 6 2" xfId="17053"/>
    <cellStyle name="Normal 6 2 2 2 18 2 2 6 3" xfId="27451"/>
    <cellStyle name="Normal 6 2 2 2 18 2 2 7" xfId="17054"/>
    <cellStyle name="Normal 6 2 2 2 18 2 2 7 2" xfId="17055"/>
    <cellStyle name="Normal 6 2 2 2 18 2 2 7 3" xfId="27452"/>
    <cellStyle name="Normal 6 2 2 2 18 2 2 8" xfId="17056"/>
    <cellStyle name="Normal 6 2 2 2 18 2 2 8 2" xfId="17057"/>
    <cellStyle name="Normal 6 2 2 2 18 2 2 8 3" xfId="27453"/>
    <cellStyle name="Normal 6 2 2 2 18 2 2 9" xfId="17058"/>
    <cellStyle name="Normal 6 2 2 2 18 2 2 9 2" xfId="17059"/>
    <cellStyle name="Normal 6 2 2 2 18 2 2 9 3" xfId="27454"/>
    <cellStyle name="Normal 6 2 2 2 18 2 20" xfId="17060"/>
    <cellStyle name="Normal 6 2 2 2 18 2 21" xfId="17061"/>
    <cellStyle name="Normal 6 2 2 2 18 2 22" xfId="17062"/>
    <cellStyle name="Normal 6 2 2 2 18 2 23" xfId="17063"/>
    <cellStyle name="Normal 6 2 2 2 18 2 24" xfId="17064"/>
    <cellStyle name="Normal 6 2 2 2 18 2 25" xfId="17065"/>
    <cellStyle name="Normal 6 2 2 2 18 2 26" xfId="17066"/>
    <cellStyle name="Normal 6 2 2 2 18 2 27" xfId="17067"/>
    <cellStyle name="Normal 6 2 2 2 18 2 28" xfId="17068"/>
    <cellStyle name="Normal 6 2 2 2 18 2 29" xfId="17069"/>
    <cellStyle name="Normal 6 2 2 2 18 2 3" xfId="17070"/>
    <cellStyle name="Normal 6 2 2 2 18 2 3 2" xfId="17071"/>
    <cellStyle name="Normal 6 2 2 2 18 2 3 3" xfId="27455"/>
    <cellStyle name="Normal 6 2 2 2 18 2 30" xfId="17072"/>
    <cellStyle name="Normal 6 2 2 2 18 2 31" xfId="17073"/>
    <cellStyle name="Normal 6 2 2 2 18 2 32" xfId="17074"/>
    <cellStyle name="Normal 6 2 2 2 18 2 33" xfId="27456"/>
    <cellStyle name="Normal 6 2 2 2 18 2 4" xfId="17075"/>
    <cellStyle name="Normal 6 2 2 2 18 2 4 2" xfId="17076"/>
    <cellStyle name="Normal 6 2 2 2 18 2 4 3" xfId="27457"/>
    <cellStyle name="Normal 6 2 2 2 18 2 5" xfId="17077"/>
    <cellStyle name="Normal 6 2 2 2 18 2 5 2" xfId="17078"/>
    <cellStyle name="Normal 6 2 2 2 18 2 5 3" xfId="27458"/>
    <cellStyle name="Normal 6 2 2 2 18 2 6" xfId="17079"/>
    <cellStyle name="Normal 6 2 2 2 18 2 7" xfId="17080"/>
    <cellStyle name="Normal 6 2 2 2 18 2 8" xfId="17081"/>
    <cellStyle name="Normal 6 2 2 2 18 2 9" xfId="17082"/>
    <cellStyle name="Normal 6 2 2 2 18 20" xfId="17083"/>
    <cellStyle name="Normal 6 2 2 2 18 20 2" xfId="17084"/>
    <cellStyle name="Normal 6 2 2 2 18 20 3" xfId="27459"/>
    <cellStyle name="Normal 6 2 2 2 18 21" xfId="17085"/>
    <cellStyle name="Normal 6 2 2 2 18 21 2" xfId="17086"/>
    <cellStyle name="Normal 6 2 2 2 18 21 3" xfId="27460"/>
    <cellStyle name="Normal 6 2 2 2 18 22" xfId="17087"/>
    <cellStyle name="Normal 6 2 2 2 18 22 2" xfId="17088"/>
    <cellStyle name="Normal 6 2 2 2 18 22 3" xfId="27461"/>
    <cellStyle name="Normal 6 2 2 2 18 23" xfId="17089"/>
    <cellStyle name="Normal 6 2 2 2 18 23 2" xfId="17090"/>
    <cellStyle name="Normal 6 2 2 2 18 23 3" xfId="27462"/>
    <cellStyle name="Normal 6 2 2 2 18 24" xfId="17091"/>
    <cellStyle name="Normal 6 2 2 2 18 24 2" xfId="17092"/>
    <cellStyle name="Normal 6 2 2 2 18 24 3" xfId="27463"/>
    <cellStyle name="Normal 6 2 2 2 18 25" xfId="17093"/>
    <cellStyle name="Normal 6 2 2 2 18 25 2" xfId="17094"/>
    <cellStyle name="Normal 6 2 2 2 18 25 3" xfId="27464"/>
    <cellStyle name="Normal 6 2 2 2 18 26" xfId="17095"/>
    <cellStyle name="Normal 6 2 2 2 18 26 2" xfId="17096"/>
    <cellStyle name="Normal 6 2 2 2 18 26 3" xfId="27465"/>
    <cellStyle name="Normal 6 2 2 2 18 27" xfId="17097"/>
    <cellStyle name="Normal 6 2 2 2 18 27 2" xfId="17098"/>
    <cellStyle name="Normal 6 2 2 2 18 27 3" xfId="27466"/>
    <cellStyle name="Normal 6 2 2 2 18 28" xfId="17099"/>
    <cellStyle name="Normal 6 2 2 2 18 28 2" xfId="17100"/>
    <cellStyle name="Normal 6 2 2 2 18 28 3" xfId="27467"/>
    <cellStyle name="Normal 6 2 2 2 18 29" xfId="17101"/>
    <cellStyle name="Normal 6 2 2 2 18 29 2" xfId="17102"/>
    <cellStyle name="Normal 6 2 2 2 18 29 3" xfId="27468"/>
    <cellStyle name="Normal 6 2 2 2 18 3" xfId="17103"/>
    <cellStyle name="Normal 6 2 2 2 18 3 2" xfId="17104"/>
    <cellStyle name="Normal 6 2 2 2 18 3 3" xfId="27469"/>
    <cellStyle name="Normal 6 2 2 2 18 30" xfId="17105"/>
    <cellStyle name="Normal 6 2 2 2 18 30 2" xfId="17106"/>
    <cellStyle name="Normal 6 2 2 2 18 30 3" xfId="27470"/>
    <cellStyle name="Normal 6 2 2 2 18 31" xfId="17107"/>
    <cellStyle name="Normal 6 2 2 2 18 31 2" xfId="17108"/>
    <cellStyle name="Normal 6 2 2 2 18 31 3" xfId="27471"/>
    <cellStyle name="Normal 6 2 2 2 18 32" xfId="17109"/>
    <cellStyle name="Normal 6 2 2 2 18 32 2" xfId="17110"/>
    <cellStyle name="Normal 6 2 2 2 18 32 3" xfId="27472"/>
    <cellStyle name="Normal 6 2 2 2 18 33" xfId="17111"/>
    <cellStyle name="Normal 6 2 2 2 18 33 2" xfId="17112"/>
    <cellStyle name="Normal 6 2 2 2 18 33 3" xfId="27473"/>
    <cellStyle name="Normal 6 2 2 2 18 34" xfId="17113"/>
    <cellStyle name="Normal 6 2 2 2 18 34 2" xfId="17114"/>
    <cellStyle name="Normal 6 2 2 2 18 34 3" xfId="27474"/>
    <cellStyle name="Normal 6 2 2 2 18 35" xfId="17115"/>
    <cellStyle name="Normal 6 2 2 2 18 35 2" xfId="17116"/>
    <cellStyle name="Normal 6 2 2 2 18 35 3" xfId="27475"/>
    <cellStyle name="Normal 6 2 2 2 18 4" xfId="17117"/>
    <cellStyle name="Normal 6 2 2 2 18 4 2" xfId="17118"/>
    <cellStyle name="Normal 6 2 2 2 18 4 3" xfId="27476"/>
    <cellStyle name="Normal 6 2 2 2 18 5" xfId="17119"/>
    <cellStyle name="Normal 6 2 2 2 18 5 2" xfId="17120"/>
    <cellStyle name="Normal 6 2 2 2 18 5 3" xfId="27477"/>
    <cellStyle name="Normal 6 2 2 2 18 6" xfId="17121"/>
    <cellStyle name="Normal 6 2 2 2 18 6 2" xfId="17122"/>
    <cellStyle name="Normal 6 2 2 2 18 6 3" xfId="27478"/>
    <cellStyle name="Normal 6 2 2 2 18 7" xfId="17123"/>
    <cellStyle name="Normal 6 2 2 2 18 7 10" xfId="17124"/>
    <cellStyle name="Normal 6 2 2 2 18 7 11" xfId="17125"/>
    <cellStyle name="Normal 6 2 2 2 18 7 12" xfId="17126"/>
    <cellStyle name="Normal 6 2 2 2 18 7 13" xfId="17127"/>
    <cellStyle name="Normal 6 2 2 2 18 7 14" xfId="17128"/>
    <cellStyle name="Normal 6 2 2 2 18 7 15" xfId="17129"/>
    <cellStyle name="Normal 6 2 2 2 18 7 16" xfId="17130"/>
    <cellStyle name="Normal 6 2 2 2 18 7 17" xfId="17131"/>
    <cellStyle name="Normal 6 2 2 2 18 7 18" xfId="17132"/>
    <cellStyle name="Normal 6 2 2 2 18 7 19" xfId="17133"/>
    <cellStyle name="Normal 6 2 2 2 18 7 2" xfId="17134"/>
    <cellStyle name="Normal 6 2 2 2 18 7 20" xfId="17135"/>
    <cellStyle name="Normal 6 2 2 2 18 7 21" xfId="17136"/>
    <cellStyle name="Normal 6 2 2 2 18 7 22" xfId="17137"/>
    <cellStyle name="Normal 6 2 2 2 18 7 23" xfId="17138"/>
    <cellStyle name="Normal 6 2 2 2 18 7 24" xfId="17139"/>
    <cellStyle name="Normal 6 2 2 2 18 7 25" xfId="17140"/>
    <cellStyle name="Normal 6 2 2 2 18 7 26" xfId="17141"/>
    <cellStyle name="Normal 6 2 2 2 18 7 27" xfId="17142"/>
    <cellStyle name="Normal 6 2 2 2 18 7 28" xfId="17143"/>
    <cellStyle name="Normal 6 2 2 2 18 7 29" xfId="17144"/>
    <cellStyle name="Normal 6 2 2 2 18 7 3" xfId="17145"/>
    <cellStyle name="Normal 6 2 2 2 18 7 30" xfId="27479"/>
    <cellStyle name="Normal 6 2 2 2 18 7 4" xfId="17146"/>
    <cellStyle name="Normal 6 2 2 2 18 7 5" xfId="17147"/>
    <cellStyle name="Normal 6 2 2 2 18 7 6" xfId="17148"/>
    <cellStyle name="Normal 6 2 2 2 18 7 7" xfId="17149"/>
    <cellStyle name="Normal 6 2 2 2 18 7 8" xfId="17150"/>
    <cellStyle name="Normal 6 2 2 2 18 7 9" xfId="17151"/>
    <cellStyle name="Normal 6 2 2 2 18 8" xfId="17152"/>
    <cellStyle name="Normal 6 2 2 2 18 9" xfId="17153"/>
    <cellStyle name="Normal 6 2 2 2 19" xfId="17154"/>
    <cellStyle name="Normal 6 2 2 2 19 2" xfId="17155"/>
    <cellStyle name="Normal 6 2 2 2 19 3" xfId="27480"/>
    <cellStyle name="Normal 6 2 2 2 2" xfId="17156"/>
    <cellStyle name="Normal 6 2 2 2 2 10" xfId="17157"/>
    <cellStyle name="Normal 6 2 2 2 2 11" xfId="17158"/>
    <cellStyle name="Normal 6 2 2 2 2 12" xfId="17159"/>
    <cellStyle name="Normal 6 2 2 2 2 13" xfId="17160"/>
    <cellStyle name="Normal 6 2 2 2 2 13 10" xfId="17161"/>
    <cellStyle name="Normal 6 2 2 2 2 13 11" xfId="17162"/>
    <cellStyle name="Normal 6 2 2 2 2 13 12" xfId="17163"/>
    <cellStyle name="Normal 6 2 2 2 2 13 13" xfId="17164"/>
    <cellStyle name="Normal 6 2 2 2 2 13 14" xfId="17165"/>
    <cellStyle name="Normal 6 2 2 2 2 13 15" xfId="17166"/>
    <cellStyle name="Normal 6 2 2 2 2 13 16" xfId="17167"/>
    <cellStyle name="Normal 6 2 2 2 2 13 17" xfId="17168"/>
    <cellStyle name="Normal 6 2 2 2 2 13 18" xfId="17169"/>
    <cellStyle name="Normal 6 2 2 2 2 13 19" xfId="17170"/>
    <cellStyle name="Normal 6 2 2 2 2 13 2" xfId="17171"/>
    <cellStyle name="Normal 6 2 2 2 2 13 2 10" xfId="17172"/>
    <cellStyle name="Normal 6 2 2 2 2 13 2 10 2" xfId="17173"/>
    <cellStyle name="Normal 6 2 2 2 2 13 2 10 3" xfId="27481"/>
    <cellStyle name="Normal 6 2 2 2 2 13 2 11" xfId="17174"/>
    <cellStyle name="Normal 6 2 2 2 2 13 2 11 2" xfId="17175"/>
    <cellStyle name="Normal 6 2 2 2 2 13 2 11 3" xfId="27482"/>
    <cellStyle name="Normal 6 2 2 2 2 13 2 12" xfId="17176"/>
    <cellStyle name="Normal 6 2 2 2 2 13 2 12 2" xfId="17177"/>
    <cellStyle name="Normal 6 2 2 2 2 13 2 12 3" xfId="27483"/>
    <cellStyle name="Normal 6 2 2 2 2 13 2 13" xfId="17178"/>
    <cellStyle name="Normal 6 2 2 2 2 13 2 13 2" xfId="17179"/>
    <cellStyle name="Normal 6 2 2 2 2 13 2 13 3" xfId="27484"/>
    <cellStyle name="Normal 6 2 2 2 2 13 2 14" xfId="17180"/>
    <cellStyle name="Normal 6 2 2 2 2 13 2 14 2" xfId="17181"/>
    <cellStyle name="Normal 6 2 2 2 2 13 2 14 3" xfId="27485"/>
    <cellStyle name="Normal 6 2 2 2 2 13 2 15" xfId="17182"/>
    <cellStyle name="Normal 6 2 2 2 2 13 2 15 2" xfId="17183"/>
    <cellStyle name="Normal 6 2 2 2 2 13 2 15 3" xfId="27486"/>
    <cellStyle name="Normal 6 2 2 2 2 13 2 16" xfId="17184"/>
    <cellStyle name="Normal 6 2 2 2 2 13 2 16 2" xfId="17185"/>
    <cellStyle name="Normal 6 2 2 2 2 13 2 16 3" xfId="27487"/>
    <cellStyle name="Normal 6 2 2 2 2 13 2 17" xfId="17186"/>
    <cellStyle name="Normal 6 2 2 2 2 13 2 17 2" xfId="17187"/>
    <cellStyle name="Normal 6 2 2 2 2 13 2 17 3" xfId="27488"/>
    <cellStyle name="Normal 6 2 2 2 2 13 2 18" xfId="17188"/>
    <cellStyle name="Normal 6 2 2 2 2 13 2 18 2" xfId="17189"/>
    <cellStyle name="Normal 6 2 2 2 2 13 2 18 3" xfId="27489"/>
    <cellStyle name="Normal 6 2 2 2 2 13 2 19" xfId="17190"/>
    <cellStyle name="Normal 6 2 2 2 2 13 2 19 2" xfId="17191"/>
    <cellStyle name="Normal 6 2 2 2 2 13 2 19 3" xfId="27490"/>
    <cellStyle name="Normal 6 2 2 2 2 13 2 2" xfId="17192"/>
    <cellStyle name="Normal 6 2 2 2 2 13 2 2 2" xfId="17193"/>
    <cellStyle name="Normal 6 2 2 2 2 13 2 2 3" xfId="27491"/>
    <cellStyle name="Normal 6 2 2 2 2 13 2 20" xfId="17194"/>
    <cellStyle name="Normal 6 2 2 2 2 13 2 20 2" xfId="17195"/>
    <cellStyle name="Normal 6 2 2 2 2 13 2 20 3" xfId="27492"/>
    <cellStyle name="Normal 6 2 2 2 2 13 2 21" xfId="17196"/>
    <cellStyle name="Normal 6 2 2 2 2 13 2 21 2" xfId="17197"/>
    <cellStyle name="Normal 6 2 2 2 2 13 2 21 3" xfId="27493"/>
    <cellStyle name="Normal 6 2 2 2 2 13 2 22" xfId="17198"/>
    <cellStyle name="Normal 6 2 2 2 2 13 2 22 2" xfId="17199"/>
    <cellStyle name="Normal 6 2 2 2 2 13 2 22 3" xfId="27494"/>
    <cellStyle name="Normal 6 2 2 2 2 13 2 23" xfId="17200"/>
    <cellStyle name="Normal 6 2 2 2 2 13 2 23 2" xfId="17201"/>
    <cellStyle name="Normal 6 2 2 2 2 13 2 23 3" xfId="27495"/>
    <cellStyle name="Normal 6 2 2 2 2 13 2 24" xfId="17202"/>
    <cellStyle name="Normal 6 2 2 2 2 13 2 24 2" xfId="17203"/>
    <cellStyle name="Normal 6 2 2 2 2 13 2 24 3" xfId="27496"/>
    <cellStyle name="Normal 6 2 2 2 2 13 2 25" xfId="17204"/>
    <cellStyle name="Normal 6 2 2 2 2 13 2 25 2" xfId="17205"/>
    <cellStyle name="Normal 6 2 2 2 2 13 2 25 3" xfId="27497"/>
    <cellStyle name="Normal 6 2 2 2 2 13 2 26" xfId="17206"/>
    <cellStyle name="Normal 6 2 2 2 2 13 2 26 2" xfId="17207"/>
    <cellStyle name="Normal 6 2 2 2 2 13 2 26 3" xfId="27498"/>
    <cellStyle name="Normal 6 2 2 2 2 13 2 27" xfId="17208"/>
    <cellStyle name="Normal 6 2 2 2 2 13 2 27 2" xfId="17209"/>
    <cellStyle name="Normal 6 2 2 2 2 13 2 27 3" xfId="27499"/>
    <cellStyle name="Normal 6 2 2 2 2 13 2 28" xfId="17210"/>
    <cellStyle name="Normal 6 2 2 2 2 13 2 28 2" xfId="17211"/>
    <cellStyle name="Normal 6 2 2 2 2 13 2 28 3" xfId="27500"/>
    <cellStyle name="Normal 6 2 2 2 2 13 2 3" xfId="17212"/>
    <cellStyle name="Normal 6 2 2 2 2 13 2 3 2" xfId="17213"/>
    <cellStyle name="Normal 6 2 2 2 2 13 2 3 3" xfId="27501"/>
    <cellStyle name="Normal 6 2 2 2 2 13 2 4" xfId="17214"/>
    <cellStyle name="Normal 6 2 2 2 2 13 2 4 2" xfId="17215"/>
    <cellStyle name="Normal 6 2 2 2 2 13 2 4 3" xfId="27502"/>
    <cellStyle name="Normal 6 2 2 2 2 13 2 5" xfId="17216"/>
    <cellStyle name="Normal 6 2 2 2 2 13 2 5 2" xfId="17217"/>
    <cellStyle name="Normal 6 2 2 2 2 13 2 5 3" xfId="27503"/>
    <cellStyle name="Normal 6 2 2 2 2 13 2 6" xfId="17218"/>
    <cellStyle name="Normal 6 2 2 2 2 13 2 6 2" xfId="17219"/>
    <cellStyle name="Normal 6 2 2 2 2 13 2 6 3" xfId="27504"/>
    <cellStyle name="Normal 6 2 2 2 2 13 2 7" xfId="17220"/>
    <cellStyle name="Normal 6 2 2 2 2 13 2 7 2" xfId="17221"/>
    <cellStyle name="Normal 6 2 2 2 2 13 2 7 3" xfId="27505"/>
    <cellStyle name="Normal 6 2 2 2 2 13 2 8" xfId="17222"/>
    <cellStyle name="Normal 6 2 2 2 2 13 2 8 2" xfId="17223"/>
    <cellStyle name="Normal 6 2 2 2 2 13 2 8 3" xfId="27506"/>
    <cellStyle name="Normal 6 2 2 2 2 13 2 9" xfId="17224"/>
    <cellStyle name="Normal 6 2 2 2 2 13 2 9 2" xfId="17225"/>
    <cellStyle name="Normal 6 2 2 2 2 13 2 9 3" xfId="27507"/>
    <cellStyle name="Normal 6 2 2 2 2 13 20" xfId="17226"/>
    <cellStyle name="Normal 6 2 2 2 2 13 21" xfId="17227"/>
    <cellStyle name="Normal 6 2 2 2 2 13 22" xfId="17228"/>
    <cellStyle name="Normal 6 2 2 2 2 13 23" xfId="17229"/>
    <cellStyle name="Normal 6 2 2 2 2 13 24" xfId="17230"/>
    <cellStyle name="Normal 6 2 2 2 2 13 25" xfId="17231"/>
    <cellStyle name="Normal 6 2 2 2 2 13 26" xfId="17232"/>
    <cellStyle name="Normal 6 2 2 2 2 13 27" xfId="17233"/>
    <cellStyle name="Normal 6 2 2 2 2 13 28" xfId="17234"/>
    <cellStyle name="Normal 6 2 2 2 2 13 29" xfId="17235"/>
    <cellStyle name="Normal 6 2 2 2 2 13 3" xfId="17236"/>
    <cellStyle name="Normal 6 2 2 2 2 13 3 2" xfId="17237"/>
    <cellStyle name="Normal 6 2 2 2 2 13 3 3" xfId="27508"/>
    <cellStyle name="Normal 6 2 2 2 2 13 30" xfId="17238"/>
    <cellStyle name="Normal 6 2 2 2 2 13 31" xfId="17239"/>
    <cellStyle name="Normal 6 2 2 2 2 13 32" xfId="17240"/>
    <cellStyle name="Normal 6 2 2 2 2 13 33" xfId="27509"/>
    <cellStyle name="Normal 6 2 2 2 2 13 4" xfId="17241"/>
    <cellStyle name="Normal 6 2 2 2 2 13 4 2" xfId="17242"/>
    <cellStyle name="Normal 6 2 2 2 2 13 4 3" xfId="27510"/>
    <cellStyle name="Normal 6 2 2 2 2 13 5" xfId="17243"/>
    <cellStyle name="Normal 6 2 2 2 2 13 5 2" xfId="17244"/>
    <cellStyle name="Normal 6 2 2 2 2 13 5 3" xfId="27511"/>
    <cellStyle name="Normal 6 2 2 2 2 13 6" xfId="17245"/>
    <cellStyle name="Normal 6 2 2 2 2 13 7" xfId="17246"/>
    <cellStyle name="Normal 6 2 2 2 2 13 8" xfId="17247"/>
    <cellStyle name="Normal 6 2 2 2 2 13 9" xfId="17248"/>
    <cellStyle name="Normal 6 2 2 2 2 14" xfId="17249"/>
    <cellStyle name="Normal 6 2 2 2 2 14 2" xfId="17250"/>
    <cellStyle name="Normal 6 2 2 2 2 14 3" xfId="27512"/>
    <cellStyle name="Normal 6 2 2 2 2 15" xfId="17251"/>
    <cellStyle name="Normal 6 2 2 2 2 15 2" xfId="17252"/>
    <cellStyle name="Normal 6 2 2 2 2 15 3" xfId="27513"/>
    <cellStyle name="Normal 6 2 2 2 2 16" xfId="17253"/>
    <cellStyle name="Normal 6 2 2 2 2 16 2" xfId="17254"/>
    <cellStyle name="Normal 6 2 2 2 2 16 3" xfId="27514"/>
    <cellStyle name="Normal 6 2 2 2 2 17" xfId="17255"/>
    <cellStyle name="Normal 6 2 2 2 2 17 10" xfId="17256"/>
    <cellStyle name="Normal 6 2 2 2 2 17 11" xfId="17257"/>
    <cellStyle name="Normal 6 2 2 2 2 17 12" xfId="17258"/>
    <cellStyle name="Normal 6 2 2 2 2 17 13" xfId="17259"/>
    <cellStyle name="Normal 6 2 2 2 2 17 14" xfId="17260"/>
    <cellStyle name="Normal 6 2 2 2 2 17 15" xfId="17261"/>
    <cellStyle name="Normal 6 2 2 2 2 17 16" xfId="17262"/>
    <cellStyle name="Normal 6 2 2 2 2 17 17" xfId="17263"/>
    <cellStyle name="Normal 6 2 2 2 2 17 18" xfId="17264"/>
    <cellStyle name="Normal 6 2 2 2 2 17 19" xfId="17265"/>
    <cellStyle name="Normal 6 2 2 2 2 17 2" xfId="17266"/>
    <cellStyle name="Normal 6 2 2 2 2 17 20" xfId="17267"/>
    <cellStyle name="Normal 6 2 2 2 2 17 21" xfId="17268"/>
    <cellStyle name="Normal 6 2 2 2 2 17 22" xfId="17269"/>
    <cellStyle name="Normal 6 2 2 2 2 17 23" xfId="17270"/>
    <cellStyle name="Normal 6 2 2 2 2 17 24" xfId="17271"/>
    <cellStyle name="Normal 6 2 2 2 2 17 25" xfId="17272"/>
    <cellStyle name="Normal 6 2 2 2 2 17 26" xfId="17273"/>
    <cellStyle name="Normal 6 2 2 2 2 17 27" xfId="17274"/>
    <cellStyle name="Normal 6 2 2 2 2 17 28" xfId="17275"/>
    <cellStyle name="Normal 6 2 2 2 2 17 29" xfId="17276"/>
    <cellStyle name="Normal 6 2 2 2 2 17 3" xfId="17277"/>
    <cellStyle name="Normal 6 2 2 2 2 17 30" xfId="27515"/>
    <cellStyle name="Normal 6 2 2 2 2 17 4" xfId="17278"/>
    <cellStyle name="Normal 6 2 2 2 2 17 5" xfId="17279"/>
    <cellStyle name="Normal 6 2 2 2 2 17 6" xfId="17280"/>
    <cellStyle name="Normal 6 2 2 2 2 17 7" xfId="17281"/>
    <cellStyle name="Normal 6 2 2 2 2 17 8" xfId="17282"/>
    <cellStyle name="Normal 6 2 2 2 2 17 9" xfId="17283"/>
    <cellStyle name="Normal 6 2 2 2 2 18" xfId="17284"/>
    <cellStyle name="Normal 6 2 2 2 2 19" xfId="17285"/>
    <cellStyle name="Normal 6 2 2 2 2 2" xfId="17286"/>
    <cellStyle name="Normal 6 2 2 2 2 2 10" xfId="17287"/>
    <cellStyle name="Normal 6 2 2 2 2 2 11" xfId="17288"/>
    <cellStyle name="Normal 6 2 2 2 2 2 12" xfId="17289"/>
    <cellStyle name="Normal 6 2 2 2 2 2 13" xfId="17290"/>
    <cellStyle name="Normal 6 2 2 2 2 2 14" xfId="17291"/>
    <cellStyle name="Normal 6 2 2 2 2 2 15" xfId="17292"/>
    <cellStyle name="Normal 6 2 2 2 2 2 16" xfId="17293"/>
    <cellStyle name="Normal 6 2 2 2 2 2 17" xfId="17294"/>
    <cellStyle name="Normal 6 2 2 2 2 2 18" xfId="17295"/>
    <cellStyle name="Normal 6 2 2 2 2 2 19" xfId="17296"/>
    <cellStyle name="Normal 6 2 2 2 2 2 2" xfId="17297"/>
    <cellStyle name="Normal 6 2 2 2 2 2 2 10" xfId="17298"/>
    <cellStyle name="Normal 6 2 2 2 2 2 2 10 2" xfId="17299"/>
    <cellStyle name="Normal 6 2 2 2 2 2 2 10 3" xfId="27516"/>
    <cellStyle name="Normal 6 2 2 2 2 2 2 11" xfId="17300"/>
    <cellStyle name="Normal 6 2 2 2 2 2 2 11 2" xfId="17301"/>
    <cellStyle name="Normal 6 2 2 2 2 2 2 11 3" xfId="27517"/>
    <cellStyle name="Normal 6 2 2 2 2 2 2 12" xfId="17302"/>
    <cellStyle name="Normal 6 2 2 2 2 2 2 12 2" xfId="17303"/>
    <cellStyle name="Normal 6 2 2 2 2 2 2 12 3" xfId="27518"/>
    <cellStyle name="Normal 6 2 2 2 2 2 2 13" xfId="17304"/>
    <cellStyle name="Normal 6 2 2 2 2 2 2 13 2" xfId="17305"/>
    <cellStyle name="Normal 6 2 2 2 2 2 2 13 3" xfId="27519"/>
    <cellStyle name="Normal 6 2 2 2 2 2 2 14" xfId="17306"/>
    <cellStyle name="Normal 6 2 2 2 2 2 2 14 2" xfId="17307"/>
    <cellStyle name="Normal 6 2 2 2 2 2 2 14 3" xfId="27520"/>
    <cellStyle name="Normal 6 2 2 2 2 2 2 15" xfId="17308"/>
    <cellStyle name="Normal 6 2 2 2 2 2 2 15 2" xfId="17309"/>
    <cellStyle name="Normal 6 2 2 2 2 2 2 15 3" xfId="27521"/>
    <cellStyle name="Normal 6 2 2 2 2 2 2 16" xfId="17310"/>
    <cellStyle name="Normal 6 2 2 2 2 2 2 16 2" xfId="17311"/>
    <cellStyle name="Normal 6 2 2 2 2 2 2 16 3" xfId="27522"/>
    <cellStyle name="Normal 6 2 2 2 2 2 2 17" xfId="17312"/>
    <cellStyle name="Normal 6 2 2 2 2 2 2 17 2" xfId="17313"/>
    <cellStyle name="Normal 6 2 2 2 2 2 2 17 3" xfId="27523"/>
    <cellStyle name="Normal 6 2 2 2 2 2 2 18" xfId="17314"/>
    <cellStyle name="Normal 6 2 2 2 2 2 2 18 2" xfId="17315"/>
    <cellStyle name="Normal 6 2 2 2 2 2 2 18 3" xfId="27524"/>
    <cellStyle name="Normal 6 2 2 2 2 2 2 19" xfId="17316"/>
    <cellStyle name="Normal 6 2 2 2 2 2 2 19 2" xfId="17317"/>
    <cellStyle name="Normal 6 2 2 2 2 2 2 19 3" xfId="27525"/>
    <cellStyle name="Normal 6 2 2 2 2 2 2 2" xfId="17318"/>
    <cellStyle name="Normal 6 2 2 2 2 2 2 2 10" xfId="17319"/>
    <cellStyle name="Normal 6 2 2 2 2 2 2 2 11" xfId="17320"/>
    <cellStyle name="Normal 6 2 2 2 2 2 2 2 12" xfId="17321"/>
    <cellStyle name="Normal 6 2 2 2 2 2 2 2 13" xfId="17322"/>
    <cellStyle name="Normal 6 2 2 2 2 2 2 2 14" xfId="17323"/>
    <cellStyle name="Normal 6 2 2 2 2 2 2 2 15" xfId="17324"/>
    <cellStyle name="Normal 6 2 2 2 2 2 2 2 16" xfId="17325"/>
    <cellStyle name="Normal 6 2 2 2 2 2 2 2 17" xfId="17326"/>
    <cellStyle name="Normal 6 2 2 2 2 2 2 2 18" xfId="17327"/>
    <cellStyle name="Normal 6 2 2 2 2 2 2 2 19" xfId="17328"/>
    <cellStyle name="Normal 6 2 2 2 2 2 2 2 2" xfId="17329"/>
    <cellStyle name="Normal 6 2 2 2 2 2 2 2 20" xfId="17330"/>
    <cellStyle name="Normal 6 2 2 2 2 2 2 2 21" xfId="17331"/>
    <cellStyle name="Normal 6 2 2 2 2 2 2 2 22" xfId="17332"/>
    <cellStyle name="Normal 6 2 2 2 2 2 2 2 23" xfId="17333"/>
    <cellStyle name="Normal 6 2 2 2 2 2 2 2 24" xfId="17334"/>
    <cellStyle name="Normal 6 2 2 2 2 2 2 2 25" xfId="17335"/>
    <cellStyle name="Normal 6 2 2 2 2 2 2 2 26" xfId="17336"/>
    <cellStyle name="Normal 6 2 2 2 2 2 2 2 27" xfId="17337"/>
    <cellStyle name="Normal 6 2 2 2 2 2 2 2 28" xfId="17338"/>
    <cellStyle name="Normal 6 2 2 2 2 2 2 2 29" xfId="17339"/>
    <cellStyle name="Normal 6 2 2 2 2 2 2 2 3" xfId="17340"/>
    <cellStyle name="Normal 6 2 2 2 2 2 2 2 30" xfId="27526"/>
    <cellStyle name="Normal 6 2 2 2 2 2 2 2 4" xfId="17341"/>
    <cellStyle name="Normal 6 2 2 2 2 2 2 2 5" xfId="17342"/>
    <cellStyle name="Normal 6 2 2 2 2 2 2 2 6" xfId="17343"/>
    <cellStyle name="Normal 6 2 2 2 2 2 2 2 7" xfId="17344"/>
    <cellStyle name="Normal 6 2 2 2 2 2 2 2 8" xfId="17345"/>
    <cellStyle name="Normal 6 2 2 2 2 2 2 2 9" xfId="17346"/>
    <cellStyle name="Normal 6 2 2 2 2 2 2 20" xfId="17347"/>
    <cellStyle name="Normal 6 2 2 2 2 2 2 20 2" xfId="17348"/>
    <cellStyle name="Normal 6 2 2 2 2 2 2 20 3" xfId="27527"/>
    <cellStyle name="Normal 6 2 2 2 2 2 2 21" xfId="17349"/>
    <cellStyle name="Normal 6 2 2 2 2 2 2 21 2" xfId="17350"/>
    <cellStyle name="Normal 6 2 2 2 2 2 2 21 3" xfId="27528"/>
    <cellStyle name="Normal 6 2 2 2 2 2 2 22" xfId="17351"/>
    <cellStyle name="Normal 6 2 2 2 2 2 2 22 2" xfId="17352"/>
    <cellStyle name="Normal 6 2 2 2 2 2 2 22 3" xfId="27529"/>
    <cellStyle name="Normal 6 2 2 2 2 2 2 23" xfId="17353"/>
    <cellStyle name="Normal 6 2 2 2 2 2 2 23 2" xfId="17354"/>
    <cellStyle name="Normal 6 2 2 2 2 2 2 23 3" xfId="27530"/>
    <cellStyle name="Normal 6 2 2 2 2 2 2 24" xfId="17355"/>
    <cellStyle name="Normal 6 2 2 2 2 2 2 24 2" xfId="17356"/>
    <cellStyle name="Normal 6 2 2 2 2 2 2 24 3" xfId="27531"/>
    <cellStyle name="Normal 6 2 2 2 2 2 2 25" xfId="17357"/>
    <cellStyle name="Normal 6 2 2 2 2 2 2 25 2" xfId="17358"/>
    <cellStyle name="Normal 6 2 2 2 2 2 2 25 3" xfId="27532"/>
    <cellStyle name="Normal 6 2 2 2 2 2 2 26" xfId="17359"/>
    <cellStyle name="Normal 6 2 2 2 2 2 2 26 2" xfId="17360"/>
    <cellStyle name="Normal 6 2 2 2 2 2 2 26 3" xfId="27533"/>
    <cellStyle name="Normal 6 2 2 2 2 2 2 27" xfId="17361"/>
    <cellStyle name="Normal 6 2 2 2 2 2 2 27 2" xfId="17362"/>
    <cellStyle name="Normal 6 2 2 2 2 2 2 27 3" xfId="27534"/>
    <cellStyle name="Normal 6 2 2 2 2 2 2 28" xfId="17363"/>
    <cellStyle name="Normal 6 2 2 2 2 2 2 28 2" xfId="17364"/>
    <cellStyle name="Normal 6 2 2 2 2 2 2 28 3" xfId="27535"/>
    <cellStyle name="Normal 6 2 2 2 2 2 2 29" xfId="17365"/>
    <cellStyle name="Normal 6 2 2 2 2 2 2 29 2" xfId="17366"/>
    <cellStyle name="Normal 6 2 2 2 2 2 2 29 3" xfId="27536"/>
    <cellStyle name="Normal 6 2 2 2 2 2 2 3" xfId="17367"/>
    <cellStyle name="Normal 6 2 2 2 2 2 2 30" xfId="17368"/>
    <cellStyle name="Normal 6 2 2 2 2 2 2 30 2" xfId="17369"/>
    <cellStyle name="Normal 6 2 2 2 2 2 2 30 3" xfId="27537"/>
    <cellStyle name="Normal 6 2 2 2 2 2 2 31" xfId="17370"/>
    <cellStyle name="Normal 6 2 2 2 2 2 2 31 2" xfId="17371"/>
    <cellStyle name="Normal 6 2 2 2 2 2 2 31 3" xfId="27538"/>
    <cellStyle name="Normal 6 2 2 2 2 2 2 4" xfId="17372"/>
    <cellStyle name="Normal 6 2 2 2 2 2 2 5" xfId="17373"/>
    <cellStyle name="Normal 6 2 2 2 2 2 2 6" xfId="17374"/>
    <cellStyle name="Normal 6 2 2 2 2 2 2 6 2" xfId="17375"/>
    <cellStyle name="Normal 6 2 2 2 2 2 2 6 3" xfId="27539"/>
    <cellStyle name="Normal 6 2 2 2 2 2 2 7" xfId="17376"/>
    <cellStyle name="Normal 6 2 2 2 2 2 2 7 2" xfId="17377"/>
    <cellStyle name="Normal 6 2 2 2 2 2 2 7 3" xfId="27540"/>
    <cellStyle name="Normal 6 2 2 2 2 2 2 8" xfId="17378"/>
    <cellStyle name="Normal 6 2 2 2 2 2 2 8 2" xfId="17379"/>
    <cellStyle name="Normal 6 2 2 2 2 2 2 8 3" xfId="27541"/>
    <cellStyle name="Normal 6 2 2 2 2 2 2 9" xfId="17380"/>
    <cellStyle name="Normal 6 2 2 2 2 2 2 9 2" xfId="17381"/>
    <cellStyle name="Normal 6 2 2 2 2 2 2 9 3" xfId="27542"/>
    <cellStyle name="Normal 6 2 2 2 2 2 20" xfId="17382"/>
    <cellStyle name="Normal 6 2 2 2 2 2 21" xfId="17383"/>
    <cellStyle name="Normal 6 2 2 2 2 2 22" xfId="17384"/>
    <cellStyle name="Normal 6 2 2 2 2 2 23" xfId="17385"/>
    <cellStyle name="Normal 6 2 2 2 2 2 24" xfId="17386"/>
    <cellStyle name="Normal 6 2 2 2 2 2 25" xfId="17387"/>
    <cellStyle name="Normal 6 2 2 2 2 2 26" xfId="17388"/>
    <cellStyle name="Normal 6 2 2 2 2 2 27" xfId="17389"/>
    <cellStyle name="Normal 6 2 2 2 2 2 28" xfId="17390"/>
    <cellStyle name="Normal 6 2 2 2 2 2 29" xfId="17391"/>
    <cellStyle name="Normal 6 2 2 2 2 2 3" xfId="17392"/>
    <cellStyle name="Normal 6 2 2 2 2 2 30" xfId="17393"/>
    <cellStyle name="Normal 6 2 2 2 2 2 31" xfId="17394"/>
    <cellStyle name="Normal 6 2 2 2 2 2 32" xfId="17395"/>
    <cellStyle name="Normal 6 2 2 2 2 2 33" xfId="17396"/>
    <cellStyle name="Normal 6 2 2 2 2 2 34" xfId="17397"/>
    <cellStyle name="Normal 6 2 2 2 2 2 35" xfId="17398"/>
    <cellStyle name="Normal 6 2 2 2 2 2 36" xfId="17399"/>
    <cellStyle name="Normal 6 2 2 2 2 2 37" xfId="27543"/>
    <cellStyle name="Normal 6 2 2 2 2 2 4" xfId="17400"/>
    <cellStyle name="Normal 6 2 2 2 2 2 5" xfId="17401"/>
    <cellStyle name="Normal 6 2 2 2 2 2 6" xfId="17402"/>
    <cellStyle name="Normal 6 2 2 2 2 2 7" xfId="17403"/>
    <cellStyle name="Normal 6 2 2 2 2 2 7 10" xfId="17404"/>
    <cellStyle name="Normal 6 2 2 2 2 2 7 10 2" xfId="17405"/>
    <cellStyle name="Normal 6 2 2 2 2 2 7 10 3" xfId="27544"/>
    <cellStyle name="Normal 6 2 2 2 2 2 7 11" xfId="17406"/>
    <cellStyle name="Normal 6 2 2 2 2 2 7 11 2" xfId="17407"/>
    <cellStyle name="Normal 6 2 2 2 2 2 7 11 3" xfId="27545"/>
    <cellStyle name="Normal 6 2 2 2 2 2 7 12" xfId="17408"/>
    <cellStyle name="Normal 6 2 2 2 2 2 7 12 2" xfId="17409"/>
    <cellStyle name="Normal 6 2 2 2 2 2 7 12 3" xfId="27546"/>
    <cellStyle name="Normal 6 2 2 2 2 2 7 13" xfId="17410"/>
    <cellStyle name="Normal 6 2 2 2 2 2 7 13 2" xfId="17411"/>
    <cellStyle name="Normal 6 2 2 2 2 2 7 13 3" xfId="27547"/>
    <cellStyle name="Normal 6 2 2 2 2 2 7 14" xfId="17412"/>
    <cellStyle name="Normal 6 2 2 2 2 2 7 14 2" xfId="17413"/>
    <cellStyle name="Normal 6 2 2 2 2 2 7 14 3" xfId="27548"/>
    <cellStyle name="Normal 6 2 2 2 2 2 7 15" xfId="17414"/>
    <cellStyle name="Normal 6 2 2 2 2 2 7 15 2" xfId="17415"/>
    <cellStyle name="Normal 6 2 2 2 2 2 7 15 3" xfId="27549"/>
    <cellStyle name="Normal 6 2 2 2 2 2 7 16" xfId="17416"/>
    <cellStyle name="Normal 6 2 2 2 2 2 7 16 2" xfId="17417"/>
    <cellStyle name="Normal 6 2 2 2 2 2 7 16 3" xfId="27550"/>
    <cellStyle name="Normal 6 2 2 2 2 2 7 17" xfId="17418"/>
    <cellStyle name="Normal 6 2 2 2 2 2 7 17 2" xfId="17419"/>
    <cellStyle name="Normal 6 2 2 2 2 2 7 17 3" xfId="27551"/>
    <cellStyle name="Normal 6 2 2 2 2 2 7 18" xfId="17420"/>
    <cellStyle name="Normal 6 2 2 2 2 2 7 18 2" xfId="17421"/>
    <cellStyle name="Normal 6 2 2 2 2 2 7 18 3" xfId="27552"/>
    <cellStyle name="Normal 6 2 2 2 2 2 7 19" xfId="17422"/>
    <cellStyle name="Normal 6 2 2 2 2 2 7 19 2" xfId="17423"/>
    <cellStyle name="Normal 6 2 2 2 2 2 7 19 3" xfId="27553"/>
    <cellStyle name="Normal 6 2 2 2 2 2 7 2" xfId="17424"/>
    <cellStyle name="Normal 6 2 2 2 2 2 7 2 2" xfId="17425"/>
    <cellStyle name="Normal 6 2 2 2 2 2 7 2 3" xfId="27554"/>
    <cellStyle name="Normal 6 2 2 2 2 2 7 20" xfId="17426"/>
    <cellStyle name="Normal 6 2 2 2 2 2 7 20 2" xfId="17427"/>
    <cellStyle name="Normal 6 2 2 2 2 2 7 20 3" xfId="27555"/>
    <cellStyle name="Normal 6 2 2 2 2 2 7 21" xfId="17428"/>
    <cellStyle name="Normal 6 2 2 2 2 2 7 21 2" xfId="17429"/>
    <cellStyle name="Normal 6 2 2 2 2 2 7 21 3" xfId="27556"/>
    <cellStyle name="Normal 6 2 2 2 2 2 7 22" xfId="17430"/>
    <cellStyle name="Normal 6 2 2 2 2 2 7 22 2" xfId="17431"/>
    <cellStyle name="Normal 6 2 2 2 2 2 7 22 3" xfId="27557"/>
    <cellStyle name="Normal 6 2 2 2 2 2 7 23" xfId="17432"/>
    <cellStyle name="Normal 6 2 2 2 2 2 7 23 2" xfId="17433"/>
    <cellStyle name="Normal 6 2 2 2 2 2 7 23 3" xfId="27558"/>
    <cellStyle name="Normal 6 2 2 2 2 2 7 24" xfId="17434"/>
    <cellStyle name="Normal 6 2 2 2 2 2 7 24 2" xfId="17435"/>
    <cellStyle name="Normal 6 2 2 2 2 2 7 24 3" xfId="27559"/>
    <cellStyle name="Normal 6 2 2 2 2 2 7 25" xfId="17436"/>
    <cellStyle name="Normal 6 2 2 2 2 2 7 25 2" xfId="17437"/>
    <cellStyle name="Normal 6 2 2 2 2 2 7 25 3" xfId="27560"/>
    <cellStyle name="Normal 6 2 2 2 2 2 7 26" xfId="17438"/>
    <cellStyle name="Normal 6 2 2 2 2 2 7 26 2" xfId="17439"/>
    <cellStyle name="Normal 6 2 2 2 2 2 7 26 3" xfId="27561"/>
    <cellStyle name="Normal 6 2 2 2 2 2 7 27" xfId="17440"/>
    <cellStyle name="Normal 6 2 2 2 2 2 7 27 2" xfId="17441"/>
    <cellStyle name="Normal 6 2 2 2 2 2 7 27 3" xfId="27562"/>
    <cellStyle name="Normal 6 2 2 2 2 2 7 28" xfId="17442"/>
    <cellStyle name="Normal 6 2 2 2 2 2 7 28 2" xfId="17443"/>
    <cellStyle name="Normal 6 2 2 2 2 2 7 28 3" xfId="27563"/>
    <cellStyle name="Normal 6 2 2 2 2 2 7 3" xfId="17444"/>
    <cellStyle name="Normal 6 2 2 2 2 2 7 3 2" xfId="17445"/>
    <cellStyle name="Normal 6 2 2 2 2 2 7 3 3" xfId="27564"/>
    <cellStyle name="Normal 6 2 2 2 2 2 7 4" xfId="17446"/>
    <cellStyle name="Normal 6 2 2 2 2 2 7 4 2" xfId="17447"/>
    <cellStyle name="Normal 6 2 2 2 2 2 7 4 3" xfId="27565"/>
    <cellStyle name="Normal 6 2 2 2 2 2 7 5" xfId="17448"/>
    <cellStyle name="Normal 6 2 2 2 2 2 7 5 2" xfId="17449"/>
    <cellStyle name="Normal 6 2 2 2 2 2 7 5 3" xfId="27566"/>
    <cellStyle name="Normal 6 2 2 2 2 2 7 6" xfId="17450"/>
    <cellStyle name="Normal 6 2 2 2 2 2 7 6 2" xfId="17451"/>
    <cellStyle name="Normal 6 2 2 2 2 2 7 6 3" xfId="27567"/>
    <cellStyle name="Normal 6 2 2 2 2 2 7 7" xfId="17452"/>
    <cellStyle name="Normal 6 2 2 2 2 2 7 7 2" xfId="17453"/>
    <cellStyle name="Normal 6 2 2 2 2 2 7 7 3" xfId="27568"/>
    <cellStyle name="Normal 6 2 2 2 2 2 7 8" xfId="17454"/>
    <cellStyle name="Normal 6 2 2 2 2 2 7 8 2" xfId="17455"/>
    <cellStyle name="Normal 6 2 2 2 2 2 7 8 3" xfId="27569"/>
    <cellStyle name="Normal 6 2 2 2 2 2 7 9" xfId="17456"/>
    <cellStyle name="Normal 6 2 2 2 2 2 7 9 2" xfId="17457"/>
    <cellStyle name="Normal 6 2 2 2 2 2 7 9 3" xfId="27570"/>
    <cellStyle name="Normal 6 2 2 2 2 2 8" xfId="17458"/>
    <cellStyle name="Normal 6 2 2 2 2 2 8 2" xfId="17459"/>
    <cellStyle name="Normal 6 2 2 2 2 2 8 3" xfId="27571"/>
    <cellStyle name="Normal 6 2 2 2 2 2 9" xfId="17460"/>
    <cellStyle name="Normal 6 2 2 2 2 2 9 2" xfId="17461"/>
    <cellStyle name="Normal 6 2 2 2 2 2 9 3" xfId="27572"/>
    <cellStyle name="Normal 6 2 2 2 2 20" xfId="17462"/>
    <cellStyle name="Normal 6 2 2 2 2 20 2" xfId="17463"/>
    <cellStyle name="Normal 6 2 2 2 2 20 3" xfId="27573"/>
    <cellStyle name="Normal 6 2 2 2 2 21" xfId="17464"/>
    <cellStyle name="Normal 6 2 2 2 2 21 2" xfId="17465"/>
    <cellStyle name="Normal 6 2 2 2 2 21 3" xfId="27574"/>
    <cellStyle name="Normal 6 2 2 2 2 22" xfId="17466"/>
    <cellStyle name="Normal 6 2 2 2 2 22 2" xfId="17467"/>
    <cellStyle name="Normal 6 2 2 2 2 22 3" xfId="27575"/>
    <cellStyle name="Normal 6 2 2 2 2 23" xfId="17468"/>
    <cellStyle name="Normal 6 2 2 2 2 23 2" xfId="17469"/>
    <cellStyle name="Normal 6 2 2 2 2 23 3" xfId="27576"/>
    <cellStyle name="Normal 6 2 2 2 2 24" xfId="17470"/>
    <cellStyle name="Normal 6 2 2 2 2 24 2" xfId="17471"/>
    <cellStyle name="Normal 6 2 2 2 2 24 3" xfId="27577"/>
    <cellStyle name="Normal 6 2 2 2 2 25" xfId="17472"/>
    <cellStyle name="Normal 6 2 2 2 2 25 2" xfId="17473"/>
    <cellStyle name="Normal 6 2 2 2 2 25 3" xfId="27578"/>
    <cellStyle name="Normal 6 2 2 2 2 26" xfId="17474"/>
    <cellStyle name="Normal 6 2 2 2 2 26 2" xfId="17475"/>
    <cellStyle name="Normal 6 2 2 2 2 26 3" xfId="27579"/>
    <cellStyle name="Normal 6 2 2 2 2 27" xfId="17476"/>
    <cellStyle name="Normal 6 2 2 2 2 27 2" xfId="17477"/>
    <cellStyle name="Normal 6 2 2 2 2 27 3" xfId="27580"/>
    <cellStyle name="Normal 6 2 2 2 2 28" xfId="17478"/>
    <cellStyle name="Normal 6 2 2 2 2 28 2" xfId="17479"/>
    <cellStyle name="Normal 6 2 2 2 2 28 3" xfId="27581"/>
    <cellStyle name="Normal 6 2 2 2 2 29" xfId="17480"/>
    <cellStyle name="Normal 6 2 2 2 2 29 2" xfId="17481"/>
    <cellStyle name="Normal 6 2 2 2 2 29 3" xfId="27582"/>
    <cellStyle name="Normal 6 2 2 2 2 3" xfId="17482"/>
    <cellStyle name="Normal 6 2 2 2 2 30" xfId="17483"/>
    <cellStyle name="Normal 6 2 2 2 2 30 2" xfId="17484"/>
    <cellStyle name="Normal 6 2 2 2 2 30 3" xfId="27583"/>
    <cellStyle name="Normal 6 2 2 2 2 31" xfId="17485"/>
    <cellStyle name="Normal 6 2 2 2 2 31 2" xfId="17486"/>
    <cellStyle name="Normal 6 2 2 2 2 31 3" xfId="27584"/>
    <cellStyle name="Normal 6 2 2 2 2 32" xfId="17487"/>
    <cellStyle name="Normal 6 2 2 2 2 32 2" xfId="17488"/>
    <cellStyle name="Normal 6 2 2 2 2 32 3" xfId="27585"/>
    <cellStyle name="Normal 6 2 2 2 2 33" xfId="17489"/>
    <cellStyle name="Normal 6 2 2 2 2 33 2" xfId="17490"/>
    <cellStyle name="Normal 6 2 2 2 2 33 3" xfId="27586"/>
    <cellStyle name="Normal 6 2 2 2 2 34" xfId="17491"/>
    <cellStyle name="Normal 6 2 2 2 2 34 2" xfId="17492"/>
    <cellStyle name="Normal 6 2 2 2 2 34 3" xfId="27587"/>
    <cellStyle name="Normal 6 2 2 2 2 35" xfId="17493"/>
    <cellStyle name="Normal 6 2 2 2 2 35 2" xfId="17494"/>
    <cellStyle name="Normal 6 2 2 2 2 35 3" xfId="27588"/>
    <cellStyle name="Normal 6 2 2 2 2 36" xfId="17495"/>
    <cellStyle name="Normal 6 2 2 2 2 36 2" xfId="17496"/>
    <cellStyle name="Normal 6 2 2 2 2 36 3" xfId="27589"/>
    <cellStyle name="Normal 6 2 2 2 2 37" xfId="17497"/>
    <cellStyle name="Normal 6 2 2 2 2 37 2" xfId="17498"/>
    <cellStyle name="Normal 6 2 2 2 2 37 3" xfId="27590"/>
    <cellStyle name="Normal 6 2 2 2 2 38" xfId="17499"/>
    <cellStyle name="Normal 6 2 2 2 2 38 2" xfId="17500"/>
    <cellStyle name="Normal 6 2 2 2 2 38 3" xfId="27591"/>
    <cellStyle name="Normal 6 2 2 2 2 39" xfId="17501"/>
    <cellStyle name="Normal 6 2 2 2 2 39 2" xfId="17502"/>
    <cellStyle name="Normal 6 2 2 2 2 39 3" xfId="27592"/>
    <cellStyle name="Normal 6 2 2 2 2 4" xfId="17503"/>
    <cellStyle name="Normal 6 2 2 2 2 40" xfId="17504"/>
    <cellStyle name="Normal 6 2 2 2 2 40 2" xfId="17505"/>
    <cellStyle name="Normal 6 2 2 2 2 40 3" xfId="27593"/>
    <cellStyle name="Normal 6 2 2 2 2 41" xfId="17506"/>
    <cellStyle name="Normal 6 2 2 2 2 41 2" xfId="17507"/>
    <cellStyle name="Normal 6 2 2 2 2 41 3" xfId="27594"/>
    <cellStyle name="Normal 6 2 2 2 2 42" xfId="17508"/>
    <cellStyle name="Normal 6 2 2 2 2 42 2" xfId="17509"/>
    <cellStyle name="Normal 6 2 2 2 2 42 3" xfId="27595"/>
    <cellStyle name="Normal 6 2 2 2 2 43" xfId="17510"/>
    <cellStyle name="Normal 6 2 2 2 2 43 2" xfId="17511"/>
    <cellStyle name="Normal 6 2 2 2 2 43 3" xfId="27596"/>
    <cellStyle name="Normal 6 2 2 2 2 44" xfId="17512"/>
    <cellStyle name="Normal 6 2 2 2 2 44 2" xfId="17513"/>
    <cellStyle name="Normal 6 2 2 2 2 44 3" xfId="27597"/>
    <cellStyle name="Normal 6 2 2 2 2 45" xfId="17514"/>
    <cellStyle name="Normal 6 2 2 2 2 45 2" xfId="17515"/>
    <cellStyle name="Normal 6 2 2 2 2 45 3" xfId="27598"/>
    <cellStyle name="Normal 6 2 2 2 2 5" xfId="17516"/>
    <cellStyle name="Normal 6 2 2 2 2 6" xfId="17517"/>
    <cellStyle name="Normal 6 2 2 2 2 7" xfId="17518"/>
    <cellStyle name="Normal 6 2 2 2 2 8" xfId="17519"/>
    <cellStyle name="Normal 6 2 2 2 2 9" xfId="17520"/>
    <cellStyle name="Normal 6 2 2 2 20" xfId="17521"/>
    <cellStyle name="Normal 6 2 2 2 20 2" xfId="17522"/>
    <cellStyle name="Normal 6 2 2 2 20 3" xfId="27599"/>
    <cellStyle name="Normal 6 2 2 2 21" xfId="17523"/>
    <cellStyle name="Normal 6 2 2 2 21 2" xfId="17524"/>
    <cellStyle name="Normal 6 2 2 2 21 3" xfId="27600"/>
    <cellStyle name="Normal 6 2 2 2 22" xfId="17525"/>
    <cellStyle name="Normal 6 2 2 2 22 2" xfId="17526"/>
    <cellStyle name="Normal 6 2 2 2 22 3" xfId="27601"/>
    <cellStyle name="Normal 6 2 2 2 23" xfId="17527"/>
    <cellStyle name="Normal 6 2 2 2 23 2" xfId="17528"/>
    <cellStyle name="Normal 6 2 2 2 23 3" xfId="27602"/>
    <cellStyle name="Normal 6 2 2 2 24" xfId="17529"/>
    <cellStyle name="Normal 6 2 2 2 24 2" xfId="17530"/>
    <cellStyle name="Normal 6 2 2 2 24 3" xfId="27603"/>
    <cellStyle name="Normal 6 2 2 2 25" xfId="17531"/>
    <cellStyle name="Normal 6 2 2 2 25 2" xfId="17532"/>
    <cellStyle name="Normal 6 2 2 2 25 3" xfId="27604"/>
    <cellStyle name="Normal 6 2 2 2 26" xfId="17533"/>
    <cellStyle name="Normal 6 2 2 2 26 2" xfId="17534"/>
    <cellStyle name="Normal 6 2 2 2 26 3" xfId="27605"/>
    <cellStyle name="Normal 6 2 2 2 27" xfId="17535"/>
    <cellStyle name="Normal 6 2 2 2 27 2" xfId="17536"/>
    <cellStyle name="Normal 6 2 2 2 27 3" xfId="27606"/>
    <cellStyle name="Normal 6 2 2 2 28" xfId="17537"/>
    <cellStyle name="Normal 6 2 2 2 28 10" xfId="17538"/>
    <cellStyle name="Normal 6 2 2 2 28 10 2" xfId="17539"/>
    <cellStyle name="Normal 6 2 2 2 28 10 3" xfId="27607"/>
    <cellStyle name="Normal 6 2 2 2 28 11" xfId="17540"/>
    <cellStyle name="Normal 6 2 2 2 28 11 2" xfId="17541"/>
    <cellStyle name="Normal 6 2 2 2 28 11 3" xfId="27608"/>
    <cellStyle name="Normal 6 2 2 2 28 12" xfId="17542"/>
    <cellStyle name="Normal 6 2 2 2 28 12 2" xfId="17543"/>
    <cellStyle name="Normal 6 2 2 2 28 12 3" xfId="27609"/>
    <cellStyle name="Normal 6 2 2 2 28 13" xfId="17544"/>
    <cellStyle name="Normal 6 2 2 2 28 13 2" xfId="17545"/>
    <cellStyle name="Normal 6 2 2 2 28 13 3" xfId="27610"/>
    <cellStyle name="Normal 6 2 2 2 28 14" xfId="17546"/>
    <cellStyle name="Normal 6 2 2 2 28 14 2" xfId="17547"/>
    <cellStyle name="Normal 6 2 2 2 28 14 3" xfId="27611"/>
    <cellStyle name="Normal 6 2 2 2 28 15" xfId="17548"/>
    <cellStyle name="Normal 6 2 2 2 28 15 2" xfId="17549"/>
    <cellStyle name="Normal 6 2 2 2 28 15 3" xfId="27612"/>
    <cellStyle name="Normal 6 2 2 2 28 16" xfId="17550"/>
    <cellStyle name="Normal 6 2 2 2 28 16 2" xfId="17551"/>
    <cellStyle name="Normal 6 2 2 2 28 16 3" xfId="27613"/>
    <cellStyle name="Normal 6 2 2 2 28 17" xfId="17552"/>
    <cellStyle name="Normal 6 2 2 2 28 17 2" xfId="17553"/>
    <cellStyle name="Normal 6 2 2 2 28 17 3" xfId="27614"/>
    <cellStyle name="Normal 6 2 2 2 28 18" xfId="17554"/>
    <cellStyle name="Normal 6 2 2 2 28 18 2" xfId="17555"/>
    <cellStyle name="Normal 6 2 2 2 28 18 3" xfId="27615"/>
    <cellStyle name="Normal 6 2 2 2 28 19" xfId="17556"/>
    <cellStyle name="Normal 6 2 2 2 28 19 2" xfId="17557"/>
    <cellStyle name="Normal 6 2 2 2 28 19 3" xfId="27616"/>
    <cellStyle name="Normal 6 2 2 2 28 2" xfId="17558"/>
    <cellStyle name="Normal 6 2 2 2 28 2 10" xfId="17559"/>
    <cellStyle name="Normal 6 2 2 2 28 2 11" xfId="17560"/>
    <cellStyle name="Normal 6 2 2 2 28 2 12" xfId="17561"/>
    <cellStyle name="Normal 6 2 2 2 28 2 13" xfId="17562"/>
    <cellStyle name="Normal 6 2 2 2 28 2 14" xfId="17563"/>
    <cellStyle name="Normal 6 2 2 2 28 2 15" xfId="17564"/>
    <cellStyle name="Normal 6 2 2 2 28 2 16" xfId="17565"/>
    <cellStyle name="Normal 6 2 2 2 28 2 17" xfId="17566"/>
    <cellStyle name="Normal 6 2 2 2 28 2 18" xfId="17567"/>
    <cellStyle name="Normal 6 2 2 2 28 2 19" xfId="17568"/>
    <cellStyle name="Normal 6 2 2 2 28 2 2" xfId="17569"/>
    <cellStyle name="Normal 6 2 2 2 28 2 20" xfId="17570"/>
    <cellStyle name="Normal 6 2 2 2 28 2 21" xfId="17571"/>
    <cellStyle name="Normal 6 2 2 2 28 2 22" xfId="17572"/>
    <cellStyle name="Normal 6 2 2 2 28 2 23" xfId="17573"/>
    <cellStyle name="Normal 6 2 2 2 28 2 24" xfId="17574"/>
    <cellStyle name="Normal 6 2 2 2 28 2 25" xfId="17575"/>
    <cellStyle name="Normal 6 2 2 2 28 2 26" xfId="17576"/>
    <cellStyle name="Normal 6 2 2 2 28 2 27" xfId="17577"/>
    <cellStyle name="Normal 6 2 2 2 28 2 28" xfId="17578"/>
    <cellStyle name="Normal 6 2 2 2 28 2 29" xfId="17579"/>
    <cellStyle name="Normal 6 2 2 2 28 2 3" xfId="17580"/>
    <cellStyle name="Normal 6 2 2 2 28 2 30" xfId="27617"/>
    <cellStyle name="Normal 6 2 2 2 28 2 4" xfId="17581"/>
    <cellStyle name="Normal 6 2 2 2 28 2 5" xfId="17582"/>
    <cellStyle name="Normal 6 2 2 2 28 2 6" xfId="17583"/>
    <cellStyle name="Normal 6 2 2 2 28 2 7" xfId="17584"/>
    <cellStyle name="Normal 6 2 2 2 28 2 8" xfId="17585"/>
    <cellStyle name="Normal 6 2 2 2 28 2 9" xfId="17586"/>
    <cellStyle name="Normal 6 2 2 2 28 20" xfId="17587"/>
    <cellStyle name="Normal 6 2 2 2 28 20 2" xfId="17588"/>
    <cellStyle name="Normal 6 2 2 2 28 20 3" xfId="27618"/>
    <cellStyle name="Normal 6 2 2 2 28 21" xfId="17589"/>
    <cellStyle name="Normal 6 2 2 2 28 21 2" xfId="17590"/>
    <cellStyle name="Normal 6 2 2 2 28 21 3" xfId="27619"/>
    <cellStyle name="Normal 6 2 2 2 28 22" xfId="17591"/>
    <cellStyle name="Normal 6 2 2 2 28 22 2" xfId="17592"/>
    <cellStyle name="Normal 6 2 2 2 28 22 3" xfId="27620"/>
    <cellStyle name="Normal 6 2 2 2 28 23" xfId="17593"/>
    <cellStyle name="Normal 6 2 2 2 28 23 2" xfId="17594"/>
    <cellStyle name="Normal 6 2 2 2 28 23 3" xfId="27621"/>
    <cellStyle name="Normal 6 2 2 2 28 24" xfId="17595"/>
    <cellStyle name="Normal 6 2 2 2 28 24 2" xfId="17596"/>
    <cellStyle name="Normal 6 2 2 2 28 24 3" xfId="27622"/>
    <cellStyle name="Normal 6 2 2 2 28 25" xfId="17597"/>
    <cellStyle name="Normal 6 2 2 2 28 25 2" xfId="17598"/>
    <cellStyle name="Normal 6 2 2 2 28 25 3" xfId="27623"/>
    <cellStyle name="Normal 6 2 2 2 28 26" xfId="17599"/>
    <cellStyle name="Normal 6 2 2 2 28 26 2" xfId="17600"/>
    <cellStyle name="Normal 6 2 2 2 28 26 3" xfId="27624"/>
    <cellStyle name="Normal 6 2 2 2 28 27" xfId="17601"/>
    <cellStyle name="Normal 6 2 2 2 28 27 2" xfId="17602"/>
    <cellStyle name="Normal 6 2 2 2 28 27 3" xfId="27625"/>
    <cellStyle name="Normal 6 2 2 2 28 28" xfId="17603"/>
    <cellStyle name="Normal 6 2 2 2 28 28 2" xfId="17604"/>
    <cellStyle name="Normal 6 2 2 2 28 28 3" xfId="27626"/>
    <cellStyle name="Normal 6 2 2 2 28 29" xfId="17605"/>
    <cellStyle name="Normal 6 2 2 2 28 29 2" xfId="17606"/>
    <cellStyle name="Normal 6 2 2 2 28 29 3" xfId="27627"/>
    <cellStyle name="Normal 6 2 2 2 28 3" xfId="17607"/>
    <cellStyle name="Normal 6 2 2 2 28 30" xfId="17608"/>
    <cellStyle name="Normal 6 2 2 2 28 30 2" xfId="17609"/>
    <cellStyle name="Normal 6 2 2 2 28 30 3" xfId="27628"/>
    <cellStyle name="Normal 6 2 2 2 28 31" xfId="17610"/>
    <cellStyle name="Normal 6 2 2 2 28 31 2" xfId="17611"/>
    <cellStyle name="Normal 6 2 2 2 28 31 3" xfId="27629"/>
    <cellStyle name="Normal 6 2 2 2 28 4" xfId="17612"/>
    <cellStyle name="Normal 6 2 2 2 28 5" xfId="17613"/>
    <cellStyle name="Normal 6 2 2 2 28 6" xfId="17614"/>
    <cellStyle name="Normal 6 2 2 2 28 6 2" xfId="17615"/>
    <cellStyle name="Normal 6 2 2 2 28 6 3" xfId="27630"/>
    <cellStyle name="Normal 6 2 2 2 28 7" xfId="17616"/>
    <cellStyle name="Normal 6 2 2 2 28 7 2" xfId="17617"/>
    <cellStyle name="Normal 6 2 2 2 28 7 3" xfId="27631"/>
    <cellStyle name="Normal 6 2 2 2 28 8" xfId="17618"/>
    <cellStyle name="Normal 6 2 2 2 28 8 2" xfId="17619"/>
    <cellStyle name="Normal 6 2 2 2 28 8 3" xfId="27632"/>
    <cellStyle name="Normal 6 2 2 2 28 9" xfId="17620"/>
    <cellStyle name="Normal 6 2 2 2 28 9 2" xfId="17621"/>
    <cellStyle name="Normal 6 2 2 2 28 9 3" xfId="27633"/>
    <cellStyle name="Normal 6 2 2 2 29" xfId="17622"/>
    <cellStyle name="Normal 6 2 2 2 3" xfId="17623"/>
    <cellStyle name="Normal 6 2 2 2 30" xfId="17624"/>
    <cellStyle name="Normal 6 2 2 2 31" xfId="17625"/>
    <cellStyle name="Normal 6 2 2 2 32" xfId="17626"/>
    <cellStyle name="Normal 6 2 2 2 32 10" xfId="17627"/>
    <cellStyle name="Normal 6 2 2 2 32 10 2" xfId="17628"/>
    <cellStyle name="Normal 6 2 2 2 32 10 3" xfId="27634"/>
    <cellStyle name="Normal 6 2 2 2 32 11" xfId="17629"/>
    <cellStyle name="Normal 6 2 2 2 32 11 2" xfId="17630"/>
    <cellStyle name="Normal 6 2 2 2 32 11 3" xfId="27635"/>
    <cellStyle name="Normal 6 2 2 2 32 12" xfId="17631"/>
    <cellStyle name="Normal 6 2 2 2 32 12 2" xfId="17632"/>
    <cellStyle name="Normal 6 2 2 2 32 12 3" xfId="27636"/>
    <cellStyle name="Normal 6 2 2 2 32 13" xfId="17633"/>
    <cellStyle name="Normal 6 2 2 2 32 13 2" xfId="17634"/>
    <cellStyle name="Normal 6 2 2 2 32 13 3" xfId="27637"/>
    <cellStyle name="Normal 6 2 2 2 32 14" xfId="17635"/>
    <cellStyle name="Normal 6 2 2 2 32 14 2" xfId="17636"/>
    <cellStyle name="Normal 6 2 2 2 32 14 3" xfId="27638"/>
    <cellStyle name="Normal 6 2 2 2 32 15" xfId="17637"/>
    <cellStyle name="Normal 6 2 2 2 32 15 2" xfId="17638"/>
    <cellStyle name="Normal 6 2 2 2 32 15 3" xfId="27639"/>
    <cellStyle name="Normal 6 2 2 2 32 16" xfId="17639"/>
    <cellStyle name="Normal 6 2 2 2 32 16 2" xfId="17640"/>
    <cellStyle name="Normal 6 2 2 2 32 16 3" xfId="27640"/>
    <cellStyle name="Normal 6 2 2 2 32 17" xfId="17641"/>
    <cellStyle name="Normal 6 2 2 2 32 17 2" xfId="17642"/>
    <cellStyle name="Normal 6 2 2 2 32 17 3" xfId="27641"/>
    <cellStyle name="Normal 6 2 2 2 32 18" xfId="17643"/>
    <cellStyle name="Normal 6 2 2 2 32 18 2" xfId="17644"/>
    <cellStyle name="Normal 6 2 2 2 32 18 3" xfId="27642"/>
    <cellStyle name="Normal 6 2 2 2 32 19" xfId="17645"/>
    <cellStyle name="Normal 6 2 2 2 32 19 2" xfId="17646"/>
    <cellStyle name="Normal 6 2 2 2 32 19 3" xfId="27643"/>
    <cellStyle name="Normal 6 2 2 2 32 2" xfId="17647"/>
    <cellStyle name="Normal 6 2 2 2 32 2 2" xfId="17648"/>
    <cellStyle name="Normal 6 2 2 2 32 2 3" xfId="27644"/>
    <cellStyle name="Normal 6 2 2 2 32 20" xfId="17649"/>
    <cellStyle name="Normal 6 2 2 2 32 20 2" xfId="17650"/>
    <cellStyle name="Normal 6 2 2 2 32 20 3" xfId="27645"/>
    <cellStyle name="Normal 6 2 2 2 32 21" xfId="17651"/>
    <cellStyle name="Normal 6 2 2 2 32 21 2" xfId="17652"/>
    <cellStyle name="Normal 6 2 2 2 32 21 3" xfId="27646"/>
    <cellStyle name="Normal 6 2 2 2 32 22" xfId="17653"/>
    <cellStyle name="Normal 6 2 2 2 32 22 2" xfId="17654"/>
    <cellStyle name="Normal 6 2 2 2 32 22 3" xfId="27647"/>
    <cellStyle name="Normal 6 2 2 2 32 23" xfId="17655"/>
    <cellStyle name="Normal 6 2 2 2 32 23 2" xfId="17656"/>
    <cellStyle name="Normal 6 2 2 2 32 23 3" xfId="27648"/>
    <cellStyle name="Normal 6 2 2 2 32 24" xfId="17657"/>
    <cellStyle name="Normal 6 2 2 2 32 24 2" xfId="17658"/>
    <cellStyle name="Normal 6 2 2 2 32 24 3" xfId="27649"/>
    <cellStyle name="Normal 6 2 2 2 32 25" xfId="17659"/>
    <cellStyle name="Normal 6 2 2 2 32 25 2" xfId="17660"/>
    <cellStyle name="Normal 6 2 2 2 32 25 3" xfId="27650"/>
    <cellStyle name="Normal 6 2 2 2 32 26" xfId="17661"/>
    <cellStyle name="Normal 6 2 2 2 32 26 2" xfId="17662"/>
    <cellStyle name="Normal 6 2 2 2 32 26 3" xfId="27651"/>
    <cellStyle name="Normal 6 2 2 2 32 27" xfId="17663"/>
    <cellStyle name="Normal 6 2 2 2 32 27 2" xfId="17664"/>
    <cellStyle name="Normal 6 2 2 2 32 27 3" xfId="27652"/>
    <cellStyle name="Normal 6 2 2 2 32 28" xfId="17665"/>
    <cellStyle name="Normal 6 2 2 2 32 28 2" xfId="17666"/>
    <cellStyle name="Normal 6 2 2 2 32 28 3" xfId="27653"/>
    <cellStyle name="Normal 6 2 2 2 32 3" xfId="17667"/>
    <cellStyle name="Normal 6 2 2 2 32 3 2" xfId="17668"/>
    <cellStyle name="Normal 6 2 2 2 32 3 3" xfId="27654"/>
    <cellStyle name="Normal 6 2 2 2 32 4" xfId="17669"/>
    <cellStyle name="Normal 6 2 2 2 32 4 2" xfId="17670"/>
    <cellStyle name="Normal 6 2 2 2 32 4 3" xfId="27655"/>
    <cellStyle name="Normal 6 2 2 2 32 5" xfId="17671"/>
    <cellStyle name="Normal 6 2 2 2 32 5 2" xfId="17672"/>
    <cellStyle name="Normal 6 2 2 2 32 5 3" xfId="27656"/>
    <cellStyle name="Normal 6 2 2 2 32 6" xfId="17673"/>
    <cellStyle name="Normal 6 2 2 2 32 6 2" xfId="17674"/>
    <cellStyle name="Normal 6 2 2 2 32 6 3" xfId="27657"/>
    <cellStyle name="Normal 6 2 2 2 32 7" xfId="17675"/>
    <cellStyle name="Normal 6 2 2 2 32 7 2" xfId="17676"/>
    <cellStyle name="Normal 6 2 2 2 32 7 3" xfId="27658"/>
    <cellStyle name="Normal 6 2 2 2 32 8" xfId="17677"/>
    <cellStyle name="Normal 6 2 2 2 32 8 2" xfId="17678"/>
    <cellStyle name="Normal 6 2 2 2 32 8 3" xfId="27659"/>
    <cellStyle name="Normal 6 2 2 2 32 9" xfId="17679"/>
    <cellStyle name="Normal 6 2 2 2 32 9 2" xfId="17680"/>
    <cellStyle name="Normal 6 2 2 2 32 9 3" xfId="27660"/>
    <cellStyle name="Normal 6 2 2 2 33" xfId="17681"/>
    <cellStyle name="Normal 6 2 2 2 33 2" xfId="17682"/>
    <cellStyle name="Normal 6 2 2 2 33 3" xfId="27661"/>
    <cellStyle name="Normal 6 2 2 2 34" xfId="17683"/>
    <cellStyle name="Normal 6 2 2 2 34 2" xfId="17684"/>
    <cellStyle name="Normal 6 2 2 2 34 3" xfId="27662"/>
    <cellStyle name="Normal 6 2 2 2 35" xfId="17685"/>
    <cellStyle name="Normal 6 2 2 2 36" xfId="17686"/>
    <cellStyle name="Normal 6 2 2 2 37" xfId="17687"/>
    <cellStyle name="Normal 6 2 2 2 38" xfId="17688"/>
    <cellStyle name="Normal 6 2 2 2 39" xfId="17689"/>
    <cellStyle name="Normal 6 2 2 2 4" xfId="17690"/>
    <cellStyle name="Normal 6 2 2 2 40" xfId="17691"/>
    <cellStyle name="Normal 6 2 2 2 41" xfId="17692"/>
    <cellStyle name="Normal 6 2 2 2 42" xfId="17693"/>
    <cellStyle name="Normal 6 2 2 2 43" xfId="17694"/>
    <cellStyle name="Normal 6 2 2 2 44" xfId="17695"/>
    <cellStyle name="Normal 6 2 2 2 45" xfId="17696"/>
    <cellStyle name="Normal 6 2 2 2 46" xfId="17697"/>
    <cellStyle name="Normal 6 2 2 2 47" xfId="17698"/>
    <cellStyle name="Normal 6 2 2 2 48" xfId="17699"/>
    <cellStyle name="Normal 6 2 2 2 49" xfId="17700"/>
    <cellStyle name="Normal 6 2 2 2 5" xfId="17701"/>
    <cellStyle name="Normal 6 2 2 2 50" xfId="17702"/>
    <cellStyle name="Normal 6 2 2 2 51" xfId="17703"/>
    <cellStyle name="Normal 6 2 2 2 52" xfId="17704"/>
    <cellStyle name="Normal 6 2 2 2 53" xfId="17705"/>
    <cellStyle name="Normal 6 2 2 2 54" xfId="17706"/>
    <cellStyle name="Normal 6 2 2 2 55" xfId="17707"/>
    <cellStyle name="Normal 6 2 2 2 56" xfId="17708"/>
    <cellStyle name="Normal 6 2 2 2 57" xfId="17709"/>
    <cellStyle name="Normal 6 2 2 2 58" xfId="17710"/>
    <cellStyle name="Normal 6 2 2 2 59" xfId="17711"/>
    <cellStyle name="Normal 6 2 2 2 6" xfId="17712"/>
    <cellStyle name="Normal 6 2 2 2 60" xfId="17713"/>
    <cellStyle name="Normal 6 2 2 2 7" xfId="17714"/>
    <cellStyle name="Normal 6 2 2 2 8" xfId="17715"/>
    <cellStyle name="Normal 6 2 2 2 9" xfId="17716"/>
    <cellStyle name="Normal 6 2 2 20" xfId="17717"/>
    <cellStyle name="Normal 6 2 2 21" xfId="17718"/>
    <cellStyle name="Normal 6 2 2 22" xfId="17719"/>
    <cellStyle name="Normal 6 2 2 23" xfId="17720"/>
    <cellStyle name="Normal 6 2 2 24" xfId="17721"/>
    <cellStyle name="Normal 6 2 2 25" xfId="17722"/>
    <cellStyle name="Normal 6 2 2 26" xfId="17723"/>
    <cellStyle name="Normal 6 2 2 27" xfId="17724"/>
    <cellStyle name="Normal 6 2 2 28" xfId="17725"/>
    <cellStyle name="Normal 6 2 2 28 10" xfId="17726"/>
    <cellStyle name="Normal 6 2 2 28 11" xfId="17727"/>
    <cellStyle name="Normal 6 2 2 28 12" xfId="17728"/>
    <cellStyle name="Normal 6 2 2 28 13" xfId="17729"/>
    <cellStyle name="Normal 6 2 2 28 14" xfId="17730"/>
    <cellStyle name="Normal 6 2 2 28 15" xfId="17731"/>
    <cellStyle name="Normal 6 2 2 28 16" xfId="17732"/>
    <cellStyle name="Normal 6 2 2 28 17" xfId="17733"/>
    <cellStyle name="Normal 6 2 2 28 18" xfId="17734"/>
    <cellStyle name="Normal 6 2 2 28 19" xfId="17735"/>
    <cellStyle name="Normal 6 2 2 28 2" xfId="17736"/>
    <cellStyle name="Normal 6 2 2 28 2 10" xfId="17737"/>
    <cellStyle name="Normal 6 2 2 28 2 10 2" xfId="17738"/>
    <cellStyle name="Normal 6 2 2 28 2 10 3" xfId="27663"/>
    <cellStyle name="Normal 6 2 2 28 2 11" xfId="17739"/>
    <cellStyle name="Normal 6 2 2 28 2 11 2" xfId="17740"/>
    <cellStyle name="Normal 6 2 2 28 2 11 3" xfId="27664"/>
    <cellStyle name="Normal 6 2 2 28 2 12" xfId="17741"/>
    <cellStyle name="Normal 6 2 2 28 2 12 2" xfId="17742"/>
    <cellStyle name="Normal 6 2 2 28 2 12 3" xfId="27665"/>
    <cellStyle name="Normal 6 2 2 28 2 13" xfId="17743"/>
    <cellStyle name="Normal 6 2 2 28 2 13 2" xfId="17744"/>
    <cellStyle name="Normal 6 2 2 28 2 13 3" xfId="27666"/>
    <cellStyle name="Normal 6 2 2 28 2 14" xfId="17745"/>
    <cellStyle name="Normal 6 2 2 28 2 14 2" xfId="17746"/>
    <cellStyle name="Normal 6 2 2 28 2 14 3" xfId="27667"/>
    <cellStyle name="Normal 6 2 2 28 2 15" xfId="17747"/>
    <cellStyle name="Normal 6 2 2 28 2 15 2" xfId="17748"/>
    <cellStyle name="Normal 6 2 2 28 2 15 3" xfId="27668"/>
    <cellStyle name="Normal 6 2 2 28 2 16" xfId="17749"/>
    <cellStyle name="Normal 6 2 2 28 2 16 2" xfId="17750"/>
    <cellStyle name="Normal 6 2 2 28 2 16 3" xfId="27669"/>
    <cellStyle name="Normal 6 2 2 28 2 17" xfId="17751"/>
    <cellStyle name="Normal 6 2 2 28 2 17 2" xfId="17752"/>
    <cellStyle name="Normal 6 2 2 28 2 17 3" xfId="27670"/>
    <cellStyle name="Normal 6 2 2 28 2 18" xfId="17753"/>
    <cellStyle name="Normal 6 2 2 28 2 18 2" xfId="17754"/>
    <cellStyle name="Normal 6 2 2 28 2 18 3" xfId="27671"/>
    <cellStyle name="Normal 6 2 2 28 2 19" xfId="17755"/>
    <cellStyle name="Normal 6 2 2 28 2 19 2" xfId="17756"/>
    <cellStyle name="Normal 6 2 2 28 2 19 3" xfId="27672"/>
    <cellStyle name="Normal 6 2 2 28 2 2" xfId="17757"/>
    <cellStyle name="Normal 6 2 2 28 2 2 2" xfId="17758"/>
    <cellStyle name="Normal 6 2 2 28 2 2 3" xfId="27673"/>
    <cellStyle name="Normal 6 2 2 28 2 20" xfId="17759"/>
    <cellStyle name="Normal 6 2 2 28 2 20 2" xfId="17760"/>
    <cellStyle name="Normal 6 2 2 28 2 20 3" xfId="27674"/>
    <cellStyle name="Normal 6 2 2 28 2 21" xfId="17761"/>
    <cellStyle name="Normal 6 2 2 28 2 21 2" xfId="17762"/>
    <cellStyle name="Normal 6 2 2 28 2 21 3" xfId="27675"/>
    <cellStyle name="Normal 6 2 2 28 2 22" xfId="17763"/>
    <cellStyle name="Normal 6 2 2 28 2 22 2" xfId="17764"/>
    <cellStyle name="Normal 6 2 2 28 2 22 3" xfId="27676"/>
    <cellStyle name="Normal 6 2 2 28 2 23" xfId="17765"/>
    <cellStyle name="Normal 6 2 2 28 2 23 2" xfId="17766"/>
    <cellStyle name="Normal 6 2 2 28 2 23 3" xfId="27677"/>
    <cellStyle name="Normal 6 2 2 28 2 24" xfId="17767"/>
    <cellStyle name="Normal 6 2 2 28 2 24 2" xfId="17768"/>
    <cellStyle name="Normal 6 2 2 28 2 24 3" xfId="27678"/>
    <cellStyle name="Normal 6 2 2 28 2 25" xfId="17769"/>
    <cellStyle name="Normal 6 2 2 28 2 25 2" xfId="17770"/>
    <cellStyle name="Normal 6 2 2 28 2 25 3" xfId="27679"/>
    <cellStyle name="Normal 6 2 2 28 2 26" xfId="17771"/>
    <cellStyle name="Normal 6 2 2 28 2 26 2" xfId="17772"/>
    <cellStyle name="Normal 6 2 2 28 2 26 3" xfId="27680"/>
    <cellStyle name="Normal 6 2 2 28 2 27" xfId="17773"/>
    <cellStyle name="Normal 6 2 2 28 2 27 2" xfId="17774"/>
    <cellStyle name="Normal 6 2 2 28 2 27 3" xfId="27681"/>
    <cellStyle name="Normal 6 2 2 28 2 28" xfId="17775"/>
    <cellStyle name="Normal 6 2 2 28 2 28 2" xfId="17776"/>
    <cellStyle name="Normal 6 2 2 28 2 28 3" xfId="27682"/>
    <cellStyle name="Normal 6 2 2 28 2 3" xfId="17777"/>
    <cellStyle name="Normal 6 2 2 28 2 3 2" xfId="17778"/>
    <cellStyle name="Normal 6 2 2 28 2 3 3" xfId="27683"/>
    <cellStyle name="Normal 6 2 2 28 2 4" xfId="17779"/>
    <cellStyle name="Normal 6 2 2 28 2 4 2" xfId="17780"/>
    <cellStyle name="Normal 6 2 2 28 2 4 3" xfId="27684"/>
    <cellStyle name="Normal 6 2 2 28 2 5" xfId="17781"/>
    <cellStyle name="Normal 6 2 2 28 2 5 2" xfId="17782"/>
    <cellStyle name="Normal 6 2 2 28 2 5 3" xfId="27685"/>
    <cellStyle name="Normal 6 2 2 28 2 6" xfId="17783"/>
    <cellStyle name="Normal 6 2 2 28 2 6 2" xfId="17784"/>
    <cellStyle name="Normal 6 2 2 28 2 6 3" xfId="27686"/>
    <cellStyle name="Normal 6 2 2 28 2 7" xfId="17785"/>
    <cellStyle name="Normal 6 2 2 28 2 7 2" xfId="17786"/>
    <cellStyle name="Normal 6 2 2 28 2 7 3" xfId="27687"/>
    <cellStyle name="Normal 6 2 2 28 2 8" xfId="17787"/>
    <cellStyle name="Normal 6 2 2 28 2 8 2" xfId="17788"/>
    <cellStyle name="Normal 6 2 2 28 2 8 3" xfId="27688"/>
    <cellStyle name="Normal 6 2 2 28 2 9" xfId="17789"/>
    <cellStyle name="Normal 6 2 2 28 2 9 2" xfId="17790"/>
    <cellStyle name="Normal 6 2 2 28 2 9 3" xfId="27689"/>
    <cellStyle name="Normal 6 2 2 28 20" xfId="17791"/>
    <cellStyle name="Normal 6 2 2 28 21" xfId="17792"/>
    <cellStyle name="Normal 6 2 2 28 22" xfId="17793"/>
    <cellStyle name="Normal 6 2 2 28 23" xfId="17794"/>
    <cellStyle name="Normal 6 2 2 28 24" xfId="17795"/>
    <cellStyle name="Normal 6 2 2 28 25" xfId="17796"/>
    <cellStyle name="Normal 6 2 2 28 26" xfId="17797"/>
    <cellStyle name="Normal 6 2 2 28 27" xfId="17798"/>
    <cellStyle name="Normal 6 2 2 28 28" xfId="17799"/>
    <cellStyle name="Normal 6 2 2 28 29" xfId="17800"/>
    <cellStyle name="Normal 6 2 2 28 3" xfId="17801"/>
    <cellStyle name="Normal 6 2 2 28 3 2" xfId="17802"/>
    <cellStyle name="Normal 6 2 2 28 3 3" xfId="27690"/>
    <cellStyle name="Normal 6 2 2 28 30" xfId="17803"/>
    <cellStyle name="Normal 6 2 2 28 31" xfId="17804"/>
    <cellStyle name="Normal 6 2 2 28 32" xfId="17805"/>
    <cellStyle name="Normal 6 2 2 28 33" xfId="27691"/>
    <cellStyle name="Normal 6 2 2 28 4" xfId="17806"/>
    <cellStyle name="Normal 6 2 2 28 4 2" xfId="17807"/>
    <cellStyle name="Normal 6 2 2 28 4 3" xfId="27692"/>
    <cellStyle name="Normal 6 2 2 28 5" xfId="17808"/>
    <cellStyle name="Normal 6 2 2 28 5 2" xfId="17809"/>
    <cellStyle name="Normal 6 2 2 28 5 3" xfId="27693"/>
    <cellStyle name="Normal 6 2 2 28 6" xfId="17810"/>
    <cellStyle name="Normal 6 2 2 28 7" xfId="17811"/>
    <cellStyle name="Normal 6 2 2 28 8" xfId="17812"/>
    <cellStyle name="Normal 6 2 2 28 9" xfId="17813"/>
    <cellStyle name="Normal 6 2 2 29" xfId="17814"/>
    <cellStyle name="Normal 6 2 2 29 2" xfId="17815"/>
    <cellStyle name="Normal 6 2 2 29 3" xfId="27694"/>
    <cellStyle name="Normal 6 2 2 3" xfId="17816"/>
    <cellStyle name="Normal 6 2 2 30" xfId="17817"/>
    <cellStyle name="Normal 6 2 2 30 2" xfId="17818"/>
    <cellStyle name="Normal 6 2 2 30 3" xfId="27695"/>
    <cellStyle name="Normal 6 2 2 31" xfId="17819"/>
    <cellStyle name="Normal 6 2 2 31 2" xfId="17820"/>
    <cellStyle name="Normal 6 2 2 31 3" xfId="27696"/>
    <cellStyle name="Normal 6 2 2 32" xfId="17821"/>
    <cellStyle name="Normal 6 2 2 32 10" xfId="17822"/>
    <cellStyle name="Normal 6 2 2 32 11" xfId="17823"/>
    <cellStyle name="Normal 6 2 2 32 12" xfId="17824"/>
    <cellStyle name="Normal 6 2 2 32 13" xfId="17825"/>
    <cellStyle name="Normal 6 2 2 32 14" xfId="17826"/>
    <cellStyle name="Normal 6 2 2 32 15" xfId="17827"/>
    <cellStyle name="Normal 6 2 2 32 16" xfId="17828"/>
    <cellStyle name="Normal 6 2 2 32 17" xfId="17829"/>
    <cellStyle name="Normal 6 2 2 32 18" xfId="17830"/>
    <cellStyle name="Normal 6 2 2 32 19" xfId="17831"/>
    <cellStyle name="Normal 6 2 2 32 2" xfId="17832"/>
    <cellStyle name="Normal 6 2 2 32 20" xfId="17833"/>
    <cellStyle name="Normal 6 2 2 32 21" xfId="17834"/>
    <cellStyle name="Normal 6 2 2 32 22" xfId="17835"/>
    <cellStyle name="Normal 6 2 2 32 23" xfId="17836"/>
    <cellStyle name="Normal 6 2 2 32 24" xfId="17837"/>
    <cellStyle name="Normal 6 2 2 32 25" xfId="17838"/>
    <cellStyle name="Normal 6 2 2 32 26" xfId="17839"/>
    <cellStyle name="Normal 6 2 2 32 27" xfId="17840"/>
    <cellStyle name="Normal 6 2 2 32 28" xfId="17841"/>
    <cellStyle name="Normal 6 2 2 32 29" xfId="17842"/>
    <cellStyle name="Normal 6 2 2 32 3" xfId="17843"/>
    <cellStyle name="Normal 6 2 2 32 30" xfId="27697"/>
    <cellStyle name="Normal 6 2 2 32 4" xfId="17844"/>
    <cellStyle name="Normal 6 2 2 32 5" xfId="17845"/>
    <cellStyle name="Normal 6 2 2 32 6" xfId="17846"/>
    <cellStyle name="Normal 6 2 2 32 7" xfId="17847"/>
    <cellStyle name="Normal 6 2 2 32 8" xfId="17848"/>
    <cellStyle name="Normal 6 2 2 32 9" xfId="17849"/>
    <cellStyle name="Normal 6 2 2 33" xfId="17850"/>
    <cellStyle name="Normal 6 2 2 34" xfId="17851"/>
    <cellStyle name="Normal 6 2 2 35" xfId="17852"/>
    <cellStyle name="Normal 6 2 2 35 2" xfId="17853"/>
    <cellStyle name="Normal 6 2 2 35 3" xfId="27698"/>
    <cellStyle name="Normal 6 2 2 36" xfId="17854"/>
    <cellStyle name="Normal 6 2 2 36 2" xfId="17855"/>
    <cellStyle name="Normal 6 2 2 36 3" xfId="27699"/>
    <cellStyle name="Normal 6 2 2 37" xfId="17856"/>
    <cellStyle name="Normal 6 2 2 37 2" xfId="17857"/>
    <cellStyle name="Normal 6 2 2 37 3" xfId="27700"/>
    <cellStyle name="Normal 6 2 2 38" xfId="17858"/>
    <cellStyle name="Normal 6 2 2 38 2" xfId="17859"/>
    <cellStyle name="Normal 6 2 2 38 3" xfId="27701"/>
    <cellStyle name="Normal 6 2 2 39" xfId="17860"/>
    <cellStyle name="Normal 6 2 2 39 2" xfId="17861"/>
    <cellStyle name="Normal 6 2 2 39 3" xfId="27702"/>
    <cellStyle name="Normal 6 2 2 4" xfId="17862"/>
    <cellStyle name="Normal 6 2 2 4 2" xfId="17863"/>
    <cellStyle name="Normal 6 2 2 4 3" xfId="27703"/>
    <cellStyle name="Normal 6 2 2 40" xfId="17864"/>
    <cellStyle name="Normal 6 2 2 40 2" xfId="17865"/>
    <cellStyle name="Normal 6 2 2 40 3" xfId="27704"/>
    <cellStyle name="Normal 6 2 2 41" xfId="17866"/>
    <cellStyle name="Normal 6 2 2 41 2" xfId="17867"/>
    <cellStyle name="Normal 6 2 2 41 3" xfId="27705"/>
    <cellStyle name="Normal 6 2 2 42" xfId="17868"/>
    <cellStyle name="Normal 6 2 2 42 2" xfId="17869"/>
    <cellStyle name="Normal 6 2 2 42 3" xfId="27706"/>
    <cellStyle name="Normal 6 2 2 43" xfId="17870"/>
    <cellStyle name="Normal 6 2 2 43 2" xfId="17871"/>
    <cellStyle name="Normal 6 2 2 43 3" xfId="27707"/>
    <cellStyle name="Normal 6 2 2 44" xfId="17872"/>
    <cellStyle name="Normal 6 2 2 44 2" xfId="17873"/>
    <cellStyle name="Normal 6 2 2 44 3" xfId="27708"/>
    <cellStyle name="Normal 6 2 2 45" xfId="17874"/>
    <cellStyle name="Normal 6 2 2 45 2" xfId="17875"/>
    <cellStyle name="Normal 6 2 2 45 3" xfId="27709"/>
    <cellStyle name="Normal 6 2 2 46" xfId="17876"/>
    <cellStyle name="Normal 6 2 2 46 2" xfId="17877"/>
    <cellStyle name="Normal 6 2 2 46 3" xfId="27710"/>
    <cellStyle name="Normal 6 2 2 47" xfId="17878"/>
    <cellStyle name="Normal 6 2 2 47 2" xfId="17879"/>
    <cellStyle name="Normal 6 2 2 47 3" xfId="27711"/>
    <cellStyle name="Normal 6 2 2 48" xfId="17880"/>
    <cellStyle name="Normal 6 2 2 48 2" xfId="17881"/>
    <cellStyle name="Normal 6 2 2 48 3" xfId="27712"/>
    <cellStyle name="Normal 6 2 2 49" xfId="17882"/>
    <cellStyle name="Normal 6 2 2 49 2" xfId="17883"/>
    <cellStyle name="Normal 6 2 2 49 3" xfId="27713"/>
    <cellStyle name="Normal 6 2 2 5" xfId="17884"/>
    <cellStyle name="Normal 6 2 2 5 2" xfId="17885"/>
    <cellStyle name="Normal 6 2 2 5 3" xfId="27714"/>
    <cellStyle name="Normal 6 2 2 50" xfId="17886"/>
    <cellStyle name="Normal 6 2 2 50 2" xfId="17887"/>
    <cellStyle name="Normal 6 2 2 50 3" xfId="27715"/>
    <cellStyle name="Normal 6 2 2 51" xfId="17888"/>
    <cellStyle name="Normal 6 2 2 51 2" xfId="17889"/>
    <cellStyle name="Normal 6 2 2 51 3" xfId="27716"/>
    <cellStyle name="Normal 6 2 2 52" xfId="17890"/>
    <cellStyle name="Normal 6 2 2 52 2" xfId="17891"/>
    <cellStyle name="Normal 6 2 2 52 3" xfId="27717"/>
    <cellStyle name="Normal 6 2 2 53" xfId="17892"/>
    <cellStyle name="Normal 6 2 2 53 2" xfId="17893"/>
    <cellStyle name="Normal 6 2 2 53 3" xfId="27718"/>
    <cellStyle name="Normal 6 2 2 54" xfId="17894"/>
    <cellStyle name="Normal 6 2 2 54 2" xfId="17895"/>
    <cellStyle name="Normal 6 2 2 54 3" xfId="27719"/>
    <cellStyle name="Normal 6 2 2 55" xfId="17896"/>
    <cellStyle name="Normal 6 2 2 55 2" xfId="17897"/>
    <cellStyle name="Normal 6 2 2 55 3" xfId="27720"/>
    <cellStyle name="Normal 6 2 2 56" xfId="17898"/>
    <cellStyle name="Normal 6 2 2 56 2" xfId="17899"/>
    <cellStyle name="Normal 6 2 2 56 3" xfId="27721"/>
    <cellStyle name="Normal 6 2 2 57" xfId="17900"/>
    <cellStyle name="Normal 6 2 2 57 2" xfId="17901"/>
    <cellStyle name="Normal 6 2 2 57 3" xfId="27722"/>
    <cellStyle name="Normal 6 2 2 58" xfId="17902"/>
    <cellStyle name="Normal 6 2 2 58 2" xfId="17903"/>
    <cellStyle name="Normal 6 2 2 58 3" xfId="27723"/>
    <cellStyle name="Normal 6 2 2 59" xfId="17904"/>
    <cellStyle name="Normal 6 2 2 59 2" xfId="17905"/>
    <cellStyle name="Normal 6 2 2 59 3" xfId="27724"/>
    <cellStyle name="Normal 6 2 2 6" xfId="17906"/>
    <cellStyle name="Normal 6 2 2 6 2" xfId="17907"/>
    <cellStyle name="Normal 6 2 2 6 3" xfId="27725"/>
    <cellStyle name="Normal 6 2 2 60" xfId="17908"/>
    <cellStyle name="Normal 6 2 2 60 2" xfId="17909"/>
    <cellStyle name="Normal 6 2 2 60 3" xfId="27726"/>
    <cellStyle name="Normal 6 2 2 61" xfId="17910"/>
    <cellStyle name="Normal 6 2 2 62" xfId="27727"/>
    <cellStyle name="Normal 6 2 2 7" xfId="17911"/>
    <cellStyle name="Normal 6 2 2 7 2" xfId="17912"/>
    <cellStyle name="Normal 6 2 2 7 3" xfId="27728"/>
    <cellStyle name="Normal 6 2 2 8" xfId="17913"/>
    <cellStyle name="Normal 6 2 2 8 2" xfId="17914"/>
    <cellStyle name="Normal 6 2 2 8 3" xfId="27729"/>
    <cellStyle name="Normal 6 2 2 9" xfId="17915"/>
    <cellStyle name="Normal 6 2 2 9 2" xfId="17916"/>
    <cellStyle name="Normal 6 2 2 9 3" xfId="27730"/>
    <cellStyle name="Normal 6 2 20" xfId="17917"/>
    <cellStyle name="Normal 6 2 20 2" xfId="17918"/>
    <cellStyle name="Normal 6 2 20 3" xfId="27731"/>
    <cellStyle name="Normal 6 2 21" xfId="17919"/>
    <cellStyle name="Normal 6 2 21 2" xfId="17920"/>
    <cellStyle name="Normal 6 2 21 3" xfId="27732"/>
    <cellStyle name="Normal 6 2 22" xfId="17921"/>
    <cellStyle name="Normal 6 2 22 2" xfId="17922"/>
    <cellStyle name="Normal 6 2 22 3" xfId="27733"/>
    <cellStyle name="Normal 6 2 23" xfId="17923"/>
    <cellStyle name="Normal 6 2 23 2" xfId="17924"/>
    <cellStyle name="Normal 6 2 23 3" xfId="27734"/>
    <cellStyle name="Normal 6 2 24" xfId="17925"/>
    <cellStyle name="Normal 6 2 24 2" xfId="17926"/>
    <cellStyle name="Normal 6 2 24 3" xfId="27735"/>
    <cellStyle name="Normal 6 2 25" xfId="17927"/>
    <cellStyle name="Normal 6 2 25 2" xfId="17928"/>
    <cellStyle name="Normal 6 2 25 3" xfId="27736"/>
    <cellStyle name="Normal 6 2 26" xfId="17929"/>
    <cellStyle name="Normal 6 2 26 2" xfId="17930"/>
    <cellStyle name="Normal 6 2 26 3" xfId="27737"/>
    <cellStyle name="Normal 6 2 27" xfId="17931"/>
    <cellStyle name="Normal 6 2 27 2" xfId="17932"/>
    <cellStyle name="Normal 6 2 27 3" xfId="27738"/>
    <cellStyle name="Normal 6 2 28" xfId="17933"/>
    <cellStyle name="Normal 6 2 28 2" xfId="17934"/>
    <cellStyle name="Normal 6 2 28 3" xfId="27739"/>
    <cellStyle name="Normal 6 2 29" xfId="17935"/>
    <cellStyle name="Normal 6 2 29 10" xfId="17936"/>
    <cellStyle name="Normal 6 2 29 10 2" xfId="17937"/>
    <cellStyle name="Normal 6 2 29 10 3" xfId="27740"/>
    <cellStyle name="Normal 6 2 29 11" xfId="17938"/>
    <cellStyle name="Normal 6 2 29 11 2" xfId="17939"/>
    <cellStyle name="Normal 6 2 29 11 3" xfId="27741"/>
    <cellStyle name="Normal 6 2 29 12" xfId="17940"/>
    <cellStyle name="Normal 6 2 29 12 2" xfId="17941"/>
    <cellStyle name="Normal 6 2 29 12 3" xfId="27742"/>
    <cellStyle name="Normal 6 2 29 13" xfId="17942"/>
    <cellStyle name="Normal 6 2 29 13 2" xfId="17943"/>
    <cellStyle name="Normal 6 2 29 13 3" xfId="27743"/>
    <cellStyle name="Normal 6 2 29 14" xfId="17944"/>
    <cellStyle name="Normal 6 2 29 14 2" xfId="17945"/>
    <cellStyle name="Normal 6 2 29 14 3" xfId="27744"/>
    <cellStyle name="Normal 6 2 29 15" xfId="17946"/>
    <cellStyle name="Normal 6 2 29 15 2" xfId="17947"/>
    <cellStyle name="Normal 6 2 29 15 3" xfId="27745"/>
    <cellStyle name="Normal 6 2 29 16" xfId="17948"/>
    <cellStyle name="Normal 6 2 29 16 2" xfId="17949"/>
    <cellStyle name="Normal 6 2 29 16 3" xfId="27746"/>
    <cellStyle name="Normal 6 2 29 17" xfId="17950"/>
    <cellStyle name="Normal 6 2 29 17 2" xfId="17951"/>
    <cellStyle name="Normal 6 2 29 17 3" xfId="27747"/>
    <cellStyle name="Normal 6 2 29 18" xfId="17952"/>
    <cellStyle name="Normal 6 2 29 18 2" xfId="17953"/>
    <cellStyle name="Normal 6 2 29 18 3" xfId="27748"/>
    <cellStyle name="Normal 6 2 29 19" xfId="17954"/>
    <cellStyle name="Normal 6 2 29 19 2" xfId="17955"/>
    <cellStyle name="Normal 6 2 29 19 3" xfId="27749"/>
    <cellStyle name="Normal 6 2 29 2" xfId="17956"/>
    <cellStyle name="Normal 6 2 29 2 10" xfId="17957"/>
    <cellStyle name="Normal 6 2 29 2 11" xfId="17958"/>
    <cellStyle name="Normal 6 2 29 2 12" xfId="17959"/>
    <cellStyle name="Normal 6 2 29 2 13" xfId="17960"/>
    <cellStyle name="Normal 6 2 29 2 14" xfId="17961"/>
    <cellStyle name="Normal 6 2 29 2 15" xfId="17962"/>
    <cellStyle name="Normal 6 2 29 2 16" xfId="17963"/>
    <cellStyle name="Normal 6 2 29 2 17" xfId="17964"/>
    <cellStyle name="Normal 6 2 29 2 18" xfId="17965"/>
    <cellStyle name="Normal 6 2 29 2 19" xfId="17966"/>
    <cellStyle name="Normal 6 2 29 2 2" xfId="17967"/>
    <cellStyle name="Normal 6 2 29 2 20" xfId="17968"/>
    <cellStyle name="Normal 6 2 29 2 21" xfId="17969"/>
    <cellStyle name="Normal 6 2 29 2 22" xfId="17970"/>
    <cellStyle name="Normal 6 2 29 2 23" xfId="17971"/>
    <cellStyle name="Normal 6 2 29 2 24" xfId="17972"/>
    <cellStyle name="Normal 6 2 29 2 25" xfId="17973"/>
    <cellStyle name="Normal 6 2 29 2 26" xfId="17974"/>
    <cellStyle name="Normal 6 2 29 2 27" xfId="17975"/>
    <cellStyle name="Normal 6 2 29 2 28" xfId="17976"/>
    <cellStyle name="Normal 6 2 29 2 29" xfId="17977"/>
    <cellStyle name="Normal 6 2 29 2 3" xfId="17978"/>
    <cellStyle name="Normal 6 2 29 2 30" xfId="27750"/>
    <cellStyle name="Normal 6 2 29 2 4" xfId="17979"/>
    <cellStyle name="Normal 6 2 29 2 5" xfId="17980"/>
    <cellStyle name="Normal 6 2 29 2 6" xfId="17981"/>
    <cellStyle name="Normal 6 2 29 2 7" xfId="17982"/>
    <cellStyle name="Normal 6 2 29 2 8" xfId="17983"/>
    <cellStyle name="Normal 6 2 29 2 9" xfId="17984"/>
    <cellStyle name="Normal 6 2 29 20" xfId="17985"/>
    <cellStyle name="Normal 6 2 29 20 2" xfId="17986"/>
    <cellStyle name="Normal 6 2 29 20 3" xfId="27751"/>
    <cellStyle name="Normal 6 2 29 21" xfId="17987"/>
    <cellStyle name="Normal 6 2 29 21 2" xfId="17988"/>
    <cellStyle name="Normal 6 2 29 21 3" xfId="27752"/>
    <cellStyle name="Normal 6 2 29 22" xfId="17989"/>
    <cellStyle name="Normal 6 2 29 22 2" xfId="17990"/>
    <cellStyle name="Normal 6 2 29 22 3" xfId="27753"/>
    <cellStyle name="Normal 6 2 29 23" xfId="17991"/>
    <cellStyle name="Normal 6 2 29 23 2" xfId="17992"/>
    <cellStyle name="Normal 6 2 29 23 3" xfId="27754"/>
    <cellStyle name="Normal 6 2 29 24" xfId="17993"/>
    <cellStyle name="Normal 6 2 29 24 2" xfId="17994"/>
    <cellStyle name="Normal 6 2 29 24 3" xfId="27755"/>
    <cellStyle name="Normal 6 2 29 25" xfId="17995"/>
    <cellStyle name="Normal 6 2 29 25 2" xfId="17996"/>
    <cellStyle name="Normal 6 2 29 25 3" xfId="27756"/>
    <cellStyle name="Normal 6 2 29 26" xfId="17997"/>
    <cellStyle name="Normal 6 2 29 26 2" xfId="17998"/>
    <cellStyle name="Normal 6 2 29 26 3" xfId="27757"/>
    <cellStyle name="Normal 6 2 29 27" xfId="17999"/>
    <cellStyle name="Normal 6 2 29 27 2" xfId="18000"/>
    <cellStyle name="Normal 6 2 29 27 3" xfId="27758"/>
    <cellStyle name="Normal 6 2 29 28" xfId="18001"/>
    <cellStyle name="Normal 6 2 29 28 2" xfId="18002"/>
    <cellStyle name="Normal 6 2 29 28 3" xfId="27759"/>
    <cellStyle name="Normal 6 2 29 29" xfId="18003"/>
    <cellStyle name="Normal 6 2 29 29 2" xfId="18004"/>
    <cellStyle name="Normal 6 2 29 29 3" xfId="27760"/>
    <cellStyle name="Normal 6 2 29 3" xfId="18005"/>
    <cellStyle name="Normal 6 2 29 30" xfId="18006"/>
    <cellStyle name="Normal 6 2 29 30 2" xfId="18007"/>
    <cellStyle name="Normal 6 2 29 30 3" xfId="27761"/>
    <cellStyle name="Normal 6 2 29 31" xfId="18008"/>
    <cellStyle name="Normal 6 2 29 31 2" xfId="18009"/>
    <cellStyle name="Normal 6 2 29 31 3" xfId="27762"/>
    <cellStyle name="Normal 6 2 29 4" xfId="18010"/>
    <cellStyle name="Normal 6 2 29 5" xfId="18011"/>
    <cellStyle name="Normal 6 2 29 6" xfId="18012"/>
    <cellStyle name="Normal 6 2 29 6 2" xfId="18013"/>
    <cellStyle name="Normal 6 2 29 6 3" xfId="27763"/>
    <cellStyle name="Normal 6 2 29 7" xfId="18014"/>
    <cellStyle name="Normal 6 2 29 7 2" xfId="18015"/>
    <cellStyle name="Normal 6 2 29 7 3" xfId="27764"/>
    <cellStyle name="Normal 6 2 29 8" xfId="18016"/>
    <cellStyle name="Normal 6 2 29 8 2" xfId="18017"/>
    <cellStyle name="Normal 6 2 29 8 3" xfId="27765"/>
    <cellStyle name="Normal 6 2 29 9" xfId="18018"/>
    <cellStyle name="Normal 6 2 29 9 2" xfId="18019"/>
    <cellStyle name="Normal 6 2 29 9 3" xfId="27766"/>
    <cellStyle name="Normal 6 2 3" xfId="18020"/>
    <cellStyle name="Normal 6 2 30" xfId="18021"/>
    <cellStyle name="Normal 6 2 31" xfId="18022"/>
    <cellStyle name="Normal 6 2 32" xfId="18023"/>
    <cellStyle name="Normal 6 2 33" xfId="18024"/>
    <cellStyle name="Normal 6 2 33 10" xfId="18025"/>
    <cellStyle name="Normal 6 2 33 10 2" xfId="18026"/>
    <cellStyle name="Normal 6 2 33 10 3" xfId="27767"/>
    <cellStyle name="Normal 6 2 33 11" xfId="18027"/>
    <cellStyle name="Normal 6 2 33 11 2" xfId="18028"/>
    <cellStyle name="Normal 6 2 33 11 3" xfId="27768"/>
    <cellStyle name="Normal 6 2 33 12" xfId="18029"/>
    <cellStyle name="Normal 6 2 33 12 2" xfId="18030"/>
    <cellStyle name="Normal 6 2 33 12 3" xfId="27769"/>
    <cellStyle name="Normal 6 2 33 13" xfId="18031"/>
    <cellStyle name="Normal 6 2 33 13 2" xfId="18032"/>
    <cellStyle name="Normal 6 2 33 13 3" xfId="27770"/>
    <cellStyle name="Normal 6 2 33 14" xfId="18033"/>
    <cellStyle name="Normal 6 2 33 14 2" xfId="18034"/>
    <cellStyle name="Normal 6 2 33 14 3" xfId="27771"/>
    <cellStyle name="Normal 6 2 33 15" xfId="18035"/>
    <cellStyle name="Normal 6 2 33 15 2" xfId="18036"/>
    <cellStyle name="Normal 6 2 33 15 3" xfId="27772"/>
    <cellStyle name="Normal 6 2 33 16" xfId="18037"/>
    <cellStyle name="Normal 6 2 33 16 2" xfId="18038"/>
    <cellStyle name="Normal 6 2 33 16 3" xfId="27773"/>
    <cellStyle name="Normal 6 2 33 17" xfId="18039"/>
    <cellStyle name="Normal 6 2 33 17 2" xfId="18040"/>
    <cellStyle name="Normal 6 2 33 17 3" xfId="27774"/>
    <cellStyle name="Normal 6 2 33 18" xfId="18041"/>
    <cellStyle name="Normal 6 2 33 18 2" xfId="18042"/>
    <cellStyle name="Normal 6 2 33 18 3" xfId="27775"/>
    <cellStyle name="Normal 6 2 33 19" xfId="18043"/>
    <cellStyle name="Normal 6 2 33 19 2" xfId="18044"/>
    <cellStyle name="Normal 6 2 33 19 3" xfId="27776"/>
    <cellStyle name="Normal 6 2 33 2" xfId="18045"/>
    <cellStyle name="Normal 6 2 33 2 2" xfId="18046"/>
    <cellStyle name="Normal 6 2 33 2 3" xfId="27777"/>
    <cellStyle name="Normal 6 2 33 20" xfId="18047"/>
    <cellStyle name="Normal 6 2 33 20 2" xfId="18048"/>
    <cellStyle name="Normal 6 2 33 20 3" xfId="27778"/>
    <cellStyle name="Normal 6 2 33 21" xfId="18049"/>
    <cellStyle name="Normal 6 2 33 21 2" xfId="18050"/>
    <cellStyle name="Normal 6 2 33 21 3" xfId="27779"/>
    <cellStyle name="Normal 6 2 33 22" xfId="18051"/>
    <cellStyle name="Normal 6 2 33 22 2" xfId="18052"/>
    <cellStyle name="Normal 6 2 33 22 3" xfId="27780"/>
    <cellStyle name="Normal 6 2 33 23" xfId="18053"/>
    <cellStyle name="Normal 6 2 33 23 2" xfId="18054"/>
    <cellStyle name="Normal 6 2 33 23 3" xfId="27781"/>
    <cellStyle name="Normal 6 2 33 24" xfId="18055"/>
    <cellStyle name="Normal 6 2 33 24 2" xfId="18056"/>
    <cellStyle name="Normal 6 2 33 24 3" xfId="27782"/>
    <cellStyle name="Normal 6 2 33 25" xfId="18057"/>
    <cellStyle name="Normal 6 2 33 25 2" xfId="18058"/>
    <cellStyle name="Normal 6 2 33 25 3" xfId="27783"/>
    <cellStyle name="Normal 6 2 33 26" xfId="18059"/>
    <cellStyle name="Normal 6 2 33 26 2" xfId="18060"/>
    <cellStyle name="Normal 6 2 33 26 3" xfId="27784"/>
    <cellStyle name="Normal 6 2 33 27" xfId="18061"/>
    <cellStyle name="Normal 6 2 33 27 2" xfId="18062"/>
    <cellStyle name="Normal 6 2 33 27 3" xfId="27785"/>
    <cellStyle name="Normal 6 2 33 28" xfId="18063"/>
    <cellStyle name="Normal 6 2 33 28 2" xfId="18064"/>
    <cellStyle name="Normal 6 2 33 28 3" xfId="27786"/>
    <cellStyle name="Normal 6 2 33 3" xfId="18065"/>
    <cellStyle name="Normal 6 2 33 3 2" xfId="18066"/>
    <cellStyle name="Normal 6 2 33 3 3" xfId="27787"/>
    <cellStyle name="Normal 6 2 33 4" xfId="18067"/>
    <cellStyle name="Normal 6 2 33 4 2" xfId="18068"/>
    <cellStyle name="Normal 6 2 33 4 3" xfId="27788"/>
    <cellStyle name="Normal 6 2 33 5" xfId="18069"/>
    <cellStyle name="Normal 6 2 33 5 2" xfId="18070"/>
    <cellStyle name="Normal 6 2 33 5 3" xfId="27789"/>
    <cellStyle name="Normal 6 2 33 6" xfId="18071"/>
    <cellStyle name="Normal 6 2 33 6 2" xfId="18072"/>
    <cellStyle name="Normal 6 2 33 6 3" xfId="27790"/>
    <cellStyle name="Normal 6 2 33 7" xfId="18073"/>
    <cellStyle name="Normal 6 2 33 7 2" xfId="18074"/>
    <cellStyle name="Normal 6 2 33 7 3" xfId="27791"/>
    <cellStyle name="Normal 6 2 33 8" xfId="18075"/>
    <cellStyle name="Normal 6 2 33 8 2" xfId="18076"/>
    <cellStyle name="Normal 6 2 33 8 3" xfId="27792"/>
    <cellStyle name="Normal 6 2 33 9" xfId="18077"/>
    <cellStyle name="Normal 6 2 33 9 2" xfId="18078"/>
    <cellStyle name="Normal 6 2 33 9 3" xfId="27793"/>
    <cellStyle name="Normal 6 2 34" xfId="18079"/>
    <cellStyle name="Normal 6 2 34 2" xfId="18080"/>
    <cellStyle name="Normal 6 2 34 3" xfId="27794"/>
    <cellStyle name="Normal 6 2 35" xfId="18081"/>
    <cellStyle name="Normal 6 2 35 2" xfId="18082"/>
    <cellStyle name="Normal 6 2 35 3" xfId="27795"/>
    <cellStyle name="Normal 6 2 36" xfId="18083"/>
    <cellStyle name="Normal 6 2 37" xfId="18084"/>
    <cellStyle name="Normal 6 2 38" xfId="18085"/>
    <cellStyle name="Normal 6 2 39" xfId="18086"/>
    <cellStyle name="Normal 6 2 4" xfId="18087"/>
    <cellStyle name="Normal 6 2 4 2" xfId="18088"/>
    <cellStyle name="Normal 6 2 4 3" xfId="27796"/>
    <cellStyle name="Normal 6 2 40" xfId="18089"/>
    <cellStyle name="Normal 6 2 41" xfId="18090"/>
    <cellStyle name="Normal 6 2 42" xfId="18091"/>
    <cellStyle name="Normal 6 2 43" xfId="18092"/>
    <cellStyle name="Normal 6 2 44" xfId="18093"/>
    <cellStyle name="Normal 6 2 45" xfId="18094"/>
    <cellStyle name="Normal 6 2 46" xfId="18095"/>
    <cellStyle name="Normal 6 2 47" xfId="18096"/>
    <cellStyle name="Normal 6 2 48" xfId="18097"/>
    <cellStyle name="Normal 6 2 49" xfId="18098"/>
    <cellStyle name="Normal 6 2 5" xfId="18099"/>
    <cellStyle name="Normal 6 2 50" xfId="18100"/>
    <cellStyle name="Normal 6 2 51" xfId="18101"/>
    <cellStyle name="Normal 6 2 52" xfId="18102"/>
    <cellStyle name="Normal 6 2 53" xfId="18103"/>
    <cellStyle name="Normal 6 2 54" xfId="18104"/>
    <cellStyle name="Normal 6 2 55" xfId="18105"/>
    <cellStyle name="Normal 6 2 56" xfId="18106"/>
    <cellStyle name="Normal 6 2 57" xfId="18107"/>
    <cellStyle name="Normal 6 2 58" xfId="18108"/>
    <cellStyle name="Normal 6 2 59" xfId="18109"/>
    <cellStyle name="Normal 6 2 6" xfId="18110"/>
    <cellStyle name="Normal 6 2 60" xfId="18111"/>
    <cellStyle name="Normal 6 2 61" xfId="18112"/>
    <cellStyle name="Normal 6 2 62" xfId="18113"/>
    <cellStyle name="Normal 6 2 63" xfId="27797"/>
    <cellStyle name="Normal 6 2 7" xfId="18114"/>
    <cellStyle name="Normal 6 2 8" xfId="18115"/>
    <cellStyle name="Normal 6 2 9" xfId="18116"/>
    <cellStyle name="Normal 6 20" xfId="18117"/>
    <cellStyle name="Normal 6 21" xfId="18118"/>
    <cellStyle name="Normal 6 22" xfId="18119"/>
    <cellStyle name="Normal 6 23" xfId="18120"/>
    <cellStyle name="Normal 6 24" xfId="18121"/>
    <cellStyle name="Normal 6 25" xfId="18122"/>
    <cellStyle name="Normal 6 26" xfId="18123"/>
    <cellStyle name="Normal 6 27" xfId="18124"/>
    <cellStyle name="Normal 6 28" xfId="18125"/>
    <cellStyle name="Normal 6 29" xfId="18126"/>
    <cellStyle name="Normal 6 3" xfId="18127"/>
    <cellStyle name="Normal 6 3 2" xfId="18128"/>
    <cellStyle name="Normal 6 3 2 2" xfId="18129"/>
    <cellStyle name="Normal 6 3 2 3" xfId="18130"/>
    <cellStyle name="Normal 6 3 2 4" xfId="27798"/>
    <cellStyle name="Normal 6 3 3" xfId="18131"/>
    <cellStyle name="Normal 6 3 3 2" xfId="18132"/>
    <cellStyle name="Normal 6 3 4" xfId="27799"/>
    <cellStyle name="Normal 6 30" xfId="18133"/>
    <cellStyle name="Normal 6 31" xfId="18134"/>
    <cellStyle name="Normal 6 32" xfId="18135"/>
    <cellStyle name="Normal 6 4" xfId="18136"/>
    <cellStyle name="Normal 6 4 2" xfId="18137"/>
    <cellStyle name="Normal 6 4 3" xfId="18138"/>
    <cellStyle name="Normal 6 4 4" xfId="27800"/>
    <cellStyle name="Normal 6 5" xfId="18139"/>
    <cellStyle name="Normal 6 5 2" xfId="18140"/>
    <cellStyle name="Normal 6 5 2 2" xfId="18141"/>
    <cellStyle name="Normal 6 5 3" xfId="27801"/>
    <cellStyle name="Normal 6 6" xfId="18142"/>
    <cellStyle name="Normal 6 6 2" xfId="18143"/>
    <cellStyle name="Normal 6 6 2 2" xfId="18144"/>
    <cellStyle name="Normal 6 6 3" xfId="27802"/>
    <cellStyle name="Normal 6 7" xfId="18145"/>
    <cellStyle name="Normal 6 7 2" xfId="18146"/>
    <cellStyle name="Normal 6 7 2 2" xfId="18147"/>
    <cellStyle name="Normal 6 7 3" xfId="27803"/>
    <cellStyle name="Normal 6 8" xfId="18148"/>
    <cellStyle name="Normal 6 8 2" xfId="18149"/>
    <cellStyle name="Normal 6 8 2 2" xfId="18150"/>
    <cellStyle name="Normal 6 8 3" xfId="27804"/>
    <cellStyle name="Normal 6 9" xfId="18151"/>
    <cellStyle name="Normal 6 9 2" xfId="18152"/>
    <cellStyle name="Normal 6 9 2 2" xfId="18153"/>
    <cellStyle name="Normal 6 9 3" xfId="27805"/>
    <cellStyle name="Normal 60" xfId="18154"/>
    <cellStyle name="Normal 61" xfId="18155"/>
    <cellStyle name="Normal 61 2" xfId="18156"/>
    <cellStyle name="Normal 61 3" xfId="27806"/>
    <cellStyle name="Normal 62" xfId="18157"/>
    <cellStyle name="Normal 62 2" xfId="18158"/>
    <cellStyle name="Normal 62 2 2" xfId="18159"/>
    <cellStyle name="Normal 62 2 3" xfId="27807"/>
    <cellStyle name="Normal 62 3" xfId="18160"/>
    <cellStyle name="Normal 62 3 2" xfId="18161"/>
    <cellStyle name="Normal 62 3 3" xfId="27808"/>
    <cellStyle name="Normal 62 4" xfId="18162"/>
    <cellStyle name="Normal 62 4 2" xfId="18163"/>
    <cellStyle name="Normal 62 4 3" xfId="27809"/>
    <cellStyle name="Normal 62 5" xfId="18164"/>
    <cellStyle name="Normal 62 5 2" xfId="18165"/>
    <cellStyle name="Normal 62 5 3" xfId="27810"/>
    <cellStyle name="Normal 62 6" xfId="18166"/>
    <cellStyle name="Normal 62 7" xfId="27811"/>
    <cellStyle name="Normal 63" xfId="18167"/>
    <cellStyle name="Normal 63 2" xfId="18168"/>
    <cellStyle name="Normal 63 3" xfId="18169"/>
    <cellStyle name="Normal 63 4" xfId="27812"/>
    <cellStyle name="Normal 64" xfId="18170"/>
    <cellStyle name="Normal 64 10" xfId="18171"/>
    <cellStyle name="Normal 64 11" xfId="18172"/>
    <cellStyle name="Normal 64 12" xfId="18173"/>
    <cellStyle name="Normal 64 13" xfId="18174"/>
    <cellStyle name="Normal 64 14" xfId="18175"/>
    <cellStyle name="Normal 64 15" xfId="18176"/>
    <cellStyle name="Normal 64 16" xfId="18177"/>
    <cellStyle name="Normal 64 17" xfId="18178"/>
    <cellStyle name="Normal 64 18" xfId="18179"/>
    <cellStyle name="Normal 64 19" xfId="18180"/>
    <cellStyle name="Normal 64 2" xfId="18181"/>
    <cellStyle name="Normal 64 20" xfId="18182"/>
    <cellStyle name="Normal 64 21" xfId="18183"/>
    <cellStyle name="Normal 64 22" xfId="18184"/>
    <cellStyle name="Normal 64 23" xfId="18185"/>
    <cellStyle name="Normal 64 24" xfId="18186"/>
    <cellStyle name="Normal 64 25" xfId="18187"/>
    <cellStyle name="Normal 64 26" xfId="18188"/>
    <cellStyle name="Normal 64 27" xfId="18189"/>
    <cellStyle name="Normal 64 28" xfId="18190"/>
    <cellStyle name="Normal 64 29" xfId="18191"/>
    <cellStyle name="Normal 64 3" xfId="18192"/>
    <cellStyle name="Normal 64 30" xfId="27813"/>
    <cellStyle name="Normal 64 4" xfId="18193"/>
    <cellStyle name="Normal 64 5" xfId="18194"/>
    <cellStyle name="Normal 64 6" xfId="18195"/>
    <cellStyle name="Normal 64 7" xfId="18196"/>
    <cellStyle name="Normal 64 8" xfId="18197"/>
    <cellStyle name="Normal 64 9" xfId="18198"/>
    <cellStyle name="Normal 65" xfId="18199"/>
    <cellStyle name="Normal 65 10" xfId="18200"/>
    <cellStyle name="Normal 65 10 2" xfId="18201"/>
    <cellStyle name="Normal 65 10 3" xfId="27814"/>
    <cellStyle name="Normal 65 11" xfId="18202"/>
    <cellStyle name="Normal 65 11 2" xfId="18203"/>
    <cellStyle name="Normal 65 11 3" xfId="27815"/>
    <cellStyle name="Normal 65 12" xfId="18204"/>
    <cellStyle name="Normal 65 12 2" xfId="18205"/>
    <cellStyle name="Normal 65 12 3" xfId="27816"/>
    <cellStyle name="Normal 65 13" xfId="18206"/>
    <cellStyle name="Normal 65 13 2" xfId="18207"/>
    <cellStyle name="Normal 65 13 3" xfId="27817"/>
    <cellStyle name="Normal 65 14" xfId="18208"/>
    <cellStyle name="Normal 65 14 2" xfId="18209"/>
    <cellStyle name="Normal 65 14 3" xfId="27818"/>
    <cellStyle name="Normal 65 15" xfId="18210"/>
    <cellStyle name="Normal 65 15 2" xfId="18211"/>
    <cellStyle name="Normal 65 15 3" xfId="27819"/>
    <cellStyle name="Normal 65 16" xfId="18212"/>
    <cellStyle name="Normal 65 16 2" xfId="18213"/>
    <cellStyle name="Normal 65 16 3" xfId="27820"/>
    <cellStyle name="Normal 65 17" xfId="18214"/>
    <cellStyle name="Normal 65 17 2" xfId="18215"/>
    <cellStyle name="Normal 65 17 3" xfId="27821"/>
    <cellStyle name="Normal 65 18" xfId="18216"/>
    <cellStyle name="Normal 65 18 2" xfId="18217"/>
    <cellStyle name="Normal 65 18 3" xfId="27822"/>
    <cellStyle name="Normal 65 19" xfId="18218"/>
    <cellStyle name="Normal 65 19 2" xfId="18219"/>
    <cellStyle name="Normal 65 19 3" xfId="27823"/>
    <cellStyle name="Normal 65 2" xfId="18220"/>
    <cellStyle name="Normal 65 2 2" xfId="18221"/>
    <cellStyle name="Normal 65 2 3" xfId="27824"/>
    <cellStyle name="Normal 65 20" xfId="18222"/>
    <cellStyle name="Normal 65 20 2" xfId="18223"/>
    <cellStyle name="Normal 65 20 3" xfId="27825"/>
    <cellStyle name="Normal 65 21" xfId="18224"/>
    <cellStyle name="Normal 65 21 2" xfId="18225"/>
    <cellStyle name="Normal 65 21 3" xfId="27826"/>
    <cellStyle name="Normal 65 22" xfId="18226"/>
    <cellStyle name="Normal 65 22 2" xfId="18227"/>
    <cellStyle name="Normal 65 22 3" xfId="27827"/>
    <cellStyle name="Normal 65 23" xfId="18228"/>
    <cellStyle name="Normal 65 23 2" xfId="18229"/>
    <cellStyle name="Normal 65 23 3" xfId="27828"/>
    <cellStyle name="Normal 65 24" xfId="18230"/>
    <cellStyle name="Normal 65 24 2" xfId="18231"/>
    <cellStyle name="Normal 65 24 3" xfId="27829"/>
    <cellStyle name="Normal 65 25" xfId="18232"/>
    <cellStyle name="Normal 65 25 2" xfId="18233"/>
    <cellStyle name="Normal 65 25 3" xfId="27830"/>
    <cellStyle name="Normal 65 26" xfId="18234"/>
    <cellStyle name="Normal 65 26 2" xfId="18235"/>
    <cellStyle name="Normal 65 26 3" xfId="27831"/>
    <cellStyle name="Normal 65 27" xfId="18236"/>
    <cellStyle name="Normal 65 27 2" xfId="18237"/>
    <cellStyle name="Normal 65 27 3" xfId="27832"/>
    <cellStyle name="Normal 65 28" xfId="18238"/>
    <cellStyle name="Normal 65 28 2" xfId="18239"/>
    <cellStyle name="Normal 65 28 3" xfId="27833"/>
    <cellStyle name="Normal 65 3" xfId="18240"/>
    <cellStyle name="Normal 65 3 2" xfId="18241"/>
    <cellStyle name="Normal 65 3 3" xfId="27834"/>
    <cellStyle name="Normal 65 4" xfId="18242"/>
    <cellStyle name="Normal 65 4 2" xfId="18243"/>
    <cellStyle name="Normal 65 4 3" xfId="27835"/>
    <cellStyle name="Normal 65 5" xfId="18244"/>
    <cellStyle name="Normal 65 5 2" xfId="18245"/>
    <cellStyle name="Normal 65 5 3" xfId="27836"/>
    <cellStyle name="Normal 65 6" xfId="18246"/>
    <cellStyle name="Normal 65 6 2" xfId="18247"/>
    <cellStyle name="Normal 65 6 3" xfId="27837"/>
    <cellStyle name="Normal 65 7" xfId="18248"/>
    <cellStyle name="Normal 65 7 2" xfId="18249"/>
    <cellStyle name="Normal 65 7 3" xfId="27838"/>
    <cellStyle name="Normal 65 8" xfId="18250"/>
    <cellStyle name="Normal 65 8 2" xfId="18251"/>
    <cellStyle name="Normal 65 8 3" xfId="27839"/>
    <cellStyle name="Normal 65 9" xfId="18252"/>
    <cellStyle name="Normal 65 9 2" xfId="18253"/>
    <cellStyle name="Normal 65 9 3" xfId="27840"/>
    <cellStyle name="Normal 66" xfId="18254"/>
    <cellStyle name="Normal 66 2" xfId="18255"/>
    <cellStyle name="Normal 66 3" xfId="23339"/>
    <cellStyle name="Normal 66 4" xfId="23340"/>
    <cellStyle name="Normal 67" xfId="18256"/>
    <cellStyle name="Normal 67 2" xfId="18257"/>
    <cellStyle name="Normal 67 2 2" xfId="32044"/>
    <cellStyle name="Normal 67 3" xfId="27841"/>
    <cellStyle name="Normal 67 4" xfId="27842"/>
    <cellStyle name="Normal 67 5" xfId="32045"/>
    <cellStyle name="Normal 67 6" xfId="32046"/>
    <cellStyle name="Normal 67 7" xfId="32047"/>
    <cellStyle name="Normal 67 8" xfId="32048"/>
    <cellStyle name="Normal 67 9" xfId="32049"/>
    <cellStyle name="Normal 68" xfId="18258"/>
    <cellStyle name="Normal 68 2" xfId="18259"/>
    <cellStyle name="Normal 68 2 2" xfId="32050"/>
    <cellStyle name="Normal 68 3" xfId="27843"/>
    <cellStyle name="Normal 68 4" xfId="32051"/>
    <cellStyle name="Normal 68 5" xfId="32052"/>
    <cellStyle name="Normal 68 6" xfId="32053"/>
    <cellStyle name="Normal 68 7" xfId="32054"/>
    <cellStyle name="Normal 68 8" xfId="32055"/>
    <cellStyle name="Normal 69" xfId="18260"/>
    <cellStyle name="Normal 69 2" xfId="32056"/>
    <cellStyle name="Normal 69 2 2" xfId="32057"/>
    <cellStyle name="Normal 69 3" xfId="32058"/>
    <cellStyle name="Normal 69 4" xfId="32059"/>
    <cellStyle name="Normal 69 5" xfId="32060"/>
    <cellStyle name="Normal 69 6" xfId="32061"/>
    <cellStyle name="Normal 69 7" xfId="32062"/>
    <cellStyle name="Normal 69 8" xfId="32063"/>
    <cellStyle name="Normal 7" xfId="588"/>
    <cellStyle name="Normal 7 10" xfId="18261"/>
    <cellStyle name="Normal 7 10 2" xfId="18262"/>
    <cellStyle name="Normal 7 10 2 2" xfId="18263"/>
    <cellStyle name="Normal 7 10 3" xfId="27844"/>
    <cellStyle name="Normal 7 11" xfId="18264"/>
    <cellStyle name="Normal 7 11 2" xfId="18265"/>
    <cellStyle name="Normal 7 11 2 2" xfId="18266"/>
    <cellStyle name="Normal 7 11 3" xfId="27845"/>
    <cellStyle name="Normal 7 12" xfId="18267"/>
    <cellStyle name="Normal 7 12 2" xfId="18268"/>
    <cellStyle name="Normal 7 12 2 2" xfId="18269"/>
    <cellStyle name="Normal 7 12 3" xfId="27846"/>
    <cellStyle name="Normal 7 13" xfId="18270"/>
    <cellStyle name="Normal 7 13 2" xfId="18271"/>
    <cellStyle name="Normal 7 13 3" xfId="27847"/>
    <cellStyle name="Normal 7 14" xfId="18272"/>
    <cellStyle name="Normal 7 14 2" xfId="18273"/>
    <cellStyle name="Normal 7 14 3" xfId="27848"/>
    <cellStyle name="Normal 7 15" xfId="18274"/>
    <cellStyle name="Normal 7 15 2" xfId="18275"/>
    <cellStyle name="Normal 7 15 3" xfId="27849"/>
    <cellStyle name="Normal 7 16" xfId="18276"/>
    <cellStyle name="Normal 7 16 2" xfId="18277"/>
    <cellStyle name="Normal 7 16 3" xfId="27850"/>
    <cellStyle name="Normal 7 17" xfId="18278"/>
    <cellStyle name="Normal 7 17 2" xfId="18279"/>
    <cellStyle name="Normal 7 17 3" xfId="27851"/>
    <cellStyle name="Normal 7 18" xfId="18280"/>
    <cellStyle name="Normal 7 18 2" xfId="18281"/>
    <cellStyle name="Normal 7 18 3" xfId="27852"/>
    <cellStyle name="Normal 7 19" xfId="18282"/>
    <cellStyle name="Normal 7 19 2" xfId="18283"/>
    <cellStyle name="Normal 7 19 3" xfId="27853"/>
    <cellStyle name="Normal 7 2" xfId="18284"/>
    <cellStyle name="Normal 7 2 10" xfId="18285"/>
    <cellStyle name="Normal 7 2 11" xfId="18286"/>
    <cellStyle name="Normal 7 2 12" xfId="18287"/>
    <cellStyle name="Normal 7 2 13" xfId="18288"/>
    <cellStyle name="Normal 7 2 14" xfId="18289"/>
    <cellStyle name="Normal 7 2 15" xfId="18290"/>
    <cellStyle name="Normal 7 2 16" xfId="18291"/>
    <cellStyle name="Normal 7 2 17" xfId="18292"/>
    <cellStyle name="Normal 7 2 18" xfId="18293"/>
    <cellStyle name="Normal 7 2 19" xfId="27854"/>
    <cellStyle name="Normal 7 2 2" xfId="18294"/>
    <cellStyle name="Normal 7 2 2 2" xfId="18295"/>
    <cellStyle name="Normal 7 2 3" xfId="18296"/>
    <cellStyle name="Normal 7 2 4" xfId="18297"/>
    <cellStyle name="Normal 7 2 5" xfId="18298"/>
    <cellStyle name="Normal 7 2 6" xfId="18299"/>
    <cellStyle name="Normal 7 2 7" xfId="18300"/>
    <cellStyle name="Normal 7 2 8" xfId="18301"/>
    <cellStyle name="Normal 7 2 9" xfId="18302"/>
    <cellStyle name="Normal 7 20" xfId="18303"/>
    <cellStyle name="Normal 7 20 2" xfId="18304"/>
    <cellStyle name="Normal 7 20 3" xfId="27855"/>
    <cellStyle name="Normal 7 21" xfId="18305"/>
    <cellStyle name="Normal 7 22" xfId="27856"/>
    <cellStyle name="Normal 7 3" xfId="18306"/>
    <cellStyle name="Normal 7 3 2" xfId="18307"/>
    <cellStyle name="Normal 7 3 2 2" xfId="18308"/>
    <cellStyle name="Normal 7 3 2 3" xfId="27857"/>
    <cellStyle name="Normal 7 3 3" xfId="18309"/>
    <cellStyle name="Normal 7 3 4" xfId="18310"/>
    <cellStyle name="Normal 7 3 4 2" xfId="18311"/>
    <cellStyle name="Normal 7 3 5" xfId="27858"/>
    <cellStyle name="Normal 7 4" xfId="18312"/>
    <cellStyle name="Normal 7 4 2" xfId="18313"/>
    <cellStyle name="Normal 7 4 3" xfId="18314"/>
    <cellStyle name="Normal 7 4 3 2" xfId="18315"/>
    <cellStyle name="Normal 7 4 4" xfId="27859"/>
    <cellStyle name="Normal 7 5" xfId="18316"/>
    <cellStyle name="Normal 7 5 2" xfId="18317"/>
    <cellStyle name="Normal 7 5 3" xfId="27860"/>
    <cellStyle name="Normal 7 6" xfId="18318"/>
    <cellStyle name="Normal 7 6 2" xfId="18319"/>
    <cellStyle name="Normal 7 6 2 2" xfId="18320"/>
    <cellStyle name="Normal 7 6 3" xfId="27861"/>
    <cellStyle name="Normal 7 7" xfId="18321"/>
    <cellStyle name="Normal 7 7 2" xfId="18322"/>
    <cellStyle name="Normal 7 7 2 2" xfId="18323"/>
    <cellStyle name="Normal 7 7 3" xfId="27862"/>
    <cellStyle name="Normal 7 8" xfId="18324"/>
    <cellStyle name="Normal 7 8 2" xfId="18325"/>
    <cellStyle name="Normal 7 8 2 2" xfId="18326"/>
    <cellStyle name="Normal 7 8 3" xfId="27863"/>
    <cellStyle name="Normal 7 9" xfId="18327"/>
    <cellStyle name="Normal 7 9 2" xfId="18328"/>
    <cellStyle name="Normal 7 9 2 2" xfId="18329"/>
    <cellStyle name="Normal 7 9 3" xfId="27864"/>
    <cellStyle name="Normal 70" xfId="27865"/>
    <cellStyle name="Normal 70 2" xfId="32064"/>
    <cellStyle name="Normal 70 3" xfId="32065"/>
    <cellStyle name="Normal 70 4" xfId="32066"/>
    <cellStyle name="Normal 70 5" xfId="32067"/>
    <cellStyle name="Normal 70 6" xfId="32068"/>
    <cellStyle name="Normal 70 7" xfId="32069"/>
    <cellStyle name="Normal 70 8" xfId="32070"/>
    <cellStyle name="Normal 71" xfId="27866"/>
    <cellStyle name="Normal 71 2" xfId="32071"/>
    <cellStyle name="Normal 71 3" xfId="32072"/>
    <cellStyle name="Normal 71 4" xfId="32073"/>
    <cellStyle name="Normal 71 5" xfId="32074"/>
    <cellStyle name="Normal 71 6" xfId="32075"/>
    <cellStyle name="Normal 71 7" xfId="32076"/>
    <cellStyle name="Normal 71 8" xfId="32077"/>
    <cellStyle name="Normal 72" xfId="29652"/>
    <cellStyle name="Normal 72 2" xfId="32078"/>
    <cellStyle name="Normal 72 3" xfId="32079"/>
    <cellStyle name="Normal 72 4" xfId="32080"/>
    <cellStyle name="Normal 72 5" xfId="32081"/>
    <cellStyle name="Normal 72 6" xfId="32082"/>
    <cellStyle name="Normal 72 7" xfId="32083"/>
    <cellStyle name="Normal 72 8" xfId="32084"/>
    <cellStyle name="Normal 73" xfId="32085"/>
    <cellStyle name="Normal 73 2" xfId="32086"/>
    <cellStyle name="Normal 73 3" xfId="32087"/>
    <cellStyle name="Normal 73 4" xfId="32088"/>
    <cellStyle name="Normal 73 5" xfId="32089"/>
    <cellStyle name="Normal 73 6" xfId="32090"/>
    <cellStyle name="Normal 73 7" xfId="32091"/>
    <cellStyle name="Normal 73 8" xfId="32092"/>
    <cellStyle name="Normal 74" xfId="32093"/>
    <cellStyle name="Normal 74 2" xfId="32094"/>
    <cellStyle name="Normal 74 3" xfId="32095"/>
    <cellStyle name="Normal 74 4" xfId="32096"/>
    <cellStyle name="Normal 74 5" xfId="32097"/>
    <cellStyle name="Normal 74 6" xfId="32098"/>
    <cellStyle name="Normal 74 7" xfId="32099"/>
    <cellStyle name="Normal 74 8" xfId="32100"/>
    <cellStyle name="Normal 75" xfId="35797"/>
    <cellStyle name="Normal 76" xfId="35801"/>
    <cellStyle name="Normal 77" xfId="35803"/>
    <cellStyle name="Normal 78" xfId="35805"/>
    <cellStyle name="Normal 79" xfId="18330"/>
    <cellStyle name="Normal 8" xfId="882"/>
    <cellStyle name="Normal 8 10" xfId="18331"/>
    <cellStyle name="Normal 8 10 2" xfId="18332"/>
    <cellStyle name="Normal 8 10 3" xfId="27867"/>
    <cellStyle name="Normal 8 11" xfId="18333"/>
    <cellStyle name="Normal 8 11 2" xfId="18334"/>
    <cellStyle name="Normal 8 11 3" xfId="27868"/>
    <cellStyle name="Normal 8 12" xfId="18335"/>
    <cellStyle name="Normal 8 12 2" xfId="18336"/>
    <cellStyle name="Normal 8 12 3" xfId="27869"/>
    <cellStyle name="Normal 8 13" xfId="18337"/>
    <cellStyle name="Normal 8 13 2" xfId="18338"/>
    <cellStyle name="Normal 8 13 3" xfId="27870"/>
    <cellStyle name="Normal 8 14" xfId="18339"/>
    <cellStyle name="Normal 8 14 2" xfId="18340"/>
    <cellStyle name="Normal 8 14 3" xfId="27871"/>
    <cellStyle name="Normal 8 15" xfId="18341"/>
    <cellStyle name="Normal 8 15 2" xfId="18342"/>
    <cellStyle name="Normal 8 15 3" xfId="27872"/>
    <cellStyle name="Normal 8 16" xfId="18343"/>
    <cellStyle name="Normal 8 16 2" xfId="18344"/>
    <cellStyle name="Normal 8 16 3" xfId="27873"/>
    <cellStyle name="Normal 8 17" xfId="18345"/>
    <cellStyle name="Normal 8 17 2" xfId="18346"/>
    <cellStyle name="Normal 8 17 3" xfId="27874"/>
    <cellStyle name="Normal 8 18" xfId="18347"/>
    <cellStyle name="Normal 8 18 2" xfId="18348"/>
    <cellStyle name="Normal 8 18 3" xfId="27875"/>
    <cellStyle name="Normal 8 19" xfId="18349"/>
    <cellStyle name="Normal 8 2" xfId="18350"/>
    <cellStyle name="Normal 8 2 10" xfId="18351"/>
    <cellStyle name="Normal 8 2 11" xfId="18352"/>
    <cellStyle name="Normal 8 2 12" xfId="18353"/>
    <cellStyle name="Normal 8 2 13" xfId="18354"/>
    <cellStyle name="Normal 8 2 14" xfId="18355"/>
    <cellStyle name="Normal 8 2 15" xfId="18356"/>
    <cellStyle name="Normal 8 2 16" xfId="18357"/>
    <cellStyle name="Normal 8 2 17" xfId="18358"/>
    <cellStyle name="Normal 8 2 2" xfId="878"/>
    <cellStyle name="Normal 8 2 3" xfId="18359"/>
    <cellStyle name="Normal 8 2 4" xfId="18360"/>
    <cellStyle name="Normal 8 2 5" xfId="18361"/>
    <cellStyle name="Normal 8 2 6" xfId="18362"/>
    <cellStyle name="Normal 8 2 7" xfId="18363"/>
    <cellStyle name="Normal 8 2 8" xfId="18364"/>
    <cellStyle name="Normal 8 2 9" xfId="18365"/>
    <cellStyle name="Normal 8 20" xfId="18366"/>
    <cellStyle name="Normal 8 3" xfId="18367"/>
    <cellStyle name="Normal 8 3 2" xfId="18368"/>
    <cellStyle name="Normal 8 3 2 2" xfId="18369"/>
    <cellStyle name="Normal 8 3 2 3" xfId="18370"/>
    <cellStyle name="Normal 8 3 2 4" xfId="27876"/>
    <cellStyle name="Normal 8 3 3" xfId="18371"/>
    <cellStyle name="Normal 8 3 4" xfId="27877"/>
    <cellStyle name="Normal 8 4" xfId="18372"/>
    <cellStyle name="Normal 8 4 2" xfId="18373"/>
    <cellStyle name="Normal 8 4 3" xfId="18374"/>
    <cellStyle name="Normal 8 4 4" xfId="27878"/>
    <cellStyle name="Normal 8 5" xfId="18375"/>
    <cellStyle name="Normal 8 5 2" xfId="18376"/>
    <cellStyle name="Normal 8 5 3" xfId="27879"/>
    <cellStyle name="Normal 8 6" xfId="18377"/>
    <cellStyle name="Normal 8 6 2" xfId="18378"/>
    <cellStyle name="Normal 8 6 3" xfId="27880"/>
    <cellStyle name="Normal 8 7" xfId="18379"/>
    <cellStyle name="Normal 8 7 2" xfId="18380"/>
    <cellStyle name="Normal 8 7 3" xfId="27881"/>
    <cellStyle name="Normal 8 8" xfId="18381"/>
    <cellStyle name="Normal 8 8 2" xfId="18382"/>
    <cellStyle name="Normal 8 8 3" xfId="27882"/>
    <cellStyle name="Normal 8 9" xfId="18383"/>
    <cellStyle name="Normal 8 9 2" xfId="18384"/>
    <cellStyle name="Normal 8 9 3" xfId="27883"/>
    <cellStyle name="Normal 80" xfId="35807"/>
    <cellStyle name="Normal 81" xfId="18385"/>
    <cellStyle name="Normal 82" xfId="35808"/>
    <cellStyle name="Normal 83" xfId="18386"/>
    <cellStyle name="Normal 84" xfId="35811"/>
    <cellStyle name="Normal 85" xfId="35812"/>
    <cellStyle name="Normal 86" xfId="35814"/>
    <cellStyle name="Normal 87" xfId="35817"/>
    <cellStyle name="Normal 88" xfId="35819"/>
    <cellStyle name="Normal 89" xfId="35821"/>
    <cellStyle name="Normal 9" xfId="18387"/>
    <cellStyle name="Normal 9 10" xfId="18388"/>
    <cellStyle name="Normal 9 11" xfId="18389"/>
    <cellStyle name="Normal 9 12" xfId="18390"/>
    <cellStyle name="Normal 9 13" xfId="18391"/>
    <cellStyle name="Normal 9 14" xfId="18392"/>
    <cellStyle name="Normal 9 15" xfId="18393"/>
    <cellStyle name="Normal 9 16" xfId="18394"/>
    <cellStyle name="Normal 9 17" xfId="18395"/>
    <cellStyle name="Normal 9 18" xfId="18396"/>
    <cellStyle name="Normal 9 19" xfId="18397"/>
    <cellStyle name="Normal 9 2" xfId="18398"/>
    <cellStyle name="Normal 9 2 2" xfId="18399"/>
    <cellStyle name="Normal 9 2 3" xfId="18400"/>
    <cellStyle name="Normal 9 2 4" xfId="27884"/>
    <cellStyle name="Normal 9 20" xfId="18401"/>
    <cellStyle name="Normal 9 21" xfId="18402"/>
    <cellStyle name="Normal 9 21 2" xfId="18403"/>
    <cellStyle name="Normal 9 21 3" xfId="27885"/>
    <cellStyle name="Normal 9 22" xfId="18404"/>
    <cellStyle name="Normal 9 23" xfId="27886"/>
    <cellStyle name="Normal 9 3" xfId="18405"/>
    <cellStyle name="Normal 9 3 2" xfId="18406"/>
    <cellStyle name="Normal 9 3 3" xfId="18407"/>
    <cellStyle name="Normal 9 3 4" xfId="27887"/>
    <cellStyle name="Normal 9 4" xfId="18408"/>
    <cellStyle name="Normal 9 5" xfId="18409"/>
    <cellStyle name="Normal 9 6" xfId="18410"/>
    <cellStyle name="Normal 9 7" xfId="18411"/>
    <cellStyle name="Normal 9 8" xfId="18412"/>
    <cellStyle name="Normal 9 9" xfId="18413"/>
    <cellStyle name="Normal 90" xfId="18414"/>
    <cellStyle name="Normal 91" xfId="18415"/>
    <cellStyle name="Normal 92" xfId="18416"/>
    <cellStyle name="Normal 93" xfId="18417"/>
    <cellStyle name="Normal 94" xfId="35823"/>
    <cellStyle name="Normal 95" xfId="35827"/>
    <cellStyle name="Normal 96" xfId="35829"/>
    <cellStyle name="Normal 97" xfId="35831"/>
    <cellStyle name="Normal 98" xfId="35833"/>
    <cellStyle name="Normal 99" xfId="35836"/>
    <cellStyle name="Normal FECU" xfId="18418"/>
    <cellStyle name="Normal1" xfId="18419"/>
    <cellStyle name="Normal1 2" xfId="18420"/>
    <cellStyle name="Normal2" xfId="18421"/>
    <cellStyle name="NormalBALA" xfId="32101"/>
    <cellStyle name="Normale_00_REV" xfId="32102"/>
    <cellStyle name="NormalGB" xfId="18422"/>
    <cellStyle name="NormalHelv" xfId="18423"/>
    <cellStyle name="Nota" xfId="18424"/>
    <cellStyle name="Nota 2" xfId="18425"/>
    <cellStyle name="Nota 2 2" xfId="18426"/>
    <cellStyle name="Nota 2 2 2" xfId="18427"/>
    <cellStyle name="Nota 2 2 2 2" xfId="18428"/>
    <cellStyle name="Nota 2 2 3" xfId="18429"/>
    <cellStyle name="Nota 2 2 4" xfId="27888"/>
    <cellStyle name="Nota 2 3" xfId="18430"/>
    <cellStyle name="Nota 2 3 2" xfId="18431"/>
    <cellStyle name="Nota 2 3 3" xfId="18432"/>
    <cellStyle name="Nota 2 3 4" xfId="27889"/>
    <cellStyle name="Nota 2 4" xfId="27890"/>
    <cellStyle name="Nota 3" xfId="18433"/>
    <cellStyle name="Nota 3 2" xfId="18434"/>
    <cellStyle name="Nota 3 3" xfId="18435"/>
    <cellStyle name="Nota 3 4" xfId="27891"/>
    <cellStyle name="Nota 4" xfId="27892"/>
    <cellStyle name="NOTAS - Style3" xfId="18436"/>
    <cellStyle name="Notas 10" xfId="18437"/>
    <cellStyle name="Notas 10 10" xfId="18438"/>
    <cellStyle name="Notas 10 10 2" xfId="18439"/>
    <cellStyle name="Notas 10 10 3" xfId="27893"/>
    <cellStyle name="Notas 10 11" xfId="18440"/>
    <cellStyle name="Notas 10 11 2" xfId="18441"/>
    <cellStyle name="Notas 10 11 3" xfId="27894"/>
    <cellStyle name="Notas 10 12" xfId="18442"/>
    <cellStyle name="Notas 10 12 2" xfId="18443"/>
    <cellStyle name="Notas 10 12 3" xfId="27895"/>
    <cellStyle name="Notas 10 13" xfId="18444"/>
    <cellStyle name="Notas 10 13 2" xfId="18445"/>
    <cellStyle name="Notas 10 13 3" xfId="27896"/>
    <cellStyle name="Notas 10 14" xfId="18446"/>
    <cellStyle name="Notas 10 14 2" xfId="18447"/>
    <cellStyle name="Notas 10 14 3" xfId="27897"/>
    <cellStyle name="Notas 10 15" xfId="18448"/>
    <cellStyle name="Notas 10 15 2" xfId="18449"/>
    <cellStyle name="Notas 10 15 3" xfId="27898"/>
    <cellStyle name="Notas 10 16" xfId="18450"/>
    <cellStyle name="Notas 10 16 2" xfId="18451"/>
    <cellStyle name="Notas 10 16 3" xfId="27899"/>
    <cellStyle name="Notas 10 17" xfId="18452"/>
    <cellStyle name="Notas 10 17 2" xfId="18453"/>
    <cellStyle name="Notas 10 17 3" xfId="27900"/>
    <cellStyle name="Notas 10 18" xfId="18454"/>
    <cellStyle name="Notas 10 18 2" xfId="18455"/>
    <cellStyle name="Notas 10 18 3" xfId="27901"/>
    <cellStyle name="Notas 10 19" xfId="18456"/>
    <cellStyle name="Notas 10 2" xfId="18457"/>
    <cellStyle name="Notas 10 2 2" xfId="18458"/>
    <cellStyle name="Notas 10 2 2 2" xfId="18459"/>
    <cellStyle name="Notas 10 2 2 3" xfId="27902"/>
    <cellStyle name="Notas 10 2 3" xfId="18460"/>
    <cellStyle name="Notas 10 2 4" xfId="27903"/>
    <cellStyle name="Notas 10 20" xfId="18461"/>
    <cellStyle name="Notas 10 20 2" xfId="27904"/>
    <cellStyle name="Notas 10 21" xfId="18462"/>
    <cellStyle name="Notas 10 22" xfId="27905"/>
    <cellStyle name="Notas 10 3" xfId="18463"/>
    <cellStyle name="Notas 10 3 2" xfId="18464"/>
    <cellStyle name="Notas 10 3 3" xfId="27906"/>
    <cellStyle name="Notas 10 4" xfId="18465"/>
    <cellStyle name="Notas 10 4 2" xfId="18466"/>
    <cellStyle name="Notas 10 4 3" xfId="27907"/>
    <cellStyle name="Notas 10 5" xfId="18467"/>
    <cellStyle name="Notas 10 5 2" xfId="18468"/>
    <cellStyle name="Notas 10 5 3" xfId="27908"/>
    <cellStyle name="Notas 10 6" xfId="18469"/>
    <cellStyle name="Notas 10 6 2" xfId="18470"/>
    <cellStyle name="Notas 10 6 3" xfId="27909"/>
    <cellStyle name="Notas 10 7" xfId="18471"/>
    <cellStyle name="Notas 10 7 2" xfId="18472"/>
    <cellStyle name="Notas 10 7 3" xfId="27910"/>
    <cellStyle name="Notas 10 8" xfId="18473"/>
    <cellStyle name="Notas 10 8 2" xfId="18474"/>
    <cellStyle name="Notas 10 8 3" xfId="27911"/>
    <cellStyle name="Notas 10 9" xfId="18475"/>
    <cellStyle name="Notas 10 9 2" xfId="18476"/>
    <cellStyle name="Notas 10 9 3" xfId="27912"/>
    <cellStyle name="Notas 11" xfId="18477"/>
    <cellStyle name="Notas 11 2" xfId="18478"/>
    <cellStyle name="Notas 11 2 2" xfId="18479"/>
    <cellStyle name="Notas 11 2 2 2" xfId="18480"/>
    <cellStyle name="Notas 11 2 2 3" xfId="27913"/>
    <cellStyle name="Notas 11 2 3" xfId="18481"/>
    <cellStyle name="Notas 11 2 4" xfId="27914"/>
    <cellStyle name="Notas 11 3" xfId="18482"/>
    <cellStyle name="Notas 11 4" xfId="18483"/>
    <cellStyle name="Notas 11 4 2" xfId="27915"/>
    <cellStyle name="Notas 11 5" xfId="18484"/>
    <cellStyle name="Notas 11 6" xfId="27916"/>
    <cellStyle name="Notas 12" xfId="18485"/>
    <cellStyle name="Notas 12 2" xfId="18486"/>
    <cellStyle name="Notas 12 2 2" xfId="18487"/>
    <cellStyle name="Notas 12 2 2 2" xfId="18488"/>
    <cellStyle name="Notas 12 2 2 3" xfId="27917"/>
    <cellStyle name="Notas 12 2 3" xfId="18489"/>
    <cellStyle name="Notas 12 2 4" xfId="27918"/>
    <cellStyle name="Notas 12 3" xfId="18490"/>
    <cellStyle name="Notas 12 4" xfId="18491"/>
    <cellStyle name="Notas 12 4 2" xfId="27919"/>
    <cellStyle name="Notas 12 5" xfId="18492"/>
    <cellStyle name="Notas 12 6" xfId="27920"/>
    <cellStyle name="Notas 13" xfId="18493"/>
    <cellStyle name="Notas 13 2" xfId="18494"/>
    <cellStyle name="Notas 13 2 2" xfId="18495"/>
    <cellStyle name="Notas 13 2 2 2" xfId="18496"/>
    <cellStyle name="Notas 13 2 2 3" xfId="27921"/>
    <cellStyle name="Notas 13 2 3" xfId="18497"/>
    <cellStyle name="Notas 13 2 4" xfId="27922"/>
    <cellStyle name="Notas 13 2 5" xfId="32103"/>
    <cellStyle name="Notas 13 2 6" xfId="32104"/>
    <cellStyle name="Notas 13 2 7" xfId="32105"/>
    <cellStyle name="Notas 13 2 8" xfId="32106"/>
    <cellStyle name="Notas 13 3" xfId="18498"/>
    <cellStyle name="Notas 13 4" xfId="18499"/>
    <cellStyle name="Notas 13 4 2" xfId="27923"/>
    <cellStyle name="Notas 13 5" xfId="18500"/>
    <cellStyle name="Notas 13 6" xfId="27924"/>
    <cellStyle name="Notas 14" xfId="18501"/>
    <cellStyle name="Notas 14 2" xfId="18502"/>
    <cellStyle name="Notas 14 2 2" xfId="18503"/>
    <cellStyle name="Notas 14 2 2 2" xfId="18504"/>
    <cellStyle name="Notas 14 2 2 3" xfId="27925"/>
    <cellStyle name="Notas 14 2 3" xfId="18505"/>
    <cellStyle name="Notas 14 2 4" xfId="27926"/>
    <cellStyle name="Notas 14 2 5" xfId="32107"/>
    <cellStyle name="Notas 14 2 6" xfId="32108"/>
    <cellStyle name="Notas 14 2 7" xfId="32109"/>
    <cellStyle name="Notas 14 2 8" xfId="32110"/>
    <cellStyle name="Notas 14 3" xfId="18506"/>
    <cellStyle name="Notas 14 4" xfId="18507"/>
    <cellStyle name="Notas 14 4 2" xfId="27927"/>
    <cellStyle name="Notas 14 5" xfId="18508"/>
    <cellStyle name="Notas 14 6" xfId="27928"/>
    <cellStyle name="Notas 15" xfId="18509"/>
    <cellStyle name="Notas 15 2" xfId="18510"/>
    <cellStyle name="Notas 15 2 2" xfId="18511"/>
    <cellStyle name="Notas 15 2 2 2" xfId="18512"/>
    <cellStyle name="Notas 15 2 2 3" xfId="27929"/>
    <cellStyle name="Notas 15 2 3" xfId="18513"/>
    <cellStyle name="Notas 15 2 4" xfId="27930"/>
    <cellStyle name="Notas 15 2 5" xfId="32111"/>
    <cellStyle name="Notas 15 2 6" xfId="32112"/>
    <cellStyle name="Notas 15 2 7" xfId="32113"/>
    <cellStyle name="Notas 15 2 8" xfId="32114"/>
    <cellStyle name="Notas 15 3" xfId="18514"/>
    <cellStyle name="Notas 15 4" xfId="18515"/>
    <cellStyle name="Notas 15 4 2" xfId="27931"/>
    <cellStyle name="Notas 15 5" xfId="18516"/>
    <cellStyle name="Notas 15 6" xfId="27932"/>
    <cellStyle name="Notas 16" xfId="18517"/>
    <cellStyle name="Notas 16 2" xfId="18518"/>
    <cellStyle name="Notas 16 2 2" xfId="18519"/>
    <cellStyle name="Notas 16 2 2 2" xfId="18520"/>
    <cellStyle name="Notas 16 2 2 3" xfId="27933"/>
    <cellStyle name="Notas 16 2 3" xfId="18521"/>
    <cellStyle name="Notas 16 2 4" xfId="27934"/>
    <cellStyle name="Notas 16 2 5" xfId="32115"/>
    <cellStyle name="Notas 16 2 6" xfId="32116"/>
    <cellStyle name="Notas 16 2 7" xfId="32117"/>
    <cellStyle name="Notas 16 2 8" xfId="32118"/>
    <cellStyle name="Notas 16 3" xfId="18522"/>
    <cellStyle name="Notas 16 4" xfId="18523"/>
    <cellStyle name="Notas 16 4 2" xfId="27935"/>
    <cellStyle name="Notas 16 5" xfId="18524"/>
    <cellStyle name="Notas 16 6" xfId="27936"/>
    <cellStyle name="Notas 17" xfId="18525"/>
    <cellStyle name="Notas 17 2" xfId="18526"/>
    <cellStyle name="Notas 17 2 2" xfId="18527"/>
    <cellStyle name="Notas 17 2 2 2" xfId="18528"/>
    <cellStyle name="Notas 17 2 2 3" xfId="27937"/>
    <cellStyle name="Notas 17 2 3" xfId="18529"/>
    <cellStyle name="Notas 17 2 4" xfId="27938"/>
    <cellStyle name="Notas 17 2 5" xfId="32119"/>
    <cellStyle name="Notas 17 2 6" xfId="32120"/>
    <cellStyle name="Notas 17 2 7" xfId="32121"/>
    <cellStyle name="Notas 17 2 8" xfId="32122"/>
    <cellStyle name="Notas 17 3" xfId="27939"/>
    <cellStyle name="Notas 18" xfId="18530"/>
    <cellStyle name="Notas 18 2" xfId="18531"/>
    <cellStyle name="Notas 18 2 2" xfId="18532"/>
    <cellStyle name="Notas 18 2 3" xfId="27940"/>
    <cellStyle name="Notas 18 2 4" xfId="32123"/>
    <cellStyle name="Notas 18 2 5" xfId="32124"/>
    <cellStyle name="Notas 18 2 6" xfId="32125"/>
    <cellStyle name="Notas 18 2 7" xfId="32126"/>
    <cellStyle name="Notas 18 2 8" xfId="32127"/>
    <cellStyle name="Notas 18 3" xfId="27941"/>
    <cellStyle name="Notas 19" xfId="18533"/>
    <cellStyle name="Notas 19 2" xfId="18534"/>
    <cellStyle name="Notas 19 2 2" xfId="18535"/>
    <cellStyle name="Notas 19 2 3" xfId="27942"/>
    <cellStyle name="Notas 19 2 4" xfId="32128"/>
    <cellStyle name="Notas 19 2 5" xfId="32129"/>
    <cellStyle name="Notas 19 2 6" xfId="32130"/>
    <cellStyle name="Notas 19 2 7" xfId="32131"/>
    <cellStyle name="Notas 19 2 8" xfId="32132"/>
    <cellStyle name="Notas 19 3" xfId="18536"/>
    <cellStyle name="Notas 19 4" xfId="27943"/>
    <cellStyle name="Notas 2" xfId="590"/>
    <cellStyle name="Notas 2 10" xfId="18537"/>
    <cellStyle name="Notas 2 10 2" xfId="18538"/>
    <cellStyle name="Notas 2 10 2 2" xfId="18539"/>
    <cellStyle name="Notas 2 10 3" xfId="18540"/>
    <cellStyle name="Notas 2 10 3 2" xfId="27944"/>
    <cellStyle name="Notas 2 10 4" xfId="18541"/>
    <cellStyle name="Notas 2 10 5" xfId="27945"/>
    <cellStyle name="Notas 2 11" xfId="18542"/>
    <cellStyle name="Notas 2 11 2" xfId="18543"/>
    <cellStyle name="Notas 2 11 2 2" xfId="18544"/>
    <cellStyle name="Notas 2 11 3" xfId="18545"/>
    <cellStyle name="Notas 2 11 3 2" xfId="27946"/>
    <cellStyle name="Notas 2 11 4" xfId="18546"/>
    <cellStyle name="Notas 2 11 5" xfId="27947"/>
    <cellStyle name="Notas 2 12" xfId="18547"/>
    <cellStyle name="Notas 2 12 2" xfId="18548"/>
    <cellStyle name="Notas 2 12 2 2" xfId="18549"/>
    <cellStyle name="Notas 2 12 3" xfId="18550"/>
    <cellStyle name="Notas 2 12 3 2" xfId="27948"/>
    <cellStyle name="Notas 2 12 4" xfId="18551"/>
    <cellStyle name="Notas 2 12 5" xfId="27949"/>
    <cellStyle name="Notas 2 13" xfId="18552"/>
    <cellStyle name="Notas 2 13 2" xfId="18553"/>
    <cellStyle name="Notas 2 13 3" xfId="27950"/>
    <cellStyle name="Notas 2 14" xfId="18554"/>
    <cellStyle name="Notas 2 14 2" xfId="18555"/>
    <cellStyle name="Notas 2 14 3" xfId="27951"/>
    <cellStyle name="Notas 2 15" xfId="18556"/>
    <cellStyle name="Notas 2 15 2" xfId="18557"/>
    <cellStyle name="Notas 2 15 3" xfId="27952"/>
    <cellStyle name="Notas 2 16" xfId="18558"/>
    <cellStyle name="Notas 2 16 2" xfId="18559"/>
    <cellStyle name="Notas 2 16 3" xfId="27953"/>
    <cellStyle name="Notas 2 17" xfId="18560"/>
    <cellStyle name="Notas 2 17 2" xfId="18561"/>
    <cellStyle name="Notas 2 17 3" xfId="27954"/>
    <cellStyle name="Notas 2 18" xfId="18562"/>
    <cellStyle name="Notas 2 18 2" xfId="18563"/>
    <cellStyle name="Notas 2 18 3" xfId="27955"/>
    <cellStyle name="Notas 2 19" xfId="18564"/>
    <cellStyle name="Notas 2 19 2" xfId="18565"/>
    <cellStyle name="Notas 2 19 3" xfId="27956"/>
    <cellStyle name="Notas 2 2" xfId="591"/>
    <cellStyle name="Notas 2 2 10" xfId="18566"/>
    <cellStyle name="Notas 2 2 10 2" xfId="18567"/>
    <cellStyle name="Notas 2 2 10 2 2" xfId="18568"/>
    <cellStyle name="Notas 2 2 10 3" xfId="18569"/>
    <cellStyle name="Notas 2 2 10 3 2" xfId="27957"/>
    <cellStyle name="Notas 2 2 10 4" xfId="18570"/>
    <cellStyle name="Notas 2 2 10 5" xfId="27958"/>
    <cellStyle name="Notas 2 2 11" xfId="18571"/>
    <cellStyle name="Notas 2 2 11 2" xfId="18572"/>
    <cellStyle name="Notas 2 2 11 2 2" xfId="18573"/>
    <cellStyle name="Notas 2 2 11 3" xfId="18574"/>
    <cellStyle name="Notas 2 2 11 3 2" xfId="27959"/>
    <cellStyle name="Notas 2 2 11 4" xfId="18575"/>
    <cellStyle name="Notas 2 2 11 5" xfId="27960"/>
    <cellStyle name="Notas 2 2 12" xfId="18576"/>
    <cellStyle name="Notas 2 2 12 2" xfId="18577"/>
    <cellStyle name="Notas 2 2 12 3" xfId="27961"/>
    <cellStyle name="Notas 2 2 13" xfId="18578"/>
    <cellStyle name="Notas 2 2 13 2" xfId="18579"/>
    <cellStyle name="Notas 2 2 13 3" xfId="27962"/>
    <cellStyle name="Notas 2 2 14" xfId="18580"/>
    <cellStyle name="Notas 2 2 14 10" xfId="18581"/>
    <cellStyle name="Notas 2 2 14 10 2" xfId="18582"/>
    <cellStyle name="Notas 2 2 14 10 3" xfId="27963"/>
    <cellStyle name="Notas 2 2 14 11" xfId="18583"/>
    <cellStyle name="Notas 2 2 14 11 2" xfId="18584"/>
    <cellStyle name="Notas 2 2 14 11 3" xfId="27964"/>
    <cellStyle name="Notas 2 2 14 12" xfId="18585"/>
    <cellStyle name="Notas 2 2 14 12 2" xfId="18586"/>
    <cellStyle name="Notas 2 2 14 12 3" xfId="27965"/>
    <cellStyle name="Notas 2 2 14 13" xfId="18587"/>
    <cellStyle name="Notas 2 2 14 13 2" xfId="18588"/>
    <cellStyle name="Notas 2 2 14 13 3" xfId="27966"/>
    <cellStyle name="Notas 2 2 14 14" xfId="18589"/>
    <cellStyle name="Notas 2 2 14 14 2" xfId="18590"/>
    <cellStyle name="Notas 2 2 14 14 3" xfId="27967"/>
    <cellStyle name="Notas 2 2 14 15" xfId="18591"/>
    <cellStyle name="Notas 2 2 14 15 2" xfId="18592"/>
    <cellStyle name="Notas 2 2 14 15 3" xfId="27968"/>
    <cellStyle name="Notas 2 2 14 16" xfId="18593"/>
    <cellStyle name="Notas 2 2 14 16 2" xfId="18594"/>
    <cellStyle name="Notas 2 2 14 16 3" xfId="27969"/>
    <cellStyle name="Notas 2 2 14 17" xfId="18595"/>
    <cellStyle name="Notas 2 2 14 17 2" xfId="18596"/>
    <cellStyle name="Notas 2 2 14 17 3" xfId="27970"/>
    <cellStyle name="Notas 2 2 14 18" xfId="18597"/>
    <cellStyle name="Notas 2 2 14 18 2" xfId="18598"/>
    <cellStyle name="Notas 2 2 14 18 3" xfId="27971"/>
    <cellStyle name="Notas 2 2 14 19" xfId="18599"/>
    <cellStyle name="Notas 2 2 14 19 2" xfId="18600"/>
    <cellStyle name="Notas 2 2 14 19 3" xfId="27972"/>
    <cellStyle name="Notas 2 2 14 2" xfId="18601"/>
    <cellStyle name="Notas 2 2 14 2 10" xfId="18602"/>
    <cellStyle name="Notas 2 2 14 2 10 2" xfId="18603"/>
    <cellStyle name="Notas 2 2 14 2 10 3" xfId="18604"/>
    <cellStyle name="Notas 2 2 14 2 10 4" xfId="27973"/>
    <cellStyle name="Notas 2 2 14 2 10 5" xfId="27974"/>
    <cellStyle name="Notas 2 2 14 2 11" xfId="18605"/>
    <cellStyle name="Notas 2 2 14 2 11 2" xfId="18606"/>
    <cellStyle name="Notas 2 2 14 2 11 3" xfId="18607"/>
    <cellStyle name="Notas 2 2 14 2 11 4" xfId="27975"/>
    <cellStyle name="Notas 2 2 14 2 11 5" xfId="27976"/>
    <cellStyle name="Notas 2 2 14 2 12" xfId="18608"/>
    <cellStyle name="Notas 2 2 14 2 12 2" xfId="18609"/>
    <cellStyle name="Notas 2 2 14 2 12 3" xfId="18610"/>
    <cellStyle name="Notas 2 2 14 2 12 4" xfId="27977"/>
    <cellStyle name="Notas 2 2 14 2 12 5" xfId="27978"/>
    <cellStyle name="Notas 2 2 14 2 13" xfId="18611"/>
    <cellStyle name="Notas 2 2 14 2 13 2" xfId="18612"/>
    <cellStyle name="Notas 2 2 14 2 13 3" xfId="18613"/>
    <cellStyle name="Notas 2 2 14 2 13 4" xfId="27979"/>
    <cellStyle name="Notas 2 2 14 2 13 5" xfId="27980"/>
    <cellStyle name="Notas 2 2 14 2 14" xfId="18614"/>
    <cellStyle name="Notas 2 2 14 2 14 2" xfId="18615"/>
    <cellStyle name="Notas 2 2 14 2 14 3" xfId="18616"/>
    <cellStyle name="Notas 2 2 14 2 14 4" xfId="27981"/>
    <cellStyle name="Notas 2 2 14 2 14 5" xfId="27982"/>
    <cellStyle name="Notas 2 2 14 2 15" xfId="18617"/>
    <cellStyle name="Notas 2 2 14 2 15 2" xfId="18618"/>
    <cellStyle name="Notas 2 2 14 2 15 3" xfId="18619"/>
    <cellStyle name="Notas 2 2 14 2 15 4" xfId="27983"/>
    <cellStyle name="Notas 2 2 14 2 15 5" xfId="27984"/>
    <cellStyle name="Notas 2 2 14 2 16" xfId="18620"/>
    <cellStyle name="Notas 2 2 14 2 16 2" xfId="18621"/>
    <cellStyle name="Notas 2 2 14 2 16 3" xfId="18622"/>
    <cellStyle name="Notas 2 2 14 2 16 4" xfId="27985"/>
    <cellStyle name="Notas 2 2 14 2 16 5" xfId="27986"/>
    <cellStyle name="Notas 2 2 14 2 17" xfId="18623"/>
    <cellStyle name="Notas 2 2 14 2 17 2" xfId="18624"/>
    <cellStyle name="Notas 2 2 14 2 17 3" xfId="18625"/>
    <cellStyle name="Notas 2 2 14 2 17 4" xfId="27987"/>
    <cellStyle name="Notas 2 2 14 2 17 5" xfId="27988"/>
    <cellStyle name="Notas 2 2 14 2 18" xfId="18626"/>
    <cellStyle name="Notas 2 2 14 2 18 2" xfId="18627"/>
    <cellStyle name="Notas 2 2 14 2 18 3" xfId="18628"/>
    <cellStyle name="Notas 2 2 14 2 18 4" xfId="27989"/>
    <cellStyle name="Notas 2 2 14 2 18 5" xfId="27990"/>
    <cellStyle name="Notas 2 2 14 2 19" xfId="18629"/>
    <cellStyle name="Notas 2 2 14 2 19 2" xfId="18630"/>
    <cellStyle name="Notas 2 2 14 2 19 3" xfId="18631"/>
    <cellStyle name="Notas 2 2 14 2 19 4" xfId="27991"/>
    <cellStyle name="Notas 2 2 14 2 19 5" xfId="27992"/>
    <cellStyle name="Notas 2 2 14 2 2" xfId="18632"/>
    <cellStyle name="Notas 2 2 14 2 2 2" xfId="18633"/>
    <cellStyle name="Notas 2 2 14 2 2 3" xfId="18634"/>
    <cellStyle name="Notas 2 2 14 2 2 4" xfId="27993"/>
    <cellStyle name="Notas 2 2 14 2 2 5" xfId="27994"/>
    <cellStyle name="Notas 2 2 14 2 20" xfId="18635"/>
    <cellStyle name="Notas 2 2 14 2 20 2" xfId="18636"/>
    <cellStyle name="Notas 2 2 14 2 20 3" xfId="18637"/>
    <cellStyle name="Notas 2 2 14 2 20 4" xfId="27995"/>
    <cellStyle name="Notas 2 2 14 2 20 5" xfId="27996"/>
    <cellStyle name="Notas 2 2 14 2 21" xfId="18638"/>
    <cellStyle name="Notas 2 2 14 2 21 2" xfId="18639"/>
    <cellStyle name="Notas 2 2 14 2 21 3" xfId="18640"/>
    <cellStyle name="Notas 2 2 14 2 21 4" xfId="27997"/>
    <cellStyle name="Notas 2 2 14 2 21 5" xfId="27998"/>
    <cellStyle name="Notas 2 2 14 2 22" xfId="18641"/>
    <cellStyle name="Notas 2 2 14 2 22 2" xfId="18642"/>
    <cellStyle name="Notas 2 2 14 2 22 3" xfId="18643"/>
    <cellStyle name="Notas 2 2 14 2 22 4" xfId="27999"/>
    <cellStyle name="Notas 2 2 14 2 22 5" xfId="28000"/>
    <cellStyle name="Notas 2 2 14 2 23" xfId="18644"/>
    <cellStyle name="Notas 2 2 14 2 23 2" xfId="18645"/>
    <cellStyle name="Notas 2 2 14 2 23 3" xfId="18646"/>
    <cellStyle name="Notas 2 2 14 2 23 4" xfId="28001"/>
    <cellStyle name="Notas 2 2 14 2 23 5" xfId="28002"/>
    <cellStyle name="Notas 2 2 14 2 24" xfId="18647"/>
    <cellStyle name="Notas 2 2 14 2 24 2" xfId="18648"/>
    <cellStyle name="Notas 2 2 14 2 24 3" xfId="18649"/>
    <cellStyle name="Notas 2 2 14 2 24 4" xfId="28003"/>
    <cellStyle name="Notas 2 2 14 2 24 5" xfId="28004"/>
    <cellStyle name="Notas 2 2 14 2 25" xfId="18650"/>
    <cellStyle name="Notas 2 2 14 2 25 2" xfId="18651"/>
    <cellStyle name="Notas 2 2 14 2 25 3" xfId="18652"/>
    <cellStyle name="Notas 2 2 14 2 25 4" xfId="28005"/>
    <cellStyle name="Notas 2 2 14 2 25 5" xfId="28006"/>
    <cellStyle name="Notas 2 2 14 2 26" xfId="18653"/>
    <cellStyle name="Notas 2 2 14 2 26 2" xfId="18654"/>
    <cellStyle name="Notas 2 2 14 2 26 3" xfId="18655"/>
    <cellStyle name="Notas 2 2 14 2 26 4" xfId="28007"/>
    <cellStyle name="Notas 2 2 14 2 26 5" xfId="28008"/>
    <cellStyle name="Notas 2 2 14 2 27" xfId="18656"/>
    <cellStyle name="Notas 2 2 14 2 27 2" xfId="18657"/>
    <cellStyle name="Notas 2 2 14 2 27 3" xfId="18658"/>
    <cellStyle name="Notas 2 2 14 2 27 4" xfId="28009"/>
    <cellStyle name="Notas 2 2 14 2 27 5" xfId="28010"/>
    <cellStyle name="Notas 2 2 14 2 28" xfId="18659"/>
    <cellStyle name="Notas 2 2 14 2 28 2" xfId="18660"/>
    <cellStyle name="Notas 2 2 14 2 28 3" xfId="18661"/>
    <cellStyle name="Notas 2 2 14 2 28 4" xfId="28011"/>
    <cellStyle name="Notas 2 2 14 2 28 5" xfId="28012"/>
    <cellStyle name="Notas 2 2 14 2 29" xfId="18662"/>
    <cellStyle name="Notas 2 2 14 2 3" xfId="18663"/>
    <cellStyle name="Notas 2 2 14 2 3 2" xfId="18664"/>
    <cellStyle name="Notas 2 2 14 2 3 3" xfId="18665"/>
    <cellStyle name="Notas 2 2 14 2 3 4" xfId="28013"/>
    <cellStyle name="Notas 2 2 14 2 3 5" xfId="28014"/>
    <cellStyle name="Notas 2 2 14 2 30" xfId="28015"/>
    <cellStyle name="Notas 2 2 14 2 4" xfId="18666"/>
    <cellStyle name="Notas 2 2 14 2 4 2" xfId="18667"/>
    <cellStyle name="Notas 2 2 14 2 4 3" xfId="18668"/>
    <cellStyle name="Notas 2 2 14 2 4 4" xfId="28016"/>
    <cellStyle name="Notas 2 2 14 2 4 5" xfId="28017"/>
    <cellStyle name="Notas 2 2 14 2 5" xfId="18669"/>
    <cellStyle name="Notas 2 2 14 2 5 2" xfId="18670"/>
    <cellStyle name="Notas 2 2 14 2 5 3" xfId="18671"/>
    <cellStyle name="Notas 2 2 14 2 5 4" xfId="28018"/>
    <cellStyle name="Notas 2 2 14 2 5 5" xfId="28019"/>
    <cellStyle name="Notas 2 2 14 2 6" xfId="18672"/>
    <cellStyle name="Notas 2 2 14 2 6 2" xfId="18673"/>
    <cellStyle name="Notas 2 2 14 2 6 3" xfId="18674"/>
    <cellStyle name="Notas 2 2 14 2 6 4" xfId="28020"/>
    <cellStyle name="Notas 2 2 14 2 6 5" xfId="28021"/>
    <cellStyle name="Notas 2 2 14 2 7" xfId="18675"/>
    <cellStyle name="Notas 2 2 14 2 7 2" xfId="18676"/>
    <cellStyle name="Notas 2 2 14 2 7 3" xfId="18677"/>
    <cellStyle name="Notas 2 2 14 2 7 4" xfId="28022"/>
    <cellStyle name="Notas 2 2 14 2 7 5" xfId="28023"/>
    <cellStyle name="Notas 2 2 14 2 8" xfId="18678"/>
    <cellStyle name="Notas 2 2 14 2 8 2" xfId="18679"/>
    <cellStyle name="Notas 2 2 14 2 8 3" xfId="18680"/>
    <cellStyle name="Notas 2 2 14 2 8 4" xfId="28024"/>
    <cellStyle name="Notas 2 2 14 2 8 5" xfId="28025"/>
    <cellStyle name="Notas 2 2 14 2 9" xfId="18681"/>
    <cellStyle name="Notas 2 2 14 2 9 2" xfId="18682"/>
    <cellStyle name="Notas 2 2 14 2 9 3" xfId="18683"/>
    <cellStyle name="Notas 2 2 14 2 9 4" xfId="28026"/>
    <cellStyle name="Notas 2 2 14 2 9 5" xfId="28027"/>
    <cellStyle name="Notas 2 2 14 20" xfId="18684"/>
    <cellStyle name="Notas 2 2 14 20 2" xfId="18685"/>
    <cellStyle name="Notas 2 2 14 20 3" xfId="28028"/>
    <cellStyle name="Notas 2 2 14 21" xfId="18686"/>
    <cellStyle name="Notas 2 2 14 21 2" xfId="18687"/>
    <cellStyle name="Notas 2 2 14 21 3" xfId="28029"/>
    <cellStyle name="Notas 2 2 14 22" xfId="18688"/>
    <cellStyle name="Notas 2 2 14 22 2" xfId="18689"/>
    <cellStyle name="Notas 2 2 14 22 3" xfId="28030"/>
    <cellStyle name="Notas 2 2 14 23" xfId="18690"/>
    <cellStyle name="Notas 2 2 14 23 2" xfId="18691"/>
    <cellStyle name="Notas 2 2 14 23 3" xfId="28031"/>
    <cellStyle name="Notas 2 2 14 24" xfId="18692"/>
    <cellStyle name="Notas 2 2 14 24 2" xfId="18693"/>
    <cellStyle name="Notas 2 2 14 24 3" xfId="28032"/>
    <cellStyle name="Notas 2 2 14 25" xfId="18694"/>
    <cellStyle name="Notas 2 2 14 25 2" xfId="18695"/>
    <cellStyle name="Notas 2 2 14 25 3" xfId="28033"/>
    <cellStyle name="Notas 2 2 14 26" xfId="18696"/>
    <cellStyle name="Notas 2 2 14 26 2" xfId="18697"/>
    <cellStyle name="Notas 2 2 14 26 3" xfId="28034"/>
    <cellStyle name="Notas 2 2 14 27" xfId="18698"/>
    <cellStyle name="Notas 2 2 14 27 2" xfId="18699"/>
    <cellStyle name="Notas 2 2 14 27 3" xfId="28035"/>
    <cellStyle name="Notas 2 2 14 28" xfId="18700"/>
    <cellStyle name="Notas 2 2 14 28 2" xfId="18701"/>
    <cellStyle name="Notas 2 2 14 28 3" xfId="28036"/>
    <cellStyle name="Notas 2 2 14 29" xfId="18702"/>
    <cellStyle name="Notas 2 2 14 29 2" xfId="18703"/>
    <cellStyle name="Notas 2 2 14 29 3" xfId="28037"/>
    <cellStyle name="Notas 2 2 14 3" xfId="18704"/>
    <cellStyle name="Notas 2 2 14 3 2" xfId="18705"/>
    <cellStyle name="Notas 2 2 14 3 3" xfId="18706"/>
    <cellStyle name="Notas 2 2 14 3 4" xfId="28038"/>
    <cellStyle name="Notas 2 2 14 3 5" xfId="28039"/>
    <cellStyle name="Notas 2 2 14 30" xfId="18707"/>
    <cellStyle name="Notas 2 2 14 30 2" xfId="18708"/>
    <cellStyle name="Notas 2 2 14 30 3" xfId="28040"/>
    <cellStyle name="Notas 2 2 14 31" xfId="18709"/>
    <cellStyle name="Notas 2 2 14 31 2" xfId="18710"/>
    <cellStyle name="Notas 2 2 14 31 3" xfId="28041"/>
    <cellStyle name="Notas 2 2 14 32" xfId="18711"/>
    <cellStyle name="Notas 2 2 14 33" xfId="18712"/>
    <cellStyle name="Notas 2 2 14 34" xfId="28042"/>
    <cellStyle name="Notas 2 2 14 35" xfId="28043"/>
    <cellStyle name="Notas 2 2 14 4" xfId="18713"/>
    <cellStyle name="Notas 2 2 14 4 2" xfId="18714"/>
    <cellStyle name="Notas 2 2 14 4 3" xfId="18715"/>
    <cellStyle name="Notas 2 2 14 4 4" xfId="28044"/>
    <cellStyle name="Notas 2 2 14 4 5" xfId="28045"/>
    <cellStyle name="Notas 2 2 14 5" xfId="18716"/>
    <cellStyle name="Notas 2 2 14 5 2" xfId="18717"/>
    <cellStyle name="Notas 2 2 14 5 3" xfId="18718"/>
    <cellStyle name="Notas 2 2 14 5 4" xfId="28046"/>
    <cellStyle name="Notas 2 2 14 5 5" xfId="28047"/>
    <cellStyle name="Notas 2 2 14 6" xfId="18719"/>
    <cellStyle name="Notas 2 2 14 6 2" xfId="18720"/>
    <cellStyle name="Notas 2 2 14 6 3" xfId="28048"/>
    <cellStyle name="Notas 2 2 14 7" xfId="18721"/>
    <cellStyle name="Notas 2 2 14 7 2" xfId="18722"/>
    <cellStyle name="Notas 2 2 14 7 3" xfId="28049"/>
    <cellStyle name="Notas 2 2 14 8" xfId="18723"/>
    <cellStyle name="Notas 2 2 14 8 2" xfId="18724"/>
    <cellStyle name="Notas 2 2 14 8 3" xfId="28050"/>
    <cellStyle name="Notas 2 2 14 9" xfId="18725"/>
    <cellStyle name="Notas 2 2 14 9 2" xfId="18726"/>
    <cellStyle name="Notas 2 2 14 9 3" xfId="28051"/>
    <cellStyle name="Notas 2 2 15" xfId="18727"/>
    <cellStyle name="Notas 2 2 15 2" xfId="18728"/>
    <cellStyle name="Notas 2 2 15 3" xfId="18729"/>
    <cellStyle name="Notas 2 2 15 4" xfId="28052"/>
    <cellStyle name="Notas 2 2 15 5" xfId="28053"/>
    <cellStyle name="Notas 2 2 16" xfId="18730"/>
    <cellStyle name="Notas 2 2 16 2" xfId="18731"/>
    <cellStyle name="Notas 2 2 16 3" xfId="18732"/>
    <cellStyle name="Notas 2 2 16 4" xfId="28054"/>
    <cellStyle name="Notas 2 2 16 5" xfId="28055"/>
    <cellStyle name="Notas 2 2 17" xfId="18733"/>
    <cellStyle name="Notas 2 2 17 2" xfId="18734"/>
    <cellStyle name="Notas 2 2 17 3" xfId="18735"/>
    <cellStyle name="Notas 2 2 17 4" xfId="28056"/>
    <cellStyle name="Notas 2 2 17 5" xfId="28057"/>
    <cellStyle name="Notas 2 2 18" xfId="18736"/>
    <cellStyle name="Notas 2 2 18 10" xfId="18737"/>
    <cellStyle name="Notas 2 2 18 10 2" xfId="18738"/>
    <cellStyle name="Notas 2 2 18 10 3" xfId="28058"/>
    <cellStyle name="Notas 2 2 18 11" xfId="18739"/>
    <cellStyle name="Notas 2 2 18 11 2" xfId="18740"/>
    <cellStyle name="Notas 2 2 18 11 3" xfId="28059"/>
    <cellStyle name="Notas 2 2 18 12" xfId="18741"/>
    <cellStyle name="Notas 2 2 18 12 2" xfId="18742"/>
    <cellStyle name="Notas 2 2 18 12 3" xfId="28060"/>
    <cellStyle name="Notas 2 2 18 13" xfId="18743"/>
    <cellStyle name="Notas 2 2 18 13 2" xfId="18744"/>
    <cellStyle name="Notas 2 2 18 13 3" xfId="28061"/>
    <cellStyle name="Notas 2 2 18 14" xfId="18745"/>
    <cellStyle name="Notas 2 2 18 14 2" xfId="18746"/>
    <cellStyle name="Notas 2 2 18 14 3" xfId="28062"/>
    <cellStyle name="Notas 2 2 18 15" xfId="18747"/>
    <cellStyle name="Notas 2 2 18 15 2" xfId="18748"/>
    <cellStyle name="Notas 2 2 18 15 3" xfId="28063"/>
    <cellStyle name="Notas 2 2 18 16" xfId="18749"/>
    <cellStyle name="Notas 2 2 18 16 2" xfId="18750"/>
    <cellStyle name="Notas 2 2 18 16 3" xfId="28064"/>
    <cellStyle name="Notas 2 2 18 17" xfId="18751"/>
    <cellStyle name="Notas 2 2 18 17 2" xfId="18752"/>
    <cellStyle name="Notas 2 2 18 17 3" xfId="28065"/>
    <cellStyle name="Notas 2 2 18 18" xfId="18753"/>
    <cellStyle name="Notas 2 2 18 18 2" xfId="18754"/>
    <cellStyle name="Notas 2 2 18 18 3" xfId="28066"/>
    <cellStyle name="Notas 2 2 18 19" xfId="18755"/>
    <cellStyle name="Notas 2 2 18 19 2" xfId="18756"/>
    <cellStyle name="Notas 2 2 18 19 3" xfId="28067"/>
    <cellStyle name="Notas 2 2 18 2" xfId="18757"/>
    <cellStyle name="Notas 2 2 18 2 2" xfId="18758"/>
    <cellStyle name="Notas 2 2 18 2 3" xfId="28068"/>
    <cellStyle name="Notas 2 2 18 20" xfId="18759"/>
    <cellStyle name="Notas 2 2 18 20 2" xfId="18760"/>
    <cellStyle name="Notas 2 2 18 20 3" xfId="28069"/>
    <cellStyle name="Notas 2 2 18 21" xfId="18761"/>
    <cellStyle name="Notas 2 2 18 21 2" xfId="18762"/>
    <cellStyle name="Notas 2 2 18 21 3" xfId="28070"/>
    <cellStyle name="Notas 2 2 18 22" xfId="18763"/>
    <cellStyle name="Notas 2 2 18 22 2" xfId="18764"/>
    <cellStyle name="Notas 2 2 18 22 3" xfId="28071"/>
    <cellStyle name="Notas 2 2 18 23" xfId="18765"/>
    <cellStyle name="Notas 2 2 18 23 2" xfId="18766"/>
    <cellStyle name="Notas 2 2 18 23 3" xfId="28072"/>
    <cellStyle name="Notas 2 2 18 24" xfId="18767"/>
    <cellStyle name="Notas 2 2 18 24 2" xfId="18768"/>
    <cellStyle name="Notas 2 2 18 24 3" xfId="28073"/>
    <cellStyle name="Notas 2 2 18 25" xfId="18769"/>
    <cellStyle name="Notas 2 2 18 25 2" xfId="18770"/>
    <cellStyle name="Notas 2 2 18 25 3" xfId="28074"/>
    <cellStyle name="Notas 2 2 18 26" xfId="18771"/>
    <cellStyle name="Notas 2 2 18 26 2" xfId="18772"/>
    <cellStyle name="Notas 2 2 18 26 3" xfId="28075"/>
    <cellStyle name="Notas 2 2 18 27" xfId="18773"/>
    <cellStyle name="Notas 2 2 18 27 2" xfId="18774"/>
    <cellStyle name="Notas 2 2 18 27 3" xfId="28076"/>
    <cellStyle name="Notas 2 2 18 28" xfId="18775"/>
    <cellStyle name="Notas 2 2 18 28 2" xfId="18776"/>
    <cellStyle name="Notas 2 2 18 28 3" xfId="28077"/>
    <cellStyle name="Notas 2 2 18 29" xfId="18777"/>
    <cellStyle name="Notas 2 2 18 3" xfId="18778"/>
    <cellStyle name="Notas 2 2 18 3 2" xfId="18779"/>
    <cellStyle name="Notas 2 2 18 3 3" xfId="28078"/>
    <cellStyle name="Notas 2 2 18 30" xfId="18780"/>
    <cellStyle name="Notas 2 2 18 31" xfId="28079"/>
    <cellStyle name="Notas 2 2 18 32" xfId="28080"/>
    <cellStyle name="Notas 2 2 18 4" xfId="18781"/>
    <cellStyle name="Notas 2 2 18 4 2" xfId="18782"/>
    <cellStyle name="Notas 2 2 18 4 3" xfId="28081"/>
    <cellStyle name="Notas 2 2 18 5" xfId="18783"/>
    <cellStyle name="Notas 2 2 18 5 2" xfId="18784"/>
    <cellStyle name="Notas 2 2 18 5 3" xfId="28082"/>
    <cellStyle name="Notas 2 2 18 6" xfId="18785"/>
    <cellStyle name="Notas 2 2 18 6 2" xfId="18786"/>
    <cellStyle name="Notas 2 2 18 6 3" xfId="28083"/>
    <cellStyle name="Notas 2 2 18 7" xfId="18787"/>
    <cellStyle name="Notas 2 2 18 7 2" xfId="18788"/>
    <cellStyle name="Notas 2 2 18 7 3" xfId="28084"/>
    <cellStyle name="Notas 2 2 18 8" xfId="18789"/>
    <cellStyle name="Notas 2 2 18 8 2" xfId="18790"/>
    <cellStyle name="Notas 2 2 18 8 3" xfId="28085"/>
    <cellStyle name="Notas 2 2 18 9" xfId="18791"/>
    <cellStyle name="Notas 2 2 18 9 2" xfId="18792"/>
    <cellStyle name="Notas 2 2 18 9 3" xfId="28086"/>
    <cellStyle name="Notas 2 2 19" xfId="18793"/>
    <cellStyle name="Notas 2 2 19 2" xfId="18794"/>
    <cellStyle name="Notas 2 2 19 3" xfId="28087"/>
    <cellStyle name="Notas 2 2 2" xfId="18795"/>
    <cellStyle name="Notas 2 2 2 2" xfId="18796"/>
    <cellStyle name="Notas 2 2 2 2 2" xfId="18797"/>
    <cellStyle name="Notas 2 2 2 2 3" xfId="28088"/>
    <cellStyle name="Notas 2 2 2 3" xfId="18798"/>
    <cellStyle name="Notas 2 2 2 3 2" xfId="18799"/>
    <cellStyle name="Notas 2 2 2 4" xfId="18800"/>
    <cellStyle name="Notas 2 2 2 4 2" xfId="28089"/>
    <cellStyle name="Notas 2 2 2 5" xfId="18801"/>
    <cellStyle name="Notas 2 2 2 6" xfId="28090"/>
    <cellStyle name="Notas 2 2 20" xfId="18802"/>
    <cellStyle name="Notas 2 2 20 2" xfId="18803"/>
    <cellStyle name="Notas 2 2 20 3" xfId="28091"/>
    <cellStyle name="Notas 2 2 21" xfId="18804"/>
    <cellStyle name="Notas 2 2 21 2" xfId="18805"/>
    <cellStyle name="Notas 2 2 21 3" xfId="18806"/>
    <cellStyle name="Notas 2 2 21 4" xfId="28092"/>
    <cellStyle name="Notas 2 2 21 5" xfId="28093"/>
    <cellStyle name="Notas 2 2 22" xfId="18807"/>
    <cellStyle name="Notas 2 2 22 2" xfId="18808"/>
    <cellStyle name="Notas 2 2 22 3" xfId="18809"/>
    <cellStyle name="Notas 2 2 22 4" xfId="28094"/>
    <cellStyle name="Notas 2 2 22 5" xfId="28095"/>
    <cellStyle name="Notas 2 2 23" xfId="18810"/>
    <cellStyle name="Notas 2 2 23 2" xfId="18811"/>
    <cellStyle name="Notas 2 2 23 3" xfId="18812"/>
    <cellStyle name="Notas 2 2 23 4" xfId="28096"/>
    <cellStyle name="Notas 2 2 23 5" xfId="28097"/>
    <cellStyle name="Notas 2 2 24" xfId="18813"/>
    <cellStyle name="Notas 2 2 24 2" xfId="18814"/>
    <cellStyle name="Notas 2 2 24 3" xfId="18815"/>
    <cellStyle name="Notas 2 2 24 4" xfId="28098"/>
    <cellStyle name="Notas 2 2 24 5" xfId="28099"/>
    <cellStyle name="Notas 2 2 25" xfId="18816"/>
    <cellStyle name="Notas 2 2 25 2" xfId="18817"/>
    <cellStyle name="Notas 2 2 25 3" xfId="18818"/>
    <cellStyle name="Notas 2 2 25 4" xfId="28100"/>
    <cellStyle name="Notas 2 2 25 5" xfId="28101"/>
    <cellStyle name="Notas 2 2 26" xfId="18819"/>
    <cellStyle name="Notas 2 2 26 2" xfId="18820"/>
    <cellStyle name="Notas 2 2 26 3" xfId="18821"/>
    <cellStyle name="Notas 2 2 26 4" xfId="28102"/>
    <cellStyle name="Notas 2 2 26 5" xfId="28103"/>
    <cellStyle name="Notas 2 2 27" xfId="18822"/>
    <cellStyle name="Notas 2 2 27 2" xfId="18823"/>
    <cellStyle name="Notas 2 2 27 3" xfId="18824"/>
    <cellStyle name="Notas 2 2 27 4" xfId="28104"/>
    <cellStyle name="Notas 2 2 27 5" xfId="28105"/>
    <cellStyle name="Notas 2 2 28" xfId="18825"/>
    <cellStyle name="Notas 2 2 28 2" xfId="18826"/>
    <cellStyle name="Notas 2 2 28 3" xfId="18827"/>
    <cellStyle name="Notas 2 2 28 4" xfId="28106"/>
    <cellStyle name="Notas 2 2 28 5" xfId="28107"/>
    <cellStyle name="Notas 2 2 29" xfId="18828"/>
    <cellStyle name="Notas 2 2 29 2" xfId="18829"/>
    <cellStyle name="Notas 2 2 29 3" xfId="18830"/>
    <cellStyle name="Notas 2 2 29 4" xfId="28108"/>
    <cellStyle name="Notas 2 2 29 5" xfId="28109"/>
    <cellStyle name="Notas 2 2 3" xfId="18831"/>
    <cellStyle name="Notas 2 2 3 2" xfId="18832"/>
    <cellStyle name="Notas 2 2 3 2 2" xfId="18833"/>
    <cellStyle name="Notas 2 2 3 3" xfId="18834"/>
    <cellStyle name="Notas 2 2 3 3 2" xfId="28110"/>
    <cellStyle name="Notas 2 2 3 4" xfId="18835"/>
    <cellStyle name="Notas 2 2 3 5" xfId="28111"/>
    <cellStyle name="Notas 2 2 30" xfId="18836"/>
    <cellStyle name="Notas 2 2 30 2" xfId="18837"/>
    <cellStyle name="Notas 2 2 30 3" xfId="18838"/>
    <cellStyle name="Notas 2 2 30 4" xfId="28112"/>
    <cellStyle name="Notas 2 2 30 5" xfId="28113"/>
    <cellStyle name="Notas 2 2 31" xfId="18839"/>
    <cellStyle name="Notas 2 2 31 2" xfId="18840"/>
    <cellStyle name="Notas 2 2 31 3" xfId="18841"/>
    <cellStyle name="Notas 2 2 31 4" xfId="28114"/>
    <cellStyle name="Notas 2 2 31 5" xfId="28115"/>
    <cellStyle name="Notas 2 2 32" xfId="18842"/>
    <cellStyle name="Notas 2 2 32 2" xfId="18843"/>
    <cellStyle name="Notas 2 2 32 3" xfId="18844"/>
    <cellStyle name="Notas 2 2 32 4" xfId="28116"/>
    <cellStyle name="Notas 2 2 32 5" xfId="28117"/>
    <cellStyle name="Notas 2 2 33" xfId="18845"/>
    <cellStyle name="Notas 2 2 33 2" xfId="18846"/>
    <cellStyle name="Notas 2 2 33 3" xfId="18847"/>
    <cellStyle name="Notas 2 2 33 4" xfId="28118"/>
    <cellStyle name="Notas 2 2 33 5" xfId="28119"/>
    <cellStyle name="Notas 2 2 34" xfId="18848"/>
    <cellStyle name="Notas 2 2 34 2" xfId="18849"/>
    <cellStyle name="Notas 2 2 34 3" xfId="18850"/>
    <cellStyle name="Notas 2 2 34 4" xfId="28120"/>
    <cellStyle name="Notas 2 2 34 5" xfId="28121"/>
    <cellStyle name="Notas 2 2 35" xfId="18851"/>
    <cellStyle name="Notas 2 2 35 2" xfId="18852"/>
    <cellStyle name="Notas 2 2 35 3" xfId="18853"/>
    <cellStyle name="Notas 2 2 35 4" xfId="28122"/>
    <cellStyle name="Notas 2 2 35 5" xfId="28123"/>
    <cellStyle name="Notas 2 2 36" xfId="18854"/>
    <cellStyle name="Notas 2 2 36 2" xfId="18855"/>
    <cellStyle name="Notas 2 2 36 3" xfId="18856"/>
    <cellStyle name="Notas 2 2 36 4" xfId="28124"/>
    <cellStyle name="Notas 2 2 36 5" xfId="28125"/>
    <cellStyle name="Notas 2 2 37" xfId="18857"/>
    <cellStyle name="Notas 2 2 37 2" xfId="18858"/>
    <cellStyle name="Notas 2 2 37 3" xfId="18859"/>
    <cellStyle name="Notas 2 2 37 4" xfId="28126"/>
    <cellStyle name="Notas 2 2 37 5" xfId="28127"/>
    <cellStyle name="Notas 2 2 38" xfId="18860"/>
    <cellStyle name="Notas 2 2 38 2" xfId="18861"/>
    <cellStyle name="Notas 2 2 38 3" xfId="18862"/>
    <cellStyle name="Notas 2 2 38 4" xfId="28128"/>
    <cellStyle name="Notas 2 2 38 5" xfId="28129"/>
    <cellStyle name="Notas 2 2 39" xfId="18863"/>
    <cellStyle name="Notas 2 2 39 2" xfId="18864"/>
    <cellStyle name="Notas 2 2 39 3" xfId="18865"/>
    <cellStyle name="Notas 2 2 39 4" xfId="28130"/>
    <cellStyle name="Notas 2 2 39 5" xfId="28131"/>
    <cellStyle name="Notas 2 2 4" xfId="18866"/>
    <cellStyle name="Notas 2 2 4 10" xfId="18867"/>
    <cellStyle name="Notas 2 2 4 10 2" xfId="18868"/>
    <cellStyle name="Notas 2 2 4 10 3" xfId="28132"/>
    <cellStyle name="Notas 2 2 4 11" xfId="18869"/>
    <cellStyle name="Notas 2 2 4 11 2" xfId="18870"/>
    <cellStyle name="Notas 2 2 4 11 3" xfId="28133"/>
    <cellStyle name="Notas 2 2 4 12" xfId="18871"/>
    <cellStyle name="Notas 2 2 4 12 2" xfId="18872"/>
    <cellStyle name="Notas 2 2 4 12 3" xfId="28134"/>
    <cellStyle name="Notas 2 2 4 13" xfId="18873"/>
    <cellStyle name="Notas 2 2 4 13 2" xfId="18874"/>
    <cellStyle name="Notas 2 2 4 13 3" xfId="28135"/>
    <cellStyle name="Notas 2 2 4 14" xfId="18875"/>
    <cellStyle name="Notas 2 2 4 14 2" xfId="18876"/>
    <cellStyle name="Notas 2 2 4 14 3" xfId="28136"/>
    <cellStyle name="Notas 2 2 4 15" xfId="18877"/>
    <cellStyle name="Notas 2 2 4 15 2" xfId="18878"/>
    <cellStyle name="Notas 2 2 4 15 3" xfId="28137"/>
    <cellStyle name="Notas 2 2 4 16" xfId="18879"/>
    <cellStyle name="Notas 2 2 4 16 2" xfId="18880"/>
    <cellStyle name="Notas 2 2 4 16 3" xfId="28138"/>
    <cellStyle name="Notas 2 2 4 17" xfId="18881"/>
    <cellStyle name="Notas 2 2 4 17 2" xfId="18882"/>
    <cellStyle name="Notas 2 2 4 17 3" xfId="28139"/>
    <cellStyle name="Notas 2 2 4 18" xfId="18883"/>
    <cellStyle name="Notas 2 2 4 18 2" xfId="18884"/>
    <cellStyle name="Notas 2 2 4 18 3" xfId="28140"/>
    <cellStyle name="Notas 2 2 4 19" xfId="18885"/>
    <cellStyle name="Notas 2 2 4 19 2" xfId="18886"/>
    <cellStyle name="Notas 2 2 4 19 3" xfId="28141"/>
    <cellStyle name="Notas 2 2 4 2" xfId="18887"/>
    <cellStyle name="Notas 2 2 4 2 10" xfId="18888"/>
    <cellStyle name="Notas 2 2 4 2 10 2" xfId="18889"/>
    <cellStyle name="Notas 2 2 4 2 10 3" xfId="18890"/>
    <cellStyle name="Notas 2 2 4 2 10 4" xfId="28142"/>
    <cellStyle name="Notas 2 2 4 2 10 5" xfId="28143"/>
    <cellStyle name="Notas 2 2 4 2 11" xfId="18891"/>
    <cellStyle name="Notas 2 2 4 2 11 2" xfId="18892"/>
    <cellStyle name="Notas 2 2 4 2 11 3" xfId="18893"/>
    <cellStyle name="Notas 2 2 4 2 11 4" xfId="28144"/>
    <cellStyle name="Notas 2 2 4 2 11 5" xfId="28145"/>
    <cellStyle name="Notas 2 2 4 2 12" xfId="18894"/>
    <cellStyle name="Notas 2 2 4 2 12 2" xfId="18895"/>
    <cellStyle name="Notas 2 2 4 2 12 3" xfId="18896"/>
    <cellStyle name="Notas 2 2 4 2 12 4" xfId="28146"/>
    <cellStyle name="Notas 2 2 4 2 12 5" xfId="28147"/>
    <cellStyle name="Notas 2 2 4 2 13" xfId="18897"/>
    <cellStyle name="Notas 2 2 4 2 13 2" xfId="18898"/>
    <cellStyle name="Notas 2 2 4 2 13 3" xfId="18899"/>
    <cellStyle name="Notas 2 2 4 2 13 4" xfId="28148"/>
    <cellStyle name="Notas 2 2 4 2 13 5" xfId="28149"/>
    <cellStyle name="Notas 2 2 4 2 14" xfId="18900"/>
    <cellStyle name="Notas 2 2 4 2 14 2" xfId="18901"/>
    <cellStyle name="Notas 2 2 4 2 14 3" xfId="18902"/>
    <cellStyle name="Notas 2 2 4 2 14 4" xfId="28150"/>
    <cellStyle name="Notas 2 2 4 2 14 5" xfId="28151"/>
    <cellStyle name="Notas 2 2 4 2 15" xfId="18903"/>
    <cellStyle name="Notas 2 2 4 2 15 2" xfId="18904"/>
    <cellStyle name="Notas 2 2 4 2 15 3" xfId="18905"/>
    <cellStyle name="Notas 2 2 4 2 15 4" xfId="28152"/>
    <cellStyle name="Notas 2 2 4 2 15 5" xfId="28153"/>
    <cellStyle name="Notas 2 2 4 2 16" xfId="18906"/>
    <cellStyle name="Notas 2 2 4 2 16 2" xfId="18907"/>
    <cellStyle name="Notas 2 2 4 2 16 3" xfId="18908"/>
    <cellStyle name="Notas 2 2 4 2 16 4" xfId="28154"/>
    <cellStyle name="Notas 2 2 4 2 16 5" xfId="28155"/>
    <cellStyle name="Notas 2 2 4 2 17" xfId="18909"/>
    <cellStyle name="Notas 2 2 4 2 17 2" xfId="18910"/>
    <cellStyle name="Notas 2 2 4 2 17 3" xfId="18911"/>
    <cellStyle name="Notas 2 2 4 2 17 4" xfId="28156"/>
    <cellStyle name="Notas 2 2 4 2 17 5" xfId="28157"/>
    <cellStyle name="Notas 2 2 4 2 18" xfId="18912"/>
    <cellStyle name="Notas 2 2 4 2 18 2" xfId="18913"/>
    <cellStyle name="Notas 2 2 4 2 18 3" xfId="18914"/>
    <cellStyle name="Notas 2 2 4 2 18 4" xfId="28158"/>
    <cellStyle name="Notas 2 2 4 2 18 5" xfId="28159"/>
    <cellStyle name="Notas 2 2 4 2 19" xfId="18915"/>
    <cellStyle name="Notas 2 2 4 2 19 2" xfId="18916"/>
    <cellStyle name="Notas 2 2 4 2 19 3" xfId="18917"/>
    <cellStyle name="Notas 2 2 4 2 19 4" xfId="28160"/>
    <cellStyle name="Notas 2 2 4 2 19 5" xfId="28161"/>
    <cellStyle name="Notas 2 2 4 2 2" xfId="18918"/>
    <cellStyle name="Notas 2 2 4 2 2 10" xfId="18919"/>
    <cellStyle name="Notas 2 2 4 2 2 10 2" xfId="18920"/>
    <cellStyle name="Notas 2 2 4 2 2 10 3" xfId="28162"/>
    <cellStyle name="Notas 2 2 4 2 2 11" xfId="18921"/>
    <cellStyle name="Notas 2 2 4 2 2 11 2" xfId="18922"/>
    <cellStyle name="Notas 2 2 4 2 2 11 3" xfId="28163"/>
    <cellStyle name="Notas 2 2 4 2 2 12" xfId="18923"/>
    <cellStyle name="Notas 2 2 4 2 2 12 2" xfId="18924"/>
    <cellStyle name="Notas 2 2 4 2 2 12 3" xfId="28164"/>
    <cellStyle name="Notas 2 2 4 2 2 13" xfId="18925"/>
    <cellStyle name="Notas 2 2 4 2 2 13 2" xfId="18926"/>
    <cellStyle name="Notas 2 2 4 2 2 13 3" xfId="28165"/>
    <cellStyle name="Notas 2 2 4 2 2 14" xfId="18927"/>
    <cellStyle name="Notas 2 2 4 2 2 14 2" xfId="18928"/>
    <cellStyle name="Notas 2 2 4 2 2 14 3" xfId="28166"/>
    <cellStyle name="Notas 2 2 4 2 2 15" xfId="18929"/>
    <cellStyle name="Notas 2 2 4 2 2 15 2" xfId="18930"/>
    <cellStyle name="Notas 2 2 4 2 2 15 3" xfId="28167"/>
    <cellStyle name="Notas 2 2 4 2 2 16" xfId="18931"/>
    <cellStyle name="Notas 2 2 4 2 2 16 2" xfId="18932"/>
    <cellStyle name="Notas 2 2 4 2 2 16 3" xfId="28168"/>
    <cellStyle name="Notas 2 2 4 2 2 17" xfId="18933"/>
    <cellStyle name="Notas 2 2 4 2 2 17 2" xfId="18934"/>
    <cellStyle name="Notas 2 2 4 2 2 17 3" xfId="28169"/>
    <cellStyle name="Notas 2 2 4 2 2 18" xfId="18935"/>
    <cellStyle name="Notas 2 2 4 2 2 18 2" xfId="18936"/>
    <cellStyle name="Notas 2 2 4 2 2 18 3" xfId="28170"/>
    <cellStyle name="Notas 2 2 4 2 2 19" xfId="18937"/>
    <cellStyle name="Notas 2 2 4 2 2 19 2" xfId="18938"/>
    <cellStyle name="Notas 2 2 4 2 2 19 3" xfId="28171"/>
    <cellStyle name="Notas 2 2 4 2 2 2" xfId="18939"/>
    <cellStyle name="Notas 2 2 4 2 2 2 2" xfId="18940"/>
    <cellStyle name="Notas 2 2 4 2 2 2 3" xfId="28172"/>
    <cellStyle name="Notas 2 2 4 2 2 20" xfId="18941"/>
    <cellStyle name="Notas 2 2 4 2 2 20 2" xfId="18942"/>
    <cellStyle name="Notas 2 2 4 2 2 20 3" xfId="28173"/>
    <cellStyle name="Notas 2 2 4 2 2 21" xfId="18943"/>
    <cellStyle name="Notas 2 2 4 2 2 21 2" xfId="18944"/>
    <cellStyle name="Notas 2 2 4 2 2 21 3" xfId="28174"/>
    <cellStyle name="Notas 2 2 4 2 2 22" xfId="18945"/>
    <cellStyle name="Notas 2 2 4 2 2 22 2" xfId="18946"/>
    <cellStyle name="Notas 2 2 4 2 2 22 3" xfId="28175"/>
    <cellStyle name="Notas 2 2 4 2 2 23" xfId="18947"/>
    <cellStyle name="Notas 2 2 4 2 2 23 2" xfId="18948"/>
    <cellStyle name="Notas 2 2 4 2 2 23 3" xfId="28176"/>
    <cellStyle name="Notas 2 2 4 2 2 24" xfId="18949"/>
    <cellStyle name="Notas 2 2 4 2 2 24 2" xfId="18950"/>
    <cellStyle name="Notas 2 2 4 2 2 24 3" xfId="28177"/>
    <cellStyle name="Notas 2 2 4 2 2 25" xfId="18951"/>
    <cellStyle name="Notas 2 2 4 2 2 25 2" xfId="18952"/>
    <cellStyle name="Notas 2 2 4 2 2 25 3" xfId="28178"/>
    <cellStyle name="Notas 2 2 4 2 2 26" xfId="18953"/>
    <cellStyle name="Notas 2 2 4 2 2 26 2" xfId="18954"/>
    <cellStyle name="Notas 2 2 4 2 2 26 3" xfId="28179"/>
    <cellStyle name="Notas 2 2 4 2 2 27" xfId="18955"/>
    <cellStyle name="Notas 2 2 4 2 2 27 2" xfId="18956"/>
    <cellStyle name="Notas 2 2 4 2 2 27 3" xfId="28180"/>
    <cellStyle name="Notas 2 2 4 2 2 28" xfId="18957"/>
    <cellStyle name="Notas 2 2 4 2 2 28 2" xfId="18958"/>
    <cellStyle name="Notas 2 2 4 2 2 28 3" xfId="28181"/>
    <cellStyle name="Notas 2 2 4 2 2 29" xfId="18959"/>
    <cellStyle name="Notas 2 2 4 2 2 3" xfId="18960"/>
    <cellStyle name="Notas 2 2 4 2 2 3 2" xfId="18961"/>
    <cellStyle name="Notas 2 2 4 2 2 3 3" xfId="28182"/>
    <cellStyle name="Notas 2 2 4 2 2 30" xfId="18962"/>
    <cellStyle name="Notas 2 2 4 2 2 31" xfId="28183"/>
    <cellStyle name="Notas 2 2 4 2 2 32" xfId="28184"/>
    <cellStyle name="Notas 2 2 4 2 2 4" xfId="18963"/>
    <cellStyle name="Notas 2 2 4 2 2 4 2" xfId="18964"/>
    <cellStyle name="Notas 2 2 4 2 2 4 3" xfId="28185"/>
    <cellStyle name="Notas 2 2 4 2 2 5" xfId="18965"/>
    <cellStyle name="Notas 2 2 4 2 2 5 2" xfId="18966"/>
    <cellStyle name="Notas 2 2 4 2 2 5 3" xfId="28186"/>
    <cellStyle name="Notas 2 2 4 2 2 6" xfId="18967"/>
    <cellStyle name="Notas 2 2 4 2 2 6 2" xfId="18968"/>
    <cellStyle name="Notas 2 2 4 2 2 6 3" xfId="28187"/>
    <cellStyle name="Notas 2 2 4 2 2 7" xfId="18969"/>
    <cellStyle name="Notas 2 2 4 2 2 7 2" xfId="18970"/>
    <cellStyle name="Notas 2 2 4 2 2 7 3" xfId="28188"/>
    <cellStyle name="Notas 2 2 4 2 2 8" xfId="18971"/>
    <cellStyle name="Notas 2 2 4 2 2 8 2" xfId="18972"/>
    <cellStyle name="Notas 2 2 4 2 2 8 3" xfId="28189"/>
    <cellStyle name="Notas 2 2 4 2 2 9" xfId="18973"/>
    <cellStyle name="Notas 2 2 4 2 2 9 2" xfId="18974"/>
    <cellStyle name="Notas 2 2 4 2 2 9 3" xfId="28190"/>
    <cellStyle name="Notas 2 2 4 2 20" xfId="18975"/>
    <cellStyle name="Notas 2 2 4 2 20 2" xfId="18976"/>
    <cellStyle name="Notas 2 2 4 2 20 3" xfId="18977"/>
    <cellStyle name="Notas 2 2 4 2 20 4" xfId="28191"/>
    <cellStyle name="Notas 2 2 4 2 20 5" xfId="28192"/>
    <cellStyle name="Notas 2 2 4 2 21" xfId="18978"/>
    <cellStyle name="Notas 2 2 4 2 21 2" xfId="18979"/>
    <cellStyle name="Notas 2 2 4 2 21 3" xfId="18980"/>
    <cellStyle name="Notas 2 2 4 2 21 4" xfId="28193"/>
    <cellStyle name="Notas 2 2 4 2 21 5" xfId="28194"/>
    <cellStyle name="Notas 2 2 4 2 22" xfId="18981"/>
    <cellStyle name="Notas 2 2 4 2 22 2" xfId="18982"/>
    <cellStyle name="Notas 2 2 4 2 22 3" xfId="18983"/>
    <cellStyle name="Notas 2 2 4 2 22 4" xfId="28195"/>
    <cellStyle name="Notas 2 2 4 2 22 5" xfId="28196"/>
    <cellStyle name="Notas 2 2 4 2 23" xfId="18984"/>
    <cellStyle name="Notas 2 2 4 2 23 2" xfId="18985"/>
    <cellStyle name="Notas 2 2 4 2 23 3" xfId="18986"/>
    <cellStyle name="Notas 2 2 4 2 23 4" xfId="28197"/>
    <cellStyle name="Notas 2 2 4 2 23 5" xfId="28198"/>
    <cellStyle name="Notas 2 2 4 2 24" xfId="18987"/>
    <cellStyle name="Notas 2 2 4 2 24 2" xfId="18988"/>
    <cellStyle name="Notas 2 2 4 2 24 3" xfId="18989"/>
    <cellStyle name="Notas 2 2 4 2 24 4" xfId="28199"/>
    <cellStyle name="Notas 2 2 4 2 24 5" xfId="28200"/>
    <cellStyle name="Notas 2 2 4 2 25" xfId="18990"/>
    <cellStyle name="Notas 2 2 4 2 25 2" xfId="18991"/>
    <cellStyle name="Notas 2 2 4 2 25 3" xfId="18992"/>
    <cellStyle name="Notas 2 2 4 2 25 4" xfId="28201"/>
    <cellStyle name="Notas 2 2 4 2 25 5" xfId="28202"/>
    <cellStyle name="Notas 2 2 4 2 26" xfId="18993"/>
    <cellStyle name="Notas 2 2 4 2 26 2" xfId="18994"/>
    <cellStyle name="Notas 2 2 4 2 26 3" xfId="18995"/>
    <cellStyle name="Notas 2 2 4 2 26 4" xfId="28203"/>
    <cellStyle name="Notas 2 2 4 2 26 5" xfId="28204"/>
    <cellStyle name="Notas 2 2 4 2 27" xfId="18996"/>
    <cellStyle name="Notas 2 2 4 2 27 2" xfId="18997"/>
    <cellStyle name="Notas 2 2 4 2 27 3" xfId="18998"/>
    <cellStyle name="Notas 2 2 4 2 27 4" xfId="28205"/>
    <cellStyle name="Notas 2 2 4 2 27 5" xfId="28206"/>
    <cellStyle name="Notas 2 2 4 2 28" xfId="18999"/>
    <cellStyle name="Notas 2 2 4 2 28 2" xfId="19000"/>
    <cellStyle name="Notas 2 2 4 2 28 3" xfId="19001"/>
    <cellStyle name="Notas 2 2 4 2 28 4" xfId="28207"/>
    <cellStyle name="Notas 2 2 4 2 28 5" xfId="28208"/>
    <cellStyle name="Notas 2 2 4 2 29" xfId="19002"/>
    <cellStyle name="Notas 2 2 4 2 29 2" xfId="19003"/>
    <cellStyle name="Notas 2 2 4 2 29 3" xfId="19004"/>
    <cellStyle name="Notas 2 2 4 2 29 4" xfId="28209"/>
    <cellStyle name="Notas 2 2 4 2 29 5" xfId="28210"/>
    <cellStyle name="Notas 2 2 4 2 3" xfId="19005"/>
    <cellStyle name="Notas 2 2 4 2 3 2" xfId="19006"/>
    <cellStyle name="Notas 2 2 4 2 3 3" xfId="28211"/>
    <cellStyle name="Notas 2 2 4 2 30" xfId="19007"/>
    <cellStyle name="Notas 2 2 4 2 30 2" xfId="19008"/>
    <cellStyle name="Notas 2 2 4 2 30 3" xfId="19009"/>
    <cellStyle name="Notas 2 2 4 2 30 4" xfId="28212"/>
    <cellStyle name="Notas 2 2 4 2 30 5" xfId="28213"/>
    <cellStyle name="Notas 2 2 4 2 31" xfId="19010"/>
    <cellStyle name="Notas 2 2 4 2 31 2" xfId="19011"/>
    <cellStyle name="Notas 2 2 4 2 31 3" xfId="19012"/>
    <cellStyle name="Notas 2 2 4 2 31 4" xfId="28214"/>
    <cellStyle name="Notas 2 2 4 2 31 5" xfId="28215"/>
    <cellStyle name="Notas 2 2 4 2 32" xfId="19013"/>
    <cellStyle name="Notas 2 2 4 2 33" xfId="28216"/>
    <cellStyle name="Notas 2 2 4 2 4" xfId="19014"/>
    <cellStyle name="Notas 2 2 4 2 4 2" xfId="19015"/>
    <cellStyle name="Notas 2 2 4 2 4 3" xfId="28217"/>
    <cellStyle name="Notas 2 2 4 2 5" xfId="19016"/>
    <cellStyle name="Notas 2 2 4 2 5 2" xfId="19017"/>
    <cellStyle name="Notas 2 2 4 2 5 3" xfId="28218"/>
    <cellStyle name="Notas 2 2 4 2 6" xfId="19018"/>
    <cellStyle name="Notas 2 2 4 2 6 2" xfId="19019"/>
    <cellStyle name="Notas 2 2 4 2 6 3" xfId="19020"/>
    <cellStyle name="Notas 2 2 4 2 6 4" xfId="28219"/>
    <cellStyle name="Notas 2 2 4 2 6 5" xfId="28220"/>
    <cellStyle name="Notas 2 2 4 2 7" xfId="19021"/>
    <cellStyle name="Notas 2 2 4 2 7 2" xfId="19022"/>
    <cellStyle name="Notas 2 2 4 2 7 3" xfId="19023"/>
    <cellStyle name="Notas 2 2 4 2 7 4" xfId="28221"/>
    <cellStyle name="Notas 2 2 4 2 7 5" xfId="28222"/>
    <cellStyle name="Notas 2 2 4 2 8" xfId="19024"/>
    <cellStyle name="Notas 2 2 4 2 8 2" xfId="19025"/>
    <cellStyle name="Notas 2 2 4 2 8 3" xfId="19026"/>
    <cellStyle name="Notas 2 2 4 2 8 4" xfId="28223"/>
    <cellStyle name="Notas 2 2 4 2 8 5" xfId="28224"/>
    <cellStyle name="Notas 2 2 4 2 9" xfId="19027"/>
    <cellStyle name="Notas 2 2 4 2 9 2" xfId="19028"/>
    <cellStyle name="Notas 2 2 4 2 9 3" xfId="19029"/>
    <cellStyle name="Notas 2 2 4 2 9 4" xfId="28225"/>
    <cellStyle name="Notas 2 2 4 2 9 5" xfId="28226"/>
    <cellStyle name="Notas 2 2 4 20" xfId="19030"/>
    <cellStyle name="Notas 2 2 4 20 2" xfId="19031"/>
    <cellStyle name="Notas 2 2 4 20 3" xfId="28227"/>
    <cellStyle name="Notas 2 2 4 21" xfId="19032"/>
    <cellStyle name="Notas 2 2 4 21 2" xfId="19033"/>
    <cellStyle name="Notas 2 2 4 21 3" xfId="28228"/>
    <cellStyle name="Notas 2 2 4 22" xfId="19034"/>
    <cellStyle name="Notas 2 2 4 22 2" xfId="19035"/>
    <cellStyle name="Notas 2 2 4 22 3" xfId="28229"/>
    <cellStyle name="Notas 2 2 4 23" xfId="19036"/>
    <cellStyle name="Notas 2 2 4 23 2" xfId="19037"/>
    <cellStyle name="Notas 2 2 4 23 3" xfId="28230"/>
    <cellStyle name="Notas 2 2 4 24" xfId="19038"/>
    <cellStyle name="Notas 2 2 4 24 2" xfId="19039"/>
    <cellStyle name="Notas 2 2 4 24 3" xfId="28231"/>
    <cellStyle name="Notas 2 2 4 25" xfId="19040"/>
    <cellStyle name="Notas 2 2 4 25 2" xfId="19041"/>
    <cellStyle name="Notas 2 2 4 25 3" xfId="28232"/>
    <cellStyle name="Notas 2 2 4 26" xfId="19042"/>
    <cellStyle name="Notas 2 2 4 26 2" xfId="19043"/>
    <cellStyle name="Notas 2 2 4 26 3" xfId="28233"/>
    <cellStyle name="Notas 2 2 4 27" xfId="19044"/>
    <cellStyle name="Notas 2 2 4 27 2" xfId="19045"/>
    <cellStyle name="Notas 2 2 4 27 3" xfId="28234"/>
    <cellStyle name="Notas 2 2 4 28" xfId="19046"/>
    <cellStyle name="Notas 2 2 4 28 2" xfId="19047"/>
    <cellStyle name="Notas 2 2 4 28 3" xfId="28235"/>
    <cellStyle name="Notas 2 2 4 29" xfId="19048"/>
    <cellStyle name="Notas 2 2 4 29 2" xfId="19049"/>
    <cellStyle name="Notas 2 2 4 29 3" xfId="28236"/>
    <cellStyle name="Notas 2 2 4 3" xfId="19050"/>
    <cellStyle name="Notas 2 2 4 3 2" xfId="19051"/>
    <cellStyle name="Notas 2 2 4 3 3" xfId="28237"/>
    <cellStyle name="Notas 2 2 4 30" xfId="19052"/>
    <cellStyle name="Notas 2 2 4 30 2" xfId="19053"/>
    <cellStyle name="Notas 2 2 4 30 3" xfId="28238"/>
    <cellStyle name="Notas 2 2 4 31" xfId="19054"/>
    <cellStyle name="Notas 2 2 4 31 2" xfId="19055"/>
    <cellStyle name="Notas 2 2 4 31 3" xfId="28239"/>
    <cellStyle name="Notas 2 2 4 32" xfId="19056"/>
    <cellStyle name="Notas 2 2 4 32 2" xfId="19057"/>
    <cellStyle name="Notas 2 2 4 32 3" xfId="28240"/>
    <cellStyle name="Notas 2 2 4 33" xfId="19058"/>
    <cellStyle name="Notas 2 2 4 33 2" xfId="19059"/>
    <cellStyle name="Notas 2 2 4 33 3" xfId="28241"/>
    <cellStyle name="Notas 2 2 4 34" xfId="19060"/>
    <cellStyle name="Notas 2 2 4 34 2" xfId="19061"/>
    <cellStyle name="Notas 2 2 4 34 3" xfId="28242"/>
    <cellStyle name="Notas 2 2 4 35" xfId="19062"/>
    <cellStyle name="Notas 2 2 4 35 2" xfId="19063"/>
    <cellStyle name="Notas 2 2 4 35 3" xfId="28243"/>
    <cellStyle name="Notas 2 2 4 36" xfId="19064"/>
    <cellStyle name="Notas 2 2 4 36 2" xfId="19065"/>
    <cellStyle name="Notas 2 2 4 36 3" xfId="19066"/>
    <cellStyle name="Notas 2 2 4 36 4" xfId="28244"/>
    <cellStyle name="Notas 2 2 4 37" xfId="19067"/>
    <cellStyle name="Notas 2 2 4 37 2" xfId="28245"/>
    <cellStyle name="Notas 2 2 4 38" xfId="19068"/>
    <cellStyle name="Notas 2 2 4 39" xfId="28246"/>
    <cellStyle name="Notas 2 2 4 4" xfId="19069"/>
    <cellStyle name="Notas 2 2 4 4 2" xfId="19070"/>
    <cellStyle name="Notas 2 2 4 4 3" xfId="28247"/>
    <cellStyle name="Notas 2 2 4 5" xfId="19071"/>
    <cellStyle name="Notas 2 2 4 5 2" xfId="19072"/>
    <cellStyle name="Notas 2 2 4 5 3" xfId="28248"/>
    <cellStyle name="Notas 2 2 4 6" xfId="19073"/>
    <cellStyle name="Notas 2 2 4 6 2" xfId="19074"/>
    <cellStyle name="Notas 2 2 4 6 3" xfId="28249"/>
    <cellStyle name="Notas 2 2 4 7" xfId="19075"/>
    <cellStyle name="Notas 2 2 4 7 10" xfId="19076"/>
    <cellStyle name="Notas 2 2 4 7 10 2" xfId="19077"/>
    <cellStyle name="Notas 2 2 4 7 10 3" xfId="19078"/>
    <cellStyle name="Notas 2 2 4 7 10 4" xfId="28250"/>
    <cellStyle name="Notas 2 2 4 7 10 5" xfId="28251"/>
    <cellStyle name="Notas 2 2 4 7 11" xfId="19079"/>
    <cellStyle name="Notas 2 2 4 7 11 2" xfId="19080"/>
    <cellStyle name="Notas 2 2 4 7 11 3" xfId="19081"/>
    <cellStyle name="Notas 2 2 4 7 11 4" xfId="28252"/>
    <cellStyle name="Notas 2 2 4 7 11 5" xfId="28253"/>
    <cellStyle name="Notas 2 2 4 7 12" xfId="19082"/>
    <cellStyle name="Notas 2 2 4 7 12 2" xfId="19083"/>
    <cellStyle name="Notas 2 2 4 7 12 3" xfId="19084"/>
    <cellStyle name="Notas 2 2 4 7 12 4" xfId="28254"/>
    <cellStyle name="Notas 2 2 4 7 12 5" xfId="28255"/>
    <cellStyle name="Notas 2 2 4 7 13" xfId="19085"/>
    <cellStyle name="Notas 2 2 4 7 13 2" xfId="19086"/>
    <cellStyle name="Notas 2 2 4 7 13 3" xfId="19087"/>
    <cellStyle name="Notas 2 2 4 7 13 4" xfId="28256"/>
    <cellStyle name="Notas 2 2 4 7 13 5" xfId="28257"/>
    <cellStyle name="Notas 2 2 4 7 14" xfId="19088"/>
    <cellStyle name="Notas 2 2 4 7 14 2" xfId="19089"/>
    <cellStyle name="Notas 2 2 4 7 14 3" xfId="19090"/>
    <cellStyle name="Notas 2 2 4 7 14 4" xfId="28258"/>
    <cellStyle name="Notas 2 2 4 7 14 5" xfId="28259"/>
    <cellStyle name="Notas 2 2 4 7 15" xfId="19091"/>
    <cellStyle name="Notas 2 2 4 7 15 2" xfId="19092"/>
    <cellStyle name="Notas 2 2 4 7 15 3" xfId="19093"/>
    <cellStyle name="Notas 2 2 4 7 15 4" xfId="28260"/>
    <cellStyle name="Notas 2 2 4 7 15 5" xfId="28261"/>
    <cellStyle name="Notas 2 2 4 7 16" xfId="19094"/>
    <cellStyle name="Notas 2 2 4 7 16 2" xfId="19095"/>
    <cellStyle name="Notas 2 2 4 7 16 3" xfId="19096"/>
    <cellStyle name="Notas 2 2 4 7 16 4" xfId="28262"/>
    <cellStyle name="Notas 2 2 4 7 16 5" xfId="28263"/>
    <cellStyle name="Notas 2 2 4 7 17" xfId="19097"/>
    <cellStyle name="Notas 2 2 4 7 17 2" xfId="19098"/>
    <cellStyle name="Notas 2 2 4 7 17 3" xfId="19099"/>
    <cellStyle name="Notas 2 2 4 7 17 4" xfId="28264"/>
    <cellStyle name="Notas 2 2 4 7 17 5" xfId="28265"/>
    <cellStyle name="Notas 2 2 4 7 18" xfId="19100"/>
    <cellStyle name="Notas 2 2 4 7 18 2" xfId="19101"/>
    <cellStyle name="Notas 2 2 4 7 18 3" xfId="19102"/>
    <cellStyle name="Notas 2 2 4 7 18 4" xfId="28266"/>
    <cellStyle name="Notas 2 2 4 7 18 5" xfId="28267"/>
    <cellStyle name="Notas 2 2 4 7 19" xfId="19103"/>
    <cellStyle name="Notas 2 2 4 7 19 2" xfId="19104"/>
    <cellStyle name="Notas 2 2 4 7 19 3" xfId="19105"/>
    <cellStyle name="Notas 2 2 4 7 19 4" xfId="28268"/>
    <cellStyle name="Notas 2 2 4 7 19 5" xfId="28269"/>
    <cellStyle name="Notas 2 2 4 7 2" xfId="19106"/>
    <cellStyle name="Notas 2 2 4 7 2 2" xfId="19107"/>
    <cellStyle name="Notas 2 2 4 7 2 3" xfId="19108"/>
    <cellStyle name="Notas 2 2 4 7 2 4" xfId="28270"/>
    <cellStyle name="Notas 2 2 4 7 2 5" xfId="28271"/>
    <cellStyle name="Notas 2 2 4 7 20" xfId="19109"/>
    <cellStyle name="Notas 2 2 4 7 20 2" xfId="19110"/>
    <cellStyle name="Notas 2 2 4 7 20 3" xfId="19111"/>
    <cellStyle name="Notas 2 2 4 7 20 4" xfId="28272"/>
    <cellStyle name="Notas 2 2 4 7 20 5" xfId="28273"/>
    <cellStyle name="Notas 2 2 4 7 21" xfId="19112"/>
    <cellStyle name="Notas 2 2 4 7 21 2" xfId="19113"/>
    <cellStyle name="Notas 2 2 4 7 21 3" xfId="19114"/>
    <cellStyle name="Notas 2 2 4 7 21 4" xfId="28274"/>
    <cellStyle name="Notas 2 2 4 7 21 5" xfId="28275"/>
    <cellStyle name="Notas 2 2 4 7 22" xfId="19115"/>
    <cellStyle name="Notas 2 2 4 7 22 2" xfId="19116"/>
    <cellStyle name="Notas 2 2 4 7 22 3" xfId="19117"/>
    <cellStyle name="Notas 2 2 4 7 22 4" xfId="28276"/>
    <cellStyle name="Notas 2 2 4 7 22 5" xfId="28277"/>
    <cellStyle name="Notas 2 2 4 7 23" xfId="19118"/>
    <cellStyle name="Notas 2 2 4 7 23 2" xfId="19119"/>
    <cellStyle name="Notas 2 2 4 7 23 3" xfId="19120"/>
    <cellStyle name="Notas 2 2 4 7 23 4" xfId="28278"/>
    <cellStyle name="Notas 2 2 4 7 23 5" xfId="28279"/>
    <cellStyle name="Notas 2 2 4 7 24" xfId="19121"/>
    <cellStyle name="Notas 2 2 4 7 24 2" xfId="19122"/>
    <cellStyle name="Notas 2 2 4 7 24 3" xfId="19123"/>
    <cellStyle name="Notas 2 2 4 7 24 4" xfId="28280"/>
    <cellStyle name="Notas 2 2 4 7 24 5" xfId="28281"/>
    <cellStyle name="Notas 2 2 4 7 25" xfId="19124"/>
    <cellStyle name="Notas 2 2 4 7 25 2" xfId="19125"/>
    <cellStyle name="Notas 2 2 4 7 25 3" xfId="19126"/>
    <cellStyle name="Notas 2 2 4 7 25 4" xfId="28282"/>
    <cellStyle name="Notas 2 2 4 7 25 5" xfId="28283"/>
    <cellStyle name="Notas 2 2 4 7 26" xfId="19127"/>
    <cellStyle name="Notas 2 2 4 7 26 2" xfId="19128"/>
    <cellStyle name="Notas 2 2 4 7 26 3" xfId="19129"/>
    <cellStyle name="Notas 2 2 4 7 26 4" xfId="28284"/>
    <cellStyle name="Notas 2 2 4 7 26 5" xfId="28285"/>
    <cellStyle name="Notas 2 2 4 7 27" xfId="19130"/>
    <cellStyle name="Notas 2 2 4 7 27 2" xfId="19131"/>
    <cellStyle name="Notas 2 2 4 7 27 3" xfId="19132"/>
    <cellStyle name="Notas 2 2 4 7 27 4" xfId="28286"/>
    <cellStyle name="Notas 2 2 4 7 27 5" xfId="28287"/>
    <cellStyle name="Notas 2 2 4 7 28" xfId="19133"/>
    <cellStyle name="Notas 2 2 4 7 28 2" xfId="19134"/>
    <cellStyle name="Notas 2 2 4 7 28 3" xfId="19135"/>
    <cellStyle name="Notas 2 2 4 7 28 4" xfId="28288"/>
    <cellStyle name="Notas 2 2 4 7 28 5" xfId="28289"/>
    <cellStyle name="Notas 2 2 4 7 29" xfId="19136"/>
    <cellStyle name="Notas 2 2 4 7 3" xfId="19137"/>
    <cellStyle name="Notas 2 2 4 7 3 2" xfId="19138"/>
    <cellStyle name="Notas 2 2 4 7 3 3" xfId="19139"/>
    <cellStyle name="Notas 2 2 4 7 3 4" xfId="28290"/>
    <cellStyle name="Notas 2 2 4 7 3 5" xfId="28291"/>
    <cellStyle name="Notas 2 2 4 7 30" xfId="28292"/>
    <cellStyle name="Notas 2 2 4 7 4" xfId="19140"/>
    <cellStyle name="Notas 2 2 4 7 4 2" xfId="19141"/>
    <cellStyle name="Notas 2 2 4 7 4 3" xfId="19142"/>
    <cellStyle name="Notas 2 2 4 7 4 4" xfId="28293"/>
    <cellStyle name="Notas 2 2 4 7 4 5" xfId="28294"/>
    <cellStyle name="Notas 2 2 4 7 5" xfId="19143"/>
    <cellStyle name="Notas 2 2 4 7 5 2" xfId="19144"/>
    <cellStyle name="Notas 2 2 4 7 5 3" xfId="19145"/>
    <cellStyle name="Notas 2 2 4 7 5 4" xfId="28295"/>
    <cellStyle name="Notas 2 2 4 7 5 5" xfId="28296"/>
    <cellStyle name="Notas 2 2 4 7 6" xfId="19146"/>
    <cellStyle name="Notas 2 2 4 7 6 2" xfId="19147"/>
    <cellStyle name="Notas 2 2 4 7 6 3" xfId="19148"/>
    <cellStyle name="Notas 2 2 4 7 6 4" xfId="28297"/>
    <cellStyle name="Notas 2 2 4 7 6 5" xfId="28298"/>
    <cellStyle name="Notas 2 2 4 7 7" xfId="19149"/>
    <cellStyle name="Notas 2 2 4 7 7 2" xfId="19150"/>
    <cellStyle name="Notas 2 2 4 7 7 3" xfId="19151"/>
    <cellStyle name="Notas 2 2 4 7 7 4" xfId="28299"/>
    <cellStyle name="Notas 2 2 4 7 7 5" xfId="28300"/>
    <cellStyle name="Notas 2 2 4 7 8" xfId="19152"/>
    <cellStyle name="Notas 2 2 4 7 8 2" xfId="19153"/>
    <cellStyle name="Notas 2 2 4 7 8 3" xfId="19154"/>
    <cellStyle name="Notas 2 2 4 7 8 4" xfId="28301"/>
    <cellStyle name="Notas 2 2 4 7 8 5" xfId="28302"/>
    <cellStyle name="Notas 2 2 4 7 9" xfId="19155"/>
    <cellStyle name="Notas 2 2 4 7 9 2" xfId="19156"/>
    <cellStyle name="Notas 2 2 4 7 9 3" xfId="19157"/>
    <cellStyle name="Notas 2 2 4 7 9 4" xfId="28303"/>
    <cellStyle name="Notas 2 2 4 7 9 5" xfId="28304"/>
    <cellStyle name="Notas 2 2 4 8" xfId="19158"/>
    <cellStyle name="Notas 2 2 4 8 2" xfId="19159"/>
    <cellStyle name="Notas 2 2 4 8 3" xfId="19160"/>
    <cellStyle name="Notas 2 2 4 8 4" xfId="28305"/>
    <cellStyle name="Notas 2 2 4 8 5" xfId="28306"/>
    <cellStyle name="Notas 2 2 4 9" xfId="19161"/>
    <cellStyle name="Notas 2 2 4 9 2" xfId="19162"/>
    <cellStyle name="Notas 2 2 4 9 3" xfId="19163"/>
    <cellStyle name="Notas 2 2 4 9 4" xfId="28307"/>
    <cellStyle name="Notas 2 2 4 9 5" xfId="28308"/>
    <cellStyle name="Notas 2 2 40" xfId="19164"/>
    <cellStyle name="Notas 2 2 40 2" xfId="19165"/>
    <cellStyle name="Notas 2 2 40 3" xfId="19166"/>
    <cellStyle name="Notas 2 2 40 4" xfId="28309"/>
    <cellStyle name="Notas 2 2 40 5" xfId="28310"/>
    <cellStyle name="Notas 2 2 41" xfId="19167"/>
    <cellStyle name="Notas 2 2 41 2" xfId="19168"/>
    <cellStyle name="Notas 2 2 41 3" xfId="19169"/>
    <cellStyle name="Notas 2 2 41 4" xfId="28311"/>
    <cellStyle name="Notas 2 2 41 5" xfId="28312"/>
    <cellStyle name="Notas 2 2 42" xfId="19170"/>
    <cellStyle name="Notas 2 2 42 2" xfId="19171"/>
    <cellStyle name="Notas 2 2 42 3" xfId="19172"/>
    <cellStyle name="Notas 2 2 42 4" xfId="28313"/>
    <cellStyle name="Notas 2 2 42 5" xfId="28314"/>
    <cellStyle name="Notas 2 2 43" xfId="19173"/>
    <cellStyle name="Notas 2 2 43 2" xfId="19174"/>
    <cellStyle name="Notas 2 2 43 3" xfId="19175"/>
    <cellStyle name="Notas 2 2 43 4" xfId="28315"/>
    <cellStyle name="Notas 2 2 43 5" xfId="28316"/>
    <cellStyle name="Notas 2 2 44" xfId="19176"/>
    <cellStyle name="Notas 2 2 44 2" xfId="19177"/>
    <cellStyle name="Notas 2 2 44 3" xfId="19178"/>
    <cellStyle name="Notas 2 2 44 4" xfId="28317"/>
    <cellStyle name="Notas 2 2 44 5" xfId="28318"/>
    <cellStyle name="Notas 2 2 45" xfId="19179"/>
    <cellStyle name="Notas 2 2 45 2" xfId="19180"/>
    <cellStyle name="Notas 2 2 45 3" xfId="19181"/>
    <cellStyle name="Notas 2 2 45 4" xfId="28319"/>
    <cellStyle name="Notas 2 2 45 5" xfId="28320"/>
    <cellStyle name="Notas 2 2 46" xfId="19182"/>
    <cellStyle name="Notas 2 2 46 2" xfId="19183"/>
    <cellStyle name="Notas 2 2 46 3" xfId="19184"/>
    <cellStyle name="Notas 2 2 46 4" xfId="28321"/>
    <cellStyle name="Notas 2 2 46 5" xfId="28322"/>
    <cellStyle name="Notas 2 2 47" xfId="19185"/>
    <cellStyle name="Notas 2 2 47 2" xfId="19186"/>
    <cellStyle name="Notas 2 2 47 3" xfId="19187"/>
    <cellStyle name="Notas 2 2 47 4" xfId="28323"/>
    <cellStyle name="Notas 2 2 48" xfId="19188"/>
    <cellStyle name="Notas 2 2 48 2" xfId="28324"/>
    <cellStyle name="Notas 2 2 5" xfId="19189"/>
    <cellStyle name="Notas 2 2 5 2" xfId="19190"/>
    <cellStyle name="Notas 2 2 5 2 2" xfId="19191"/>
    <cellStyle name="Notas 2 2 5 3" xfId="19192"/>
    <cellStyle name="Notas 2 2 5 3 2" xfId="28325"/>
    <cellStyle name="Notas 2 2 5 4" xfId="19193"/>
    <cellStyle name="Notas 2 2 5 5" xfId="28326"/>
    <cellStyle name="Notas 2 2 6" xfId="19194"/>
    <cellStyle name="Notas 2 2 6 2" xfId="19195"/>
    <cellStyle name="Notas 2 2 6 2 2" xfId="19196"/>
    <cellStyle name="Notas 2 2 6 3" xfId="19197"/>
    <cellStyle name="Notas 2 2 6 3 2" xfId="28327"/>
    <cellStyle name="Notas 2 2 6 4" xfId="19198"/>
    <cellStyle name="Notas 2 2 6 5" xfId="28328"/>
    <cellStyle name="Notas 2 2 7" xfId="19199"/>
    <cellStyle name="Notas 2 2 7 2" xfId="19200"/>
    <cellStyle name="Notas 2 2 7 2 2" xfId="19201"/>
    <cellStyle name="Notas 2 2 7 3" xfId="19202"/>
    <cellStyle name="Notas 2 2 7 3 2" xfId="28329"/>
    <cellStyle name="Notas 2 2 7 4" xfId="19203"/>
    <cellStyle name="Notas 2 2 7 5" xfId="28330"/>
    <cellStyle name="Notas 2 2 8" xfId="19204"/>
    <cellStyle name="Notas 2 2 8 2" xfId="19205"/>
    <cellStyle name="Notas 2 2 8 2 2" xfId="19206"/>
    <cellStyle name="Notas 2 2 8 3" xfId="19207"/>
    <cellStyle name="Notas 2 2 8 3 2" xfId="28331"/>
    <cellStyle name="Notas 2 2 8 4" xfId="19208"/>
    <cellStyle name="Notas 2 2 8 5" xfId="28332"/>
    <cellStyle name="Notas 2 2 9" xfId="19209"/>
    <cellStyle name="Notas 2 2 9 2" xfId="19210"/>
    <cellStyle name="Notas 2 2 9 2 2" xfId="19211"/>
    <cellStyle name="Notas 2 2 9 3" xfId="19212"/>
    <cellStyle name="Notas 2 2 9 3 2" xfId="28333"/>
    <cellStyle name="Notas 2 2 9 4" xfId="19213"/>
    <cellStyle name="Notas 2 2 9 5" xfId="28334"/>
    <cellStyle name="Notas 2 20" xfId="19214"/>
    <cellStyle name="Notas 2 20 2" xfId="19215"/>
    <cellStyle name="Notas 2 20 3" xfId="28335"/>
    <cellStyle name="Notas 2 21" xfId="19216"/>
    <cellStyle name="Notas 2 21 10" xfId="19217"/>
    <cellStyle name="Notas 2 21 10 2" xfId="19218"/>
    <cellStyle name="Notas 2 21 10 3" xfId="19219"/>
    <cellStyle name="Notas 2 21 10 4" xfId="28336"/>
    <cellStyle name="Notas 2 21 10 5" xfId="28337"/>
    <cellStyle name="Notas 2 21 11" xfId="19220"/>
    <cellStyle name="Notas 2 21 11 2" xfId="19221"/>
    <cellStyle name="Notas 2 21 11 3" xfId="19222"/>
    <cellStyle name="Notas 2 21 11 4" xfId="28338"/>
    <cellStyle name="Notas 2 21 11 5" xfId="28339"/>
    <cellStyle name="Notas 2 21 12" xfId="19223"/>
    <cellStyle name="Notas 2 21 12 2" xfId="19224"/>
    <cellStyle name="Notas 2 21 12 3" xfId="19225"/>
    <cellStyle name="Notas 2 21 12 4" xfId="28340"/>
    <cellStyle name="Notas 2 21 12 5" xfId="28341"/>
    <cellStyle name="Notas 2 21 13" xfId="19226"/>
    <cellStyle name="Notas 2 21 13 2" xfId="19227"/>
    <cellStyle name="Notas 2 21 13 3" xfId="19228"/>
    <cellStyle name="Notas 2 21 13 4" xfId="28342"/>
    <cellStyle name="Notas 2 21 13 5" xfId="28343"/>
    <cellStyle name="Notas 2 21 14" xfId="19229"/>
    <cellStyle name="Notas 2 21 14 2" xfId="19230"/>
    <cellStyle name="Notas 2 21 14 3" xfId="19231"/>
    <cellStyle name="Notas 2 21 14 4" xfId="28344"/>
    <cellStyle name="Notas 2 21 14 5" xfId="28345"/>
    <cellStyle name="Notas 2 21 15" xfId="19232"/>
    <cellStyle name="Notas 2 21 15 2" xfId="19233"/>
    <cellStyle name="Notas 2 21 15 3" xfId="19234"/>
    <cellStyle name="Notas 2 21 15 4" xfId="28346"/>
    <cellStyle name="Notas 2 21 15 5" xfId="28347"/>
    <cellStyle name="Notas 2 21 16" xfId="19235"/>
    <cellStyle name="Notas 2 21 16 2" xfId="19236"/>
    <cellStyle name="Notas 2 21 16 3" xfId="19237"/>
    <cellStyle name="Notas 2 21 16 4" xfId="28348"/>
    <cellStyle name="Notas 2 21 16 5" xfId="28349"/>
    <cellStyle name="Notas 2 21 17" xfId="19238"/>
    <cellStyle name="Notas 2 21 17 2" xfId="19239"/>
    <cellStyle name="Notas 2 21 17 3" xfId="19240"/>
    <cellStyle name="Notas 2 21 17 4" xfId="28350"/>
    <cellStyle name="Notas 2 21 17 5" xfId="28351"/>
    <cellStyle name="Notas 2 21 18" xfId="19241"/>
    <cellStyle name="Notas 2 21 18 2" xfId="19242"/>
    <cellStyle name="Notas 2 21 18 3" xfId="19243"/>
    <cellStyle name="Notas 2 21 18 4" xfId="28352"/>
    <cellStyle name="Notas 2 21 18 5" xfId="28353"/>
    <cellStyle name="Notas 2 21 19" xfId="19244"/>
    <cellStyle name="Notas 2 21 19 2" xfId="19245"/>
    <cellStyle name="Notas 2 21 19 3" xfId="19246"/>
    <cellStyle name="Notas 2 21 19 4" xfId="28354"/>
    <cellStyle name="Notas 2 21 19 5" xfId="28355"/>
    <cellStyle name="Notas 2 21 2" xfId="19247"/>
    <cellStyle name="Notas 2 21 2 10" xfId="19248"/>
    <cellStyle name="Notas 2 21 2 10 2" xfId="19249"/>
    <cellStyle name="Notas 2 21 2 10 3" xfId="28356"/>
    <cellStyle name="Notas 2 21 2 11" xfId="19250"/>
    <cellStyle name="Notas 2 21 2 11 2" xfId="19251"/>
    <cellStyle name="Notas 2 21 2 11 3" xfId="28357"/>
    <cellStyle name="Notas 2 21 2 12" xfId="19252"/>
    <cellStyle name="Notas 2 21 2 12 2" xfId="19253"/>
    <cellStyle name="Notas 2 21 2 12 3" xfId="28358"/>
    <cellStyle name="Notas 2 21 2 13" xfId="19254"/>
    <cellStyle name="Notas 2 21 2 13 2" xfId="19255"/>
    <cellStyle name="Notas 2 21 2 13 3" xfId="28359"/>
    <cellStyle name="Notas 2 21 2 14" xfId="19256"/>
    <cellStyle name="Notas 2 21 2 14 2" xfId="19257"/>
    <cellStyle name="Notas 2 21 2 14 3" xfId="28360"/>
    <cellStyle name="Notas 2 21 2 15" xfId="19258"/>
    <cellStyle name="Notas 2 21 2 15 2" xfId="19259"/>
    <cellStyle name="Notas 2 21 2 15 3" xfId="28361"/>
    <cellStyle name="Notas 2 21 2 16" xfId="19260"/>
    <cellStyle name="Notas 2 21 2 16 2" xfId="19261"/>
    <cellStyle name="Notas 2 21 2 16 3" xfId="28362"/>
    <cellStyle name="Notas 2 21 2 17" xfId="19262"/>
    <cellStyle name="Notas 2 21 2 17 2" xfId="19263"/>
    <cellStyle name="Notas 2 21 2 17 3" xfId="28363"/>
    <cellStyle name="Notas 2 21 2 18" xfId="19264"/>
    <cellStyle name="Notas 2 21 2 18 2" xfId="19265"/>
    <cellStyle name="Notas 2 21 2 18 3" xfId="28364"/>
    <cellStyle name="Notas 2 21 2 19" xfId="19266"/>
    <cellStyle name="Notas 2 21 2 19 2" xfId="19267"/>
    <cellStyle name="Notas 2 21 2 19 3" xfId="28365"/>
    <cellStyle name="Notas 2 21 2 2" xfId="19268"/>
    <cellStyle name="Notas 2 21 2 2 10" xfId="19269"/>
    <cellStyle name="Notas 2 21 2 2 10 2" xfId="19270"/>
    <cellStyle name="Notas 2 21 2 2 10 3" xfId="19271"/>
    <cellStyle name="Notas 2 21 2 2 10 4" xfId="28366"/>
    <cellStyle name="Notas 2 21 2 2 10 5" xfId="28367"/>
    <cellStyle name="Notas 2 21 2 2 11" xfId="19272"/>
    <cellStyle name="Notas 2 21 2 2 11 2" xfId="19273"/>
    <cellStyle name="Notas 2 21 2 2 11 3" xfId="19274"/>
    <cellStyle name="Notas 2 21 2 2 11 4" xfId="28368"/>
    <cellStyle name="Notas 2 21 2 2 11 5" xfId="28369"/>
    <cellStyle name="Notas 2 21 2 2 12" xfId="19275"/>
    <cellStyle name="Notas 2 21 2 2 12 2" xfId="19276"/>
    <cellStyle name="Notas 2 21 2 2 12 3" xfId="19277"/>
    <cellStyle name="Notas 2 21 2 2 12 4" xfId="28370"/>
    <cellStyle name="Notas 2 21 2 2 12 5" xfId="28371"/>
    <cellStyle name="Notas 2 21 2 2 13" xfId="19278"/>
    <cellStyle name="Notas 2 21 2 2 13 2" xfId="19279"/>
    <cellStyle name="Notas 2 21 2 2 13 3" xfId="19280"/>
    <cellStyle name="Notas 2 21 2 2 13 4" xfId="28372"/>
    <cellStyle name="Notas 2 21 2 2 13 5" xfId="28373"/>
    <cellStyle name="Notas 2 21 2 2 14" xfId="19281"/>
    <cellStyle name="Notas 2 21 2 2 14 2" xfId="19282"/>
    <cellStyle name="Notas 2 21 2 2 14 3" xfId="19283"/>
    <cellStyle name="Notas 2 21 2 2 14 4" xfId="28374"/>
    <cellStyle name="Notas 2 21 2 2 14 5" xfId="28375"/>
    <cellStyle name="Notas 2 21 2 2 15" xfId="19284"/>
    <cellStyle name="Notas 2 21 2 2 15 2" xfId="19285"/>
    <cellStyle name="Notas 2 21 2 2 15 3" xfId="19286"/>
    <cellStyle name="Notas 2 21 2 2 15 4" xfId="28376"/>
    <cellStyle name="Notas 2 21 2 2 15 5" xfId="28377"/>
    <cellStyle name="Notas 2 21 2 2 16" xfId="19287"/>
    <cellStyle name="Notas 2 21 2 2 16 2" xfId="19288"/>
    <cellStyle name="Notas 2 21 2 2 16 3" xfId="19289"/>
    <cellStyle name="Notas 2 21 2 2 16 4" xfId="28378"/>
    <cellStyle name="Notas 2 21 2 2 16 5" xfId="28379"/>
    <cellStyle name="Notas 2 21 2 2 17" xfId="19290"/>
    <cellStyle name="Notas 2 21 2 2 17 2" xfId="19291"/>
    <cellStyle name="Notas 2 21 2 2 17 3" xfId="19292"/>
    <cellStyle name="Notas 2 21 2 2 17 4" xfId="28380"/>
    <cellStyle name="Notas 2 21 2 2 17 5" xfId="28381"/>
    <cellStyle name="Notas 2 21 2 2 18" xfId="19293"/>
    <cellStyle name="Notas 2 21 2 2 18 2" xfId="19294"/>
    <cellStyle name="Notas 2 21 2 2 18 3" xfId="19295"/>
    <cellStyle name="Notas 2 21 2 2 18 4" xfId="28382"/>
    <cellStyle name="Notas 2 21 2 2 18 5" xfId="28383"/>
    <cellStyle name="Notas 2 21 2 2 19" xfId="19296"/>
    <cellStyle name="Notas 2 21 2 2 19 2" xfId="19297"/>
    <cellStyle name="Notas 2 21 2 2 19 3" xfId="19298"/>
    <cellStyle name="Notas 2 21 2 2 19 4" xfId="28384"/>
    <cellStyle name="Notas 2 21 2 2 19 5" xfId="28385"/>
    <cellStyle name="Notas 2 21 2 2 2" xfId="19299"/>
    <cellStyle name="Notas 2 21 2 2 2 2" xfId="19300"/>
    <cellStyle name="Notas 2 21 2 2 2 3" xfId="19301"/>
    <cellStyle name="Notas 2 21 2 2 2 4" xfId="28386"/>
    <cellStyle name="Notas 2 21 2 2 2 5" xfId="28387"/>
    <cellStyle name="Notas 2 21 2 2 20" xfId="19302"/>
    <cellStyle name="Notas 2 21 2 2 20 2" xfId="19303"/>
    <cellStyle name="Notas 2 21 2 2 20 3" xfId="19304"/>
    <cellStyle name="Notas 2 21 2 2 20 4" xfId="28388"/>
    <cellStyle name="Notas 2 21 2 2 20 5" xfId="28389"/>
    <cellStyle name="Notas 2 21 2 2 21" xfId="19305"/>
    <cellStyle name="Notas 2 21 2 2 21 2" xfId="19306"/>
    <cellStyle name="Notas 2 21 2 2 21 3" xfId="19307"/>
    <cellStyle name="Notas 2 21 2 2 21 4" xfId="28390"/>
    <cellStyle name="Notas 2 21 2 2 21 5" xfId="28391"/>
    <cellStyle name="Notas 2 21 2 2 22" xfId="19308"/>
    <cellStyle name="Notas 2 21 2 2 22 2" xfId="19309"/>
    <cellStyle name="Notas 2 21 2 2 22 3" xfId="19310"/>
    <cellStyle name="Notas 2 21 2 2 22 4" xfId="28392"/>
    <cellStyle name="Notas 2 21 2 2 22 5" xfId="28393"/>
    <cellStyle name="Notas 2 21 2 2 23" xfId="19311"/>
    <cellStyle name="Notas 2 21 2 2 23 2" xfId="19312"/>
    <cellStyle name="Notas 2 21 2 2 23 3" xfId="19313"/>
    <cellStyle name="Notas 2 21 2 2 23 4" xfId="28394"/>
    <cellStyle name="Notas 2 21 2 2 23 5" xfId="28395"/>
    <cellStyle name="Notas 2 21 2 2 24" xfId="19314"/>
    <cellStyle name="Notas 2 21 2 2 24 2" xfId="19315"/>
    <cellStyle name="Notas 2 21 2 2 24 3" xfId="19316"/>
    <cellStyle name="Notas 2 21 2 2 24 4" xfId="28396"/>
    <cellStyle name="Notas 2 21 2 2 24 5" xfId="28397"/>
    <cellStyle name="Notas 2 21 2 2 25" xfId="19317"/>
    <cellStyle name="Notas 2 21 2 2 25 2" xfId="19318"/>
    <cellStyle name="Notas 2 21 2 2 25 3" xfId="19319"/>
    <cellStyle name="Notas 2 21 2 2 25 4" xfId="28398"/>
    <cellStyle name="Notas 2 21 2 2 25 5" xfId="28399"/>
    <cellStyle name="Notas 2 21 2 2 26" xfId="19320"/>
    <cellStyle name="Notas 2 21 2 2 26 2" xfId="19321"/>
    <cellStyle name="Notas 2 21 2 2 26 3" xfId="19322"/>
    <cellStyle name="Notas 2 21 2 2 26 4" xfId="28400"/>
    <cellStyle name="Notas 2 21 2 2 26 5" xfId="28401"/>
    <cellStyle name="Notas 2 21 2 2 27" xfId="19323"/>
    <cellStyle name="Notas 2 21 2 2 27 2" xfId="19324"/>
    <cellStyle name="Notas 2 21 2 2 27 3" xfId="19325"/>
    <cellStyle name="Notas 2 21 2 2 27 4" xfId="28402"/>
    <cellStyle name="Notas 2 21 2 2 27 5" xfId="28403"/>
    <cellStyle name="Notas 2 21 2 2 28" xfId="19326"/>
    <cellStyle name="Notas 2 21 2 2 28 2" xfId="19327"/>
    <cellStyle name="Notas 2 21 2 2 28 3" xfId="19328"/>
    <cellStyle name="Notas 2 21 2 2 28 4" xfId="28404"/>
    <cellStyle name="Notas 2 21 2 2 28 5" xfId="28405"/>
    <cellStyle name="Notas 2 21 2 2 29" xfId="19329"/>
    <cellStyle name="Notas 2 21 2 2 3" xfId="19330"/>
    <cellStyle name="Notas 2 21 2 2 3 2" xfId="19331"/>
    <cellStyle name="Notas 2 21 2 2 3 3" xfId="19332"/>
    <cellStyle name="Notas 2 21 2 2 3 4" xfId="28406"/>
    <cellStyle name="Notas 2 21 2 2 3 5" xfId="28407"/>
    <cellStyle name="Notas 2 21 2 2 30" xfId="28408"/>
    <cellStyle name="Notas 2 21 2 2 4" xfId="19333"/>
    <cellStyle name="Notas 2 21 2 2 4 2" xfId="19334"/>
    <cellStyle name="Notas 2 21 2 2 4 3" xfId="19335"/>
    <cellStyle name="Notas 2 21 2 2 4 4" xfId="28409"/>
    <cellStyle name="Notas 2 21 2 2 4 5" xfId="28410"/>
    <cellStyle name="Notas 2 21 2 2 5" xfId="19336"/>
    <cellStyle name="Notas 2 21 2 2 5 2" xfId="19337"/>
    <cellStyle name="Notas 2 21 2 2 5 3" xfId="19338"/>
    <cellStyle name="Notas 2 21 2 2 5 4" xfId="28411"/>
    <cellStyle name="Notas 2 21 2 2 5 5" xfId="28412"/>
    <cellStyle name="Notas 2 21 2 2 6" xfId="19339"/>
    <cellStyle name="Notas 2 21 2 2 6 2" xfId="19340"/>
    <cellStyle name="Notas 2 21 2 2 6 3" xfId="19341"/>
    <cellStyle name="Notas 2 21 2 2 6 4" xfId="28413"/>
    <cellStyle name="Notas 2 21 2 2 6 5" xfId="28414"/>
    <cellStyle name="Notas 2 21 2 2 7" xfId="19342"/>
    <cellStyle name="Notas 2 21 2 2 7 2" xfId="19343"/>
    <cellStyle name="Notas 2 21 2 2 7 3" xfId="19344"/>
    <cellStyle name="Notas 2 21 2 2 7 4" xfId="28415"/>
    <cellStyle name="Notas 2 21 2 2 7 5" xfId="28416"/>
    <cellStyle name="Notas 2 21 2 2 8" xfId="19345"/>
    <cellStyle name="Notas 2 21 2 2 8 2" xfId="19346"/>
    <cellStyle name="Notas 2 21 2 2 8 3" xfId="19347"/>
    <cellStyle name="Notas 2 21 2 2 8 4" xfId="28417"/>
    <cellStyle name="Notas 2 21 2 2 8 5" xfId="28418"/>
    <cellStyle name="Notas 2 21 2 2 9" xfId="19348"/>
    <cellStyle name="Notas 2 21 2 2 9 2" xfId="19349"/>
    <cellStyle name="Notas 2 21 2 2 9 3" xfId="19350"/>
    <cellStyle name="Notas 2 21 2 2 9 4" xfId="28419"/>
    <cellStyle name="Notas 2 21 2 2 9 5" xfId="28420"/>
    <cellStyle name="Notas 2 21 2 20" xfId="19351"/>
    <cellStyle name="Notas 2 21 2 20 2" xfId="19352"/>
    <cellStyle name="Notas 2 21 2 20 3" xfId="28421"/>
    <cellStyle name="Notas 2 21 2 21" xfId="19353"/>
    <cellStyle name="Notas 2 21 2 21 2" xfId="19354"/>
    <cellStyle name="Notas 2 21 2 21 3" xfId="28422"/>
    <cellStyle name="Notas 2 21 2 22" xfId="19355"/>
    <cellStyle name="Notas 2 21 2 22 2" xfId="19356"/>
    <cellStyle name="Notas 2 21 2 22 3" xfId="28423"/>
    <cellStyle name="Notas 2 21 2 23" xfId="19357"/>
    <cellStyle name="Notas 2 21 2 23 2" xfId="19358"/>
    <cellStyle name="Notas 2 21 2 23 3" xfId="28424"/>
    <cellStyle name="Notas 2 21 2 24" xfId="19359"/>
    <cellStyle name="Notas 2 21 2 24 2" xfId="19360"/>
    <cellStyle name="Notas 2 21 2 24 3" xfId="28425"/>
    <cellStyle name="Notas 2 21 2 25" xfId="19361"/>
    <cellStyle name="Notas 2 21 2 25 2" xfId="19362"/>
    <cellStyle name="Notas 2 21 2 25 3" xfId="28426"/>
    <cellStyle name="Notas 2 21 2 26" xfId="19363"/>
    <cellStyle name="Notas 2 21 2 26 2" xfId="19364"/>
    <cellStyle name="Notas 2 21 2 26 3" xfId="28427"/>
    <cellStyle name="Notas 2 21 2 27" xfId="19365"/>
    <cellStyle name="Notas 2 21 2 27 2" xfId="19366"/>
    <cellStyle name="Notas 2 21 2 27 3" xfId="28428"/>
    <cellStyle name="Notas 2 21 2 28" xfId="19367"/>
    <cellStyle name="Notas 2 21 2 28 2" xfId="19368"/>
    <cellStyle name="Notas 2 21 2 28 3" xfId="28429"/>
    <cellStyle name="Notas 2 21 2 29" xfId="19369"/>
    <cellStyle name="Notas 2 21 2 29 2" xfId="19370"/>
    <cellStyle name="Notas 2 21 2 29 3" xfId="28430"/>
    <cellStyle name="Notas 2 21 2 3" xfId="19371"/>
    <cellStyle name="Notas 2 21 2 3 2" xfId="19372"/>
    <cellStyle name="Notas 2 21 2 3 3" xfId="19373"/>
    <cellStyle name="Notas 2 21 2 3 4" xfId="28431"/>
    <cellStyle name="Notas 2 21 2 3 5" xfId="28432"/>
    <cellStyle name="Notas 2 21 2 30" xfId="19374"/>
    <cellStyle name="Notas 2 21 2 30 2" xfId="19375"/>
    <cellStyle name="Notas 2 21 2 30 3" xfId="28433"/>
    <cellStyle name="Notas 2 21 2 31" xfId="19376"/>
    <cellStyle name="Notas 2 21 2 31 2" xfId="19377"/>
    <cellStyle name="Notas 2 21 2 31 3" xfId="28434"/>
    <cellStyle name="Notas 2 21 2 32" xfId="19378"/>
    <cellStyle name="Notas 2 21 2 33" xfId="19379"/>
    <cellStyle name="Notas 2 21 2 34" xfId="28435"/>
    <cellStyle name="Notas 2 21 2 35" xfId="28436"/>
    <cellStyle name="Notas 2 21 2 4" xfId="19380"/>
    <cellStyle name="Notas 2 21 2 4 2" xfId="19381"/>
    <cellStyle name="Notas 2 21 2 4 3" xfId="19382"/>
    <cellStyle name="Notas 2 21 2 4 4" xfId="28437"/>
    <cellStyle name="Notas 2 21 2 4 5" xfId="28438"/>
    <cellStyle name="Notas 2 21 2 5" xfId="19383"/>
    <cellStyle name="Notas 2 21 2 5 2" xfId="19384"/>
    <cellStyle name="Notas 2 21 2 5 3" xfId="19385"/>
    <cellStyle name="Notas 2 21 2 5 4" xfId="28439"/>
    <cellStyle name="Notas 2 21 2 5 5" xfId="28440"/>
    <cellStyle name="Notas 2 21 2 6" xfId="19386"/>
    <cellStyle name="Notas 2 21 2 6 2" xfId="19387"/>
    <cellStyle name="Notas 2 21 2 6 3" xfId="28441"/>
    <cellStyle name="Notas 2 21 2 7" xfId="19388"/>
    <cellStyle name="Notas 2 21 2 7 2" xfId="19389"/>
    <cellStyle name="Notas 2 21 2 7 3" xfId="28442"/>
    <cellStyle name="Notas 2 21 2 8" xfId="19390"/>
    <cellStyle name="Notas 2 21 2 8 2" xfId="19391"/>
    <cellStyle name="Notas 2 21 2 8 3" xfId="28443"/>
    <cellStyle name="Notas 2 21 2 9" xfId="19392"/>
    <cellStyle name="Notas 2 21 2 9 2" xfId="19393"/>
    <cellStyle name="Notas 2 21 2 9 3" xfId="28444"/>
    <cellStyle name="Notas 2 21 20" xfId="19394"/>
    <cellStyle name="Notas 2 21 20 2" xfId="19395"/>
    <cellStyle name="Notas 2 21 20 3" xfId="19396"/>
    <cellStyle name="Notas 2 21 20 4" xfId="28445"/>
    <cellStyle name="Notas 2 21 20 5" xfId="28446"/>
    <cellStyle name="Notas 2 21 21" xfId="19397"/>
    <cellStyle name="Notas 2 21 21 2" xfId="19398"/>
    <cellStyle name="Notas 2 21 21 3" xfId="19399"/>
    <cellStyle name="Notas 2 21 21 4" xfId="28447"/>
    <cellStyle name="Notas 2 21 21 5" xfId="28448"/>
    <cellStyle name="Notas 2 21 22" xfId="19400"/>
    <cellStyle name="Notas 2 21 22 2" xfId="19401"/>
    <cellStyle name="Notas 2 21 22 3" xfId="19402"/>
    <cellStyle name="Notas 2 21 22 4" xfId="28449"/>
    <cellStyle name="Notas 2 21 22 5" xfId="28450"/>
    <cellStyle name="Notas 2 21 23" xfId="19403"/>
    <cellStyle name="Notas 2 21 23 2" xfId="19404"/>
    <cellStyle name="Notas 2 21 23 3" xfId="19405"/>
    <cellStyle name="Notas 2 21 23 4" xfId="28451"/>
    <cellStyle name="Notas 2 21 23 5" xfId="28452"/>
    <cellStyle name="Notas 2 21 24" xfId="19406"/>
    <cellStyle name="Notas 2 21 24 2" xfId="19407"/>
    <cellStyle name="Notas 2 21 24 3" xfId="19408"/>
    <cellStyle name="Notas 2 21 24 4" xfId="28453"/>
    <cellStyle name="Notas 2 21 24 5" xfId="28454"/>
    <cellStyle name="Notas 2 21 25" xfId="19409"/>
    <cellStyle name="Notas 2 21 25 2" xfId="19410"/>
    <cellStyle name="Notas 2 21 25 3" xfId="19411"/>
    <cellStyle name="Notas 2 21 25 4" xfId="28455"/>
    <cellStyle name="Notas 2 21 25 5" xfId="28456"/>
    <cellStyle name="Notas 2 21 26" xfId="19412"/>
    <cellStyle name="Notas 2 21 26 2" xfId="19413"/>
    <cellStyle name="Notas 2 21 26 3" xfId="19414"/>
    <cellStyle name="Notas 2 21 26 4" xfId="28457"/>
    <cellStyle name="Notas 2 21 26 5" xfId="28458"/>
    <cellStyle name="Notas 2 21 27" xfId="19415"/>
    <cellStyle name="Notas 2 21 27 2" xfId="19416"/>
    <cellStyle name="Notas 2 21 27 3" xfId="19417"/>
    <cellStyle name="Notas 2 21 27 4" xfId="28459"/>
    <cellStyle name="Notas 2 21 27 5" xfId="28460"/>
    <cellStyle name="Notas 2 21 28" xfId="19418"/>
    <cellStyle name="Notas 2 21 28 2" xfId="19419"/>
    <cellStyle name="Notas 2 21 28 3" xfId="19420"/>
    <cellStyle name="Notas 2 21 28 4" xfId="28461"/>
    <cellStyle name="Notas 2 21 28 5" xfId="28462"/>
    <cellStyle name="Notas 2 21 29" xfId="19421"/>
    <cellStyle name="Notas 2 21 29 2" xfId="19422"/>
    <cellStyle name="Notas 2 21 29 3" xfId="19423"/>
    <cellStyle name="Notas 2 21 29 4" xfId="28463"/>
    <cellStyle name="Notas 2 21 29 5" xfId="28464"/>
    <cellStyle name="Notas 2 21 3" xfId="19424"/>
    <cellStyle name="Notas 2 21 3 2" xfId="19425"/>
    <cellStyle name="Notas 2 21 3 3" xfId="19426"/>
    <cellStyle name="Notas 2 21 3 4" xfId="28465"/>
    <cellStyle name="Notas 2 21 3 5" xfId="28466"/>
    <cellStyle name="Notas 2 21 30" xfId="19427"/>
    <cellStyle name="Notas 2 21 30 2" xfId="19428"/>
    <cellStyle name="Notas 2 21 30 3" xfId="19429"/>
    <cellStyle name="Notas 2 21 30 4" xfId="28467"/>
    <cellStyle name="Notas 2 21 30 5" xfId="28468"/>
    <cellStyle name="Notas 2 21 31" xfId="19430"/>
    <cellStyle name="Notas 2 21 31 2" xfId="19431"/>
    <cellStyle name="Notas 2 21 31 3" xfId="19432"/>
    <cellStyle name="Notas 2 21 31 4" xfId="28469"/>
    <cellStyle name="Notas 2 21 31 5" xfId="28470"/>
    <cellStyle name="Notas 2 21 32" xfId="19433"/>
    <cellStyle name="Notas 2 21 32 2" xfId="19434"/>
    <cellStyle name="Notas 2 21 32 3" xfId="19435"/>
    <cellStyle name="Notas 2 21 32 4" xfId="28471"/>
    <cellStyle name="Notas 2 21 32 5" xfId="28472"/>
    <cellStyle name="Notas 2 21 33" xfId="19436"/>
    <cellStyle name="Notas 2 21 33 2" xfId="19437"/>
    <cellStyle name="Notas 2 21 33 3" xfId="19438"/>
    <cellStyle name="Notas 2 21 33 4" xfId="28473"/>
    <cellStyle name="Notas 2 21 33 5" xfId="28474"/>
    <cellStyle name="Notas 2 21 34" xfId="19439"/>
    <cellStyle name="Notas 2 21 34 2" xfId="19440"/>
    <cellStyle name="Notas 2 21 34 3" xfId="19441"/>
    <cellStyle name="Notas 2 21 34 4" xfId="28475"/>
    <cellStyle name="Notas 2 21 34 5" xfId="28476"/>
    <cellStyle name="Notas 2 21 35" xfId="19442"/>
    <cellStyle name="Notas 2 21 35 2" xfId="19443"/>
    <cellStyle name="Notas 2 21 35 3" xfId="19444"/>
    <cellStyle name="Notas 2 21 35 4" xfId="28477"/>
    <cellStyle name="Notas 2 21 35 5" xfId="28478"/>
    <cellStyle name="Notas 2 21 36" xfId="19445"/>
    <cellStyle name="Notas 2 21 37" xfId="28479"/>
    <cellStyle name="Notas 2 21 4" xfId="19446"/>
    <cellStyle name="Notas 2 21 4 2" xfId="19447"/>
    <cellStyle name="Notas 2 21 4 3" xfId="19448"/>
    <cellStyle name="Notas 2 21 4 4" xfId="28480"/>
    <cellStyle name="Notas 2 21 4 5" xfId="28481"/>
    <cellStyle name="Notas 2 21 5" xfId="19449"/>
    <cellStyle name="Notas 2 21 5 2" xfId="19450"/>
    <cellStyle name="Notas 2 21 5 3" xfId="19451"/>
    <cellStyle name="Notas 2 21 5 4" xfId="28482"/>
    <cellStyle name="Notas 2 21 5 5" xfId="28483"/>
    <cellStyle name="Notas 2 21 6" xfId="19452"/>
    <cellStyle name="Notas 2 21 6 2" xfId="19453"/>
    <cellStyle name="Notas 2 21 6 3" xfId="19454"/>
    <cellStyle name="Notas 2 21 6 4" xfId="28484"/>
    <cellStyle name="Notas 2 21 6 5" xfId="28485"/>
    <cellStyle name="Notas 2 21 7" xfId="19455"/>
    <cellStyle name="Notas 2 21 7 10" xfId="19456"/>
    <cellStyle name="Notas 2 21 7 10 2" xfId="19457"/>
    <cellStyle name="Notas 2 21 7 10 3" xfId="28486"/>
    <cellStyle name="Notas 2 21 7 11" xfId="19458"/>
    <cellStyle name="Notas 2 21 7 11 2" xfId="19459"/>
    <cellStyle name="Notas 2 21 7 11 3" xfId="28487"/>
    <cellStyle name="Notas 2 21 7 12" xfId="19460"/>
    <cellStyle name="Notas 2 21 7 12 2" xfId="19461"/>
    <cellStyle name="Notas 2 21 7 12 3" xfId="28488"/>
    <cellStyle name="Notas 2 21 7 13" xfId="19462"/>
    <cellStyle name="Notas 2 21 7 13 2" xfId="19463"/>
    <cellStyle name="Notas 2 21 7 13 3" xfId="28489"/>
    <cellStyle name="Notas 2 21 7 14" xfId="19464"/>
    <cellStyle name="Notas 2 21 7 14 2" xfId="19465"/>
    <cellStyle name="Notas 2 21 7 14 3" xfId="28490"/>
    <cellStyle name="Notas 2 21 7 15" xfId="19466"/>
    <cellStyle name="Notas 2 21 7 15 2" xfId="19467"/>
    <cellStyle name="Notas 2 21 7 15 3" xfId="28491"/>
    <cellStyle name="Notas 2 21 7 16" xfId="19468"/>
    <cellStyle name="Notas 2 21 7 16 2" xfId="19469"/>
    <cellStyle name="Notas 2 21 7 16 3" xfId="28492"/>
    <cellStyle name="Notas 2 21 7 17" xfId="19470"/>
    <cellStyle name="Notas 2 21 7 17 2" xfId="19471"/>
    <cellStyle name="Notas 2 21 7 17 3" xfId="28493"/>
    <cellStyle name="Notas 2 21 7 18" xfId="19472"/>
    <cellStyle name="Notas 2 21 7 18 2" xfId="19473"/>
    <cellStyle name="Notas 2 21 7 18 3" xfId="28494"/>
    <cellStyle name="Notas 2 21 7 19" xfId="19474"/>
    <cellStyle name="Notas 2 21 7 19 2" xfId="19475"/>
    <cellStyle name="Notas 2 21 7 19 3" xfId="28495"/>
    <cellStyle name="Notas 2 21 7 2" xfId="19476"/>
    <cellStyle name="Notas 2 21 7 2 2" xfId="19477"/>
    <cellStyle name="Notas 2 21 7 2 3" xfId="28496"/>
    <cellStyle name="Notas 2 21 7 20" xfId="19478"/>
    <cellStyle name="Notas 2 21 7 20 2" xfId="19479"/>
    <cellStyle name="Notas 2 21 7 20 3" xfId="28497"/>
    <cellStyle name="Notas 2 21 7 21" xfId="19480"/>
    <cellStyle name="Notas 2 21 7 21 2" xfId="19481"/>
    <cellStyle name="Notas 2 21 7 21 3" xfId="28498"/>
    <cellStyle name="Notas 2 21 7 22" xfId="19482"/>
    <cellStyle name="Notas 2 21 7 22 2" xfId="19483"/>
    <cellStyle name="Notas 2 21 7 22 3" xfId="28499"/>
    <cellStyle name="Notas 2 21 7 23" xfId="19484"/>
    <cellStyle name="Notas 2 21 7 23 2" xfId="19485"/>
    <cellStyle name="Notas 2 21 7 23 3" xfId="28500"/>
    <cellStyle name="Notas 2 21 7 24" xfId="19486"/>
    <cellStyle name="Notas 2 21 7 24 2" xfId="19487"/>
    <cellStyle name="Notas 2 21 7 24 3" xfId="28501"/>
    <cellStyle name="Notas 2 21 7 25" xfId="19488"/>
    <cellStyle name="Notas 2 21 7 25 2" xfId="19489"/>
    <cellStyle name="Notas 2 21 7 25 3" xfId="28502"/>
    <cellStyle name="Notas 2 21 7 26" xfId="19490"/>
    <cellStyle name="Notas 2 21 7 26 2" xfId="19491"/>
    <cellStyle name="Notas 2 21 7 26 3" xfId="28503"/>
    <cellStyle name="Notas 2 21 7 27" xfId="19492"/>
    <cellStyle name="Notas 2 21 7 27 2" xfId="19493"/>
    <cellStyle name="Notas 2 21 7 27 3" xfId="28504"/>
    <cellStyle name="Notas 2 21 7 28" xfId="19494"/>
    <cellStyle name="Notas 2 21 7 28 2" xfId="19495"/>
    <cellStyle name="Notas 2 21 7 28 3" xfId="28505"/>
    <cellStyle name="Notas 2 21 7 29" xfId="19496"/>
    <cellStyle name="Notas 2 21 7 3" xfId="19497"/>
    <cellStyle name="Notas 2 21 7 3 2" xfId="19498"/>
    <cellStyle name="Notas 2 21 7 3 3" xfId="28506"/>
    <cellStyle name="Notas 2 21 7 30" xfId="19499"/>
    <cellStyle name="Notas 2 21 7 31" xfId="28507"/>
    <cellStyle name="Notas 2 21 7 32" xfId="28508"/>
    <cellStyle name="Notas 2 21 7 4" xfId="19500"/>
    <cellStyle name="Notas 2 21 7 4 2" xfId="19501"/>
    <cellStyle name="Notas 2 21 7 4 3" xfId="28509"/>
    <cellStyle name="Notas 2 21 7 5" xfId="19502"/>
    <cellStyle name="Notas 2 21 7 5 2" xfId="19503"/>
    <cellStyle name="Notas 2 21 7 5 3" xfId="28510"/>
    <cellStyle name="Notas 2 21 7 6" xfId="19504"/>
    <cellStyle name="Notas 2 21 7 6 2" xfId="19505"/>
    <cellStyle name="Notas 2 21 7 6 3" xfId="28511"/>
    <cellStyle name="Notas 2 21 7 7" xfId="19506"/>
    <cellStyle name="Notas 2 21 7 7 2" xfId="19507"/>
    <cellStyle name="Notas 2 21 7 7 3" xfId="28512"/>
    <cellStyle name="Notas 2 21 7 8" xfId="19508"/>
    <cellStyle name="Notas 2 21 7 8 2" xfId="19509"/>
    <cellStyle name="Notas 2 21 7 8 3" xfId="28513"/>
    <cellStyle name="Notas 2 21 7 9" xfId="19510"/>
    <cellStyle name="Notas 2 21 7 9 2" xfId="19511"/>
    <cellStyle name="Notas 2 21 7 9 3" xfId="28514"/>
    <cellStyle name="Notas 2 21 8" xfId="19512"/>
    <cellStyle name="Notas 2 21 8 2" xfId="19513"/>
    <cellStyle name="Notas 2 21 8 3" xfId="28515"/>
    <cellStyle name="Notas 2 21 9" xfId="19514"/>
    <cellStyle name="Notas 2 21 9 2" xfId="19515"/>
    <cellStyle name="Notas 2 21 9 3" xfId="28516"/>
    <cellStyle name="Notas 2 22" xfId="19516"/>
    <cellStyle name="Notas 2 22 2" xfId="19517"/>
    <cellStyle name="Notas 2 22 3" xfId="19518"/>
    <cellStyle name="Notas 2 22 4" xfId="28517"/>
    <cellStyle name="Notas 2 22 5" xfId="28518"/>
    <cellStyle name="Notas 2 23" xfId="19519"/>
    <cellStyle name="Notas 2 23 2" xfId="19520"/>
    <cellStyle name="Notas 2 23 3" xfId="19521"/>
    <cellStyle name="Notas 2 23 4" xfId="28519"/>
    <cellStyle name="Notas 2 23 5" xfId="28520"/>
    <cellStyle name="Notas 2 24" xfId="19522"/>
    <cellStyle name="Notas 2 24 2" xfId="19523"/>
    <cellStyle name="Notas 2 24 3" xfId="19524"/>
    <cellStyle name="Notas 2 24 4" xfId="28521"/>
    <cellStyle name="Notas 2 24 5" xfId="28522"/>
    <cellStyle name="Notas 2 25" xfId="19525"/>
    <cellStyle name="Notas 2 25 2" xfId="19526"/>
    <cellStyle name="Notas 2 25 3" xfId="19527"/>
    <cellStyle name="Notas 2 25 4" xfId="28523"/>
    <cellStyle name="Notas 2 25 5" xfId="28524"/>
    <cellStyle name="Notas 2 26" xfId="19528"/>
    <cellStyle name="Notas 2 26 2" xfId="19529"/>
    <cellStyle name="Notas 2 26 3" xfId="19530"/>
    <cellStyle name="Notas 2 26 4" xfId="28525"/>
    <cellStyle name="Notas 2 26 5" xfId="28526"/>
    <cellStyle name="Notas 2 27" xfId="19531"/>
    <cellStyle name="Notas 2 27 2" xfId="19532"/>
    <cellStyle name="Notas 2 27 3" xfId="19533"/>
    <cellStyle name="Notas 2 27 4" xfId="28527"/>
    <cellStyle name="Notas 2 27 5" xfId="28528"/>
    <cellStyle name="Notas 2 28" xfId="19534"/>
    <cellStyle name="Notas 2 28 2" xfId="19535"/>
    <cellStyle name="Notas 2 28 3" xfId="19536"/>
    <cellStyle name="Notas 2 28 4" xfId="28529"/>
    <cellStyle name="Notas 2 28 5" xfId="28530"/>
    <cellStyle name="Notas 2 29" xfId="19537"/>
    <cellStyle name="Notas 2 29 2" xfId="19538"/>
    <cellStyle name="Notas 2 29 3" xfId="19539"/>
    <cellStyle name="Notas 2 29 4" xfId="28531"/>
    <cellStyle name="Notas 2 29 5" xfId="28532"/>
    <cellStyle name="Notas 2 3" xfId="592"/>
    <cellStyle name="Notas 2 3 2" xfId="19540"/>
    <cellStyle name="Notas 2 3 2 2" xfId="19541"/>
    <cellStyle name="Notas 2 3 2 3" xfId="19542"/>
    <cellStyle name="Notas 2 3 2 4" xfId="28533"/>
    <cellStyle name="Notas 2 3 3" xfId="19543"/>
    <cellStyle name="Notas 2 3 3 2" xfId="28534"/>
    <cellStyle name="Notas 2 3 4" xfId="28535"/>
    <cellStyle name="Notas 2 30" xfId="19544"/>
    <cellStyle name="Notas 2 30 2" xfId="19545"/>
    <cellStyle name="Notas 2 30 3" xfId="19546"/>
    <cellStyle name="Notas 2 30 4" xfId="28536"/>
    <cellStyle name="Notas 2 30 5" xfId="28537"/>
    <cellStyle name="Notas 2 31" xfId="19547"/>
    <cellStyle name="Notas 2 31 10" xfId="19548"/>
    <cellStyle name="Notas 2 31 10 2" xfId="19549"/>
    <cellStyle name="Notas 2 31 10 3" xfId="19550"/>
    <cellStyle name="Notas 2 31 10 4" xfId="28538"/>
    <cellStyle name="Notas 2 31 10 5" xfId="28539"/>
    <cellStyle name="Notas 2 31 11" xfId="19551"/>
    <cellStyle name="Notas 2 31 11 2" xfId="19552"/>
    <cellStyle name="Notas 2 31 11 3" xfId="19553"/>
    <cellStyle name="Notas 2 31 11 4" xfId="28540"/>
    <cellStyle name="Notas 2 31 11 5" xfId="28541"/>
    <cellStyle name="Notas 2 31 12" xfId="19554"/>
    <cellStyle name="Notas 2 31 12 2" xfId="19555"/>
    <cellStyle name="Notas 2 31 12 3" xfId="19556"/>
    <cellStyle name="Notas 2 31 12 4" xfId="28542"/>
    <cellStyle name="Notas 2 31 12 5" xfId="28543"/>
    <cellStyle name="Notas 2 31 13" xfId="19557"/>
    <cellStyle name="Notas 2 31 13 2" xfId="19558"/>
    <cellStyle name="Notas 2 31 13 3" xfId="19559"/>
    <cellStyle name="Notas 2 31 13 4" xfId="28544"/>
    <cellStyle name="Notas 2 31 13 5" xfId="28545"/>
    <cellStyle name="Notas 2 31 14" xfId="19560"/>
    <cellStyle name="Notas 2 31 14 2" xfId="19561"/>
    <cellStyle name="Notas 2 31 14 3" xfId="19562"/>
    <cellStyle name="Notas 2 31 14 4" xfId="28546"/>
    <cellStyle name="Notas 2 31 14 5" xfId="28547"/>
    <cellStyle name="Notas 2 31 15" xfId="19563"/>
    <cellStyle name="Notas 2 31 15 2" xfId="19564"/>
    <cellStyle name="Notas 2 31 15 3" xfId="19565"/>
    <cellStyle name="Notas 2 31 15 4" xfId="28548"/>
    <cellStyle name="Notas 2 31 15 5" xfId="28549"/>
    <cellStyle name="Notas 2 31 16" xfId="19566"/>
    <cellStyle name="Notas 2 31 16 2" xfId="19567"/>
    <cellStyle name="Notas 2 31 16 3" xfId="19568"/>
    <cellStyle name="Notas 2 31 16 4" xfId="28550"/>
    <cellStyle name="Notas 2 31 16 5" xfId="28551"/>
    <cellStyle name="Notas 2 31 17" xfId="19569"/>
    <cellStyle name="Notas 2 31 17 2" xfId="19570"/>
    <cellStyle name="Notas 2 31 17 3" xfId="19571"/>
    <cellStyle name="Notas 2 31 17 4" xfId="28552"/>
    <cellStyle name="Notas 2 31 17 5" xfId="28553"/>
    <cellStyle name="Notas 2 31 18" xfId="19572"/>
    <cellStyle name="Notas 2 31 18 2" xfId="19573"/>
    <cellStyle name="Notas 2 31 18 3" xfId="19574"/>
    <cellStyle name="Notas 2 31 18 4" xfId="28554"/>
    <cellStyle name="Notas 2 31 18 5" xfId="28555"/>
    <cellStyle name="Notas 2 31 19" xfId="19575"/>
    <cellStyle name="Notas 2 31 19 2" xfId="19576"/>
    <cellStyle name="Notas 2 31 19 3" xfId="19577"/>
    <cellStyle name="Notas 2 31 19 4" xfId="28556"/>
    <cellStyle name="Notas 2 31 19 5" xfId="28557"/>
    <cellStyle name="Notas 2 31 2" xfId="19578"/>
    <cellStyle name="Notas 2 31 2 10" xfId="19579"/>
    <cellStyle name="Notas 2 31 2 10 2" xfId="19580"/>
    <cellStyle name="Notas 2 31 2 10 3" xfId="28558"/>
    <cellStyle name="Notas 2 31 2 11" xfId="19581"/>
    <cellStyle name="Notas 2 31 2 11 2" xfId="19582"/>
    <cellStyle name="Notas 2 31 2 11 3" xfId="28559"/>
    <cellStyle name="Notas 2 31 2 12" xfId="19583"/>
    <cellStyle name="Notas 2 31 2 12 2" xfId="19584"/>
    <cellStyle name="Notas 2 31 2 12 3" xfId="28560"/>
    <cellStyle name="Notas 2 31 2 13" xfId="19585"/>
    <cellStyle name="Notas 2 31 2 13 2" xfId="19586"/>
    <cellStyle name="Notas 2 31 2 13 3" xfId="28561"/>
    <cellStyle name="Notas 2 31 2 14" xfId="19587"/>
    <cellStyle name="Notas 2 31 2 14 2" xfId="19588"/>
    <cellStyle name="Notas 2 31 2 14 3" xfId="28562"/>
    <cellStyle name="Notas 2 31 2 15" xfId="19589"/>
    <cellStyle name="Notas 2 31 2 15 2" xfId="19590"/>
    <cellStyle name="Notas 2 31 2 15 3" xfId="28563"/>
    <cellStyle name="Notas 2 31 2 16" xfId="19591"/>
    <cellStyle name="Notas 2 31 2 16 2" xfId="19592"/>
    <cellStyle name="Notas 2 31 2 16 3" xfId="28564"/>
    <cellStyle name="Notas 2 31 2 17" xfId="19593"/>
    <cellStyle name="Notas 2 31 2 17 2" xfId="19594"/>
    <cellStyle name="Notas 2 31 2 17 3" xfId="28565"/>
    <cellStyle name="Notas 2 31 2 18" xfId="19595"/>
    <cellStyle name="Notas 2 31 2 18 2" xfId="19596"/>
    <cellStyle name="Notas 2 31 2 18 3" xfId="28566"/>
    <cellStyle name="Notas 2 31 2 19" xfId="19597"/>
    <cellStyle name="Notas 2 31 2 19 2" xfId="19598"/>
    <cellStyle name="Notas 2 31 2 19 3" xfId="28567"/>
    <cellStyle name="Notas 2 31 2 2" xfId="19599"/>
    <cellStyle name="Notas 2 31 2 2 2" xfId="19600"/>
    <cellStyle name="Notas 2 31 2 2 3" xfId="28568"/>
    <cellStyle name="Notas 2 31 2 20" xfId="19601"/>
    <cellStyle name="Notas 2 31 2 20 2" xfId="19602"/>
    <cellStyle name="Notas 2 31 2 20 3" xfId="28569"/>
    <cellStyle name="Notas 2 31 2 21" xfId="19603"/>
    <cellStyle name="Notas 2 31 2 21 2" xfId="19604"/>
    <cellStyle name="Notas 2 31 2 21 3" xfId="28570"/>
    <cellStyle name="Notas 2 31 2 22" xfId="19605"/>
    <cellStyle name="Notas 2 31 2 22 2" xfId="19606"/>
    <cellStyle name="Notas 2 31 2 22 3" xfId="28571"/>
    <cellStyle name="Notas 2 31 2 23" xfId="19607"/>
    <cellStyle name="Notas 2 31 2 23 2" xfId="19608"/>
    <cellStyle name="Notas 2 31 2 23 3" xfId="28572"/>
    <cellStyle name="Notas 2 31 2 24" xfId="19609"/>
    <cellStyle name="Notas 2 31 2 24 2" xfId="19610"/>
    <cellStyle name="Notas 2 31 2 24 3" xfId="28573"/>
    <cellStyle name="Notas 2 31 2 25" xfId="19611"/>
    <cellStyle name="Notas 2 31 2 25 2" xfId="19612"/>
    <cellStyle name="Notas 2 31 2 25 3" xfId="28574"/>
    <cellStyle name="Notas 2 31 2 26" xfId="19613"/>
    <cellStyle name="Notas 2 31 2 26 2" xfId="19614"/>
    <cellStyle name="Notas 2 31 2 26 3" xfId="28575"/>
    <cellStyle name="Notas 2 31 2 27" xfId="19615"/>
    <cellStyle name="Notas 2 31 2 27 2" xfId="19616"/>
    <cellStyle name="Notas 2 31 2 27 3" xfId="28576"/>
    <cellStyle name="Notas 2 31 2 28" xfId="19617"/>
    <cellStyle name="Notas 2 31 2 28 2" xfId="19618"/>
    <cellStyle name="Notas 2 31 2 28 3" xfId="28577"/>
    <cellStyle name="Notas 2 31 2 29" xfId="19619"/>
    <cellStyle name="Notas 2 31 2 3" xfId="19620"/>
    <cellStyle name="Notas 2 31 2 3 2" xfId="19621"/>
    <cellStyle name="Notas 2 31 2 3 3" xfId="28578"/>
    <cellStyle name="Notas 2 31 2 30" xfId="19622"/>
    <cellStyle name="Notas 2 31 2 31" xfId="28579"/>
    <cellStyle name="Notas 2 31 2 32" xfId="28580"/>
    <cellStyle name="Notas 2 31 2 4" xfId="19623"/>
    <cellStyle name="Notas 2 31 2 4 2" xfId="19624"/>
    <cellStyle name="Notas 2 31 2 4 3" xfId="28581"/>
    <cellStyle name="Notas 2 31 2 5" xfId="19625"/>
    <cellStyle name="Notas 2 31 2 5 2" xfId="19626"/>
    <cellStyle name="Notas 2 31 2 5 3" xfId="28582"/>
    <cellStyle name="Notas 2 31 2 6" xfId="19627"/>
    <cellStyle name="Notas 2 31 2 6 2" xfId="19628"/>
    <cellStyle name="Notas 2 31 2 6 3" xfId="28583"/>
    <cellStyle name="Notas 2 31 2 7" xfId="19629"/>
    <cellStyle name="Notas 2 31 2 7 2" xfId="19630"/>
    <cellStyle name="Notas 2 31 2 7 3" xfId="28584"/>
    <cellStyle name="Notas 2 31 2 8" xfId="19631"/>
    <cellStyle name="Notas 2 31 2 8 2" xfId="19632"/>
    <cellStyle name="Notas 2 31 2 8 3" xfId="28585"/>
    <cellStyle name="Notas 2 31 2 9" xfId="19633"/>
    <cellStyle name="Notas 2 31 2 9 2" xfId="19634"/>
    <cellStyle name="Notas 2 31 2 9 3" xfId="28586"/>
    <cellStyle name="Notas 2 31 20" xfId="19635"/>
    <cellStyle name="Notas 2 31 20 2" xfId="19636"/>
    <cellStyle name="Notas 2 31 20 3" xfId="19637"/>
    <cellStyle name="Notas 2 31 20 4" xfId="28587"/>
    <cellStyle name="Notas 2 31 20 5" xfId="28588"/>
    <cellStyle name="Notas 2 31 21" xfId="19638"/>
    <cellStyle name="Notas 2 31 21 2" xfId="19639"/>
    <cellStyle name="Notas 2 31 21 3" xfId="19640"/>
    <cellStyle name="Notas 2 31 21 4" xfId="28589"/>
    <cellStyle name="Notas 2 31 21 5" xfId="28590"/>
    <cellStyle name="Notas 2 31 22" xfId="19641"/>
    <cellStyle name="Notas 2 31 22 2" xfId="19642"/>
    <cellStyle name="Notas 2 31 22 3" xfId="19643"/>
    <cellStyle name="Notas 2 31 22 4" xfId="28591"/>
    <cellStyle name="Notas 2 31 22 5" xfId="28592"/>
    <cellStyle name="Notas 2 31 23" xfId="19644"/>
    <cellStyle name="Notas 2 31 23 2" xfId="19645"/>
    <cellStyle name="Notas 2 31 23 3" xfId="19646"/>
    <cellStyle name="Notas 2 31 23 4" xfId="28593"/>
    <cellStyle name="Notas 2 31 23 5" xfId="28594"/>
    <cellStyle name="Notas 2 31 24" xfId="19647"/>
    <cellStyle name="Notas 2 31 24 2" xfId="19648"/>
    <cellStyle name="Notas 2 31 24 3" xfId="19649"/>
    <cellStyle name="Notas 2 31 24 4" xfId="28595"/>
    <cellStyle name="Notas 2 31 24 5" xfId="28596"/>
    <cellStyle name="Notas 2 31 25" xfId="19650"/>
    <cellStyle name="Notas 2 31 25 2" xfId="19651"/>
    <cellStyle name="Notas 2 31 25 3" xfId="19652"/>
    <cellStyle name="Notas 2 31 25 4" xfId="28597"/>
    <cellStyle name="Notas 2 31 25 5" xfId="28598"/>
    <cellStyle name="Notas 2 31 26" xfId="19653"/>
    <cellStyle name="Notas 2 31 26 2" xfId="19654"/>
    <cellStyle name="Notas 2 31 26 3" xfId="19655"/>
    <cellStyle name="Notas 2 31 26 4" xfId="28599"/>
    <cellStyle name="Notas 2 31 26 5" xfId="28600"/>
    <cellStyle name="Notas 2 31 27" xfId="19656"/>
    <cellStyle name="Notas 2 31 27 2" xfId="19657"/>
    <cellStyle name="Notas 2 31 27 3" xfId="19658"/>
    <cellStyle name="Notas 2 31 27 4" xfId="28601"/>
    <cellStyle name="Notas 2 31 27 5" xfId="28602"/>
    <cellStyle name="Notas 2 31 28" xfId="19659"/>
    <cellStyle name="Notas 2 31 28 2" xfId="19660"/>
    <cellStyle name="Notas 2 31 28 3" xfId="19661"/>
    <cellStyle name="Notas 2 31 28 4" xfId="28603"/>
    <cellStyle name="Notas 2 31 28 5" xfId="28604"/>
    <cellStyle name="Notas 2 31 29" xfId="19662"/>
    <cellStyle name="Notas 2 31 29 2" xfId="19663"/>
    <cellStyle name="Notas 2 31 29 3" xfId="19664"/>
    <cellStyle name="Notas 2 31 29 4" xfId="28605"/>
    <cellStyle name="Notas 2 31 29 5" xfId="28606"/>
    <cellStyle name="Notas 2 31 3" xfId="19665"/>
    <cellStyle name="Notas 2 31 3 2" xfId="19666"/>
    <cellStyle name="Notas 2 31 3 3" xfId="28607"/>
    <cellStyle name="Notas 2 31 30" xfId="19667"/>
    <cellStyle name="Notas 2 31 30 2" xfId="19668"/>
    <cellStyle name="Notas 2 31 30 3" xfId="19669"/>
    <cellStyle name="Notas 2 31 30 4" xfId="28608"/>
    <cellStyle name="Notas 2 31 30 5" xfId="28609"/>
    <cellStyle name="Notas 2 31 31" xfId="19670"/>
    <cellStyle name="Notas 2 31 31 2" xfId="19671"/>
    <cellStyle name="Notas 2 31 31 3" xfId="19672"/>
    <cellStyle name="Notas 2 31 31 4" xfId="28610"/>
    <cellStyle name="Notas 2 31 31 5" xfId="28611"/>
    <cellStyle name="Notas 2 31 32" xfId="19673"/>
    <cellStyle name="Notas 2 31 33" xfId="28612"/>
    <cellStyle name="Notas 2 31 4" xfId="19674"/>
    <cellStyle name="Notas 2 31 4 2" xfId="19675"/>
    <cellStyle name="Notas 2 31 4 3" xfId="28613"/>
    <cellStyle name="Notas 2 31 5" xfId="19676"/>
    <cellStyle name="Notas 2 31 5 2" xfId="19677"/>
    <cellStyle name="Notas 2 31 5 3" xfId="28614"/>
    <cellStyle name="Notas 2 31 6" xfId="19678"/>
    <cellStyle name="Notas 2 31 6 2" xfId="19679"/>
    <cellStyle name="Notas 2 31 6 3" xfId="19680"/>
    <cellStyle name="Notas 2 31 6 4" xfId="28615"/>
    <cellStyle name="Notas 2 31 6 5" xfId="28616"/>
    <cellStyle name="Notas 2 31 7" xfId="19681"/>
    <cellStyle name="Notas 2 31 7 2" xfId="19682"/>
    <cellStyle name="Notas 2 31 7 3" xfId="19683"/>
    <cellStyle name="Notas 2 31 7 4" xfId="28617"/>
    <cellStyle name="Notas 2 31 7 5" xfId="28618"/>
    <cellStyle name="Notas 2 31 8" xfId="19684"/>
    <cellStyle name="Notas 2 31 8 2" xfId="19685"/>
    <cellStyle name="Notas 2 31 8 3" xfId="19686"/>
    <cellStyle name="Notas 2 31 8 4" xfId="28619"/>
    <cellStyle name="Notas 2 31 8 5" xfId="28620"/>
    <cellStyle name="Notas 2 31 9" xfId="19687"/>
    <cellStyle name="Notas 2 31 9 2" xfId="19688"/>
    <cellStyle name="Notas 2 31 9 3" xfId="19689"/>
    <cellStyle name="Notas 2 31 9 4" xfId="28621"/>
    <cellStyle name="Notas 2 31 9 5" xfId="28622"/>
    <cellStyle name="Notas 2 32" xfId="19690"/>
    <cellStyle name="Notas 2 32 2" xfId="19691"/>
    <cellStyle name="Notas 2 32 3" xfId="28623"/>
    <cellStyle name="Notas 2 33" xfId="19692"/>
    <cellStyle name="Notas 2 33 2" xfId="19693"/>
    <cellStyle name="Notas 2 33 3" xfId="28624"/>
    <cellStyle name="Notas 2 34" xfId="19694"/>
    <cellStyle name="Notas 2 34 2" xfId="19695"/>
    <cellStyle name="Notas 2 34 3" xfId="28625"/>
    <cellStyle name="Notas 2 35" xfId="19696"/>
    <cellStyle name="Notas 2 35 10" xfId="19697"/>
    <cellStyle name="Notas 2 35 10 2" xfId="19698"/>
    <cellStyle name="Notas 2 35 10 3" xfId="19699"/>
    <cellStyle name="Notas 2 35 10 4" xfId="28626"/>
    <cellStyle name="Notas 2 35 10 5" xfId="28627"/>
    <cellStyle name="Notas 2 35 11" xfId="19700"/>
    <cellStyle name="Notas 2 35 11 2" xfId="19701"/>
    <cellStyle name="Notas 2 35 11 3" xfId="19702"/>
    <cellStyle name="Notas 2 35 11 4" xfId="28628"/>
    <cellStyle name="Notas 2 35 11 5" xfId="28629"/>
    <cellStyle name="Notas 2 35 12" xfId="19703"/>
    <cellStyle name="Notas 2 35 12 2" xfId="19704"/>
    <cellStyle name="Notas 2 35 12 3" xfId="19705"/>
    <cellStyle name="Notas 2 35 12 4" xfId="28630"/>
    <cellStyle name="Notas 2 35 12 5" xfId="28631"/>
    <cellStyle name="Notas 2 35 13" xfId="19706"/>
    <cellStyle name="Notas 2 35 13 2" xfId="19707"/>
    <cellStyle name="Notas 2 35 13 3" xfId="19708"/>
    <cellStyle name="Notas 2 35 13 4" xfId="28632"/>
    <cellStyle name="Notas 2 35 13 5" xfId="28633"/>
    <cellStyle name="Notas 2 35 14" xfId="19709"/>
    <cellStyle name="Notas 2 35 14 2" xfId="19710"/>
    <cellStyle name="Notas 2 35 14 3" xfId="19711"/>
    <cellStyle name="Notas 2 35 14 4" xfId="28634"/>
    <cellStyle name="Notas 2 35 14 5" xfId="28635"/>
    <cellStyle name="Notas 2 35 15" xfId="19712"/>
    <cellStyle name="Notas 2 35 15 2" xfId="19713"/>
    <cellStyle name="Notas 2 35 15 3" xfId="19714"/>
    <cellStyle name="Notas 2 35 15 4" xfId="28636"/>
    <cellStyle name="Notas 2 35 15 5" xfId="28637"/>
    <cellStyle name="Notas 2 35 16" xfId="19715"/>
    <cellStyle name="Notas 2 35 16 2" xfId="19716"/>
    <cellStyle name="Notas 2 35 16 3" xfId="19717"/>
    <cellStyle name="Notas 2 35 16 4" xfId="28638"/>
    <cellStyle name="Notas 2 35 16 5" xfId="28639"/>
    <cellStyle name="Notas 2 35 17" xfId="19718"/>
    <cellStyle name="Notas 2 35 17 2" xfId="19719"/>
    <cellStyle name="Notas 2 35 17 3" xfId="19720"/>
    <cellStyle name="Notas 2 35 17 4" xfId="28640"/>
    <cellStyle name="Notas 2 35 17 5" xfId="28641"/>
    <cellStyle name="Notas 2 35 18" xfId="19721"/>
    <cellStyle name="Notas 2 35 18 2" xfId="19722"/>
    <cellStyle name="Notas 2 35 18 3" xfId="19723"/>
    <cellStyle name="Notas 2 35 18 4" xfId="28642"/>
    <cellStyle name="Notas 2 35 18 5" xfId="28643"/>
    <cellStyle name="Notas 2 35 19" xfId="19724"/>
    <cellStyle name="Notas 2 35 19 2" xfId="19725"/>
    <cellStyle name="Notas 2 35 19 3" xfId="19726"/>
    <cellStyle name="Notas 2 35 19 4" xfId="28644"/>
    <cellStyle name="Notas 2 35 19 5" xfId="28645"/>
    <cellStyle name="Notas 2 35 2" xfId="19727"/>
    <cellStyle name="Notas 2 35 2 2" xfId="19728"/>
    <cellStyle name="Notas 2 35 2 3" xfId="19729"/>
    <cellStyle name="Notas 2 35 2 4" xfId="28646"/>
    <cellStyle name="Notas 2 35 2 5" xfId="28647"/>
    <cellStyle name="Notas 2 35 20" xfId="19730"/>
    <cellStyle name="Notas 2 35 20 2" xfId="19731"/>
    <cellStyle name="Notas 2 35 20 3" xfId="19732"/>
    <cellStyle name="Notas 2 35 20 4" xfId="28648"/>
    <cellStyle name="Notas 2 35 20 5" xfId="28649"/>
    <cellStyle name="Notas 2 35 21" xfId="19733"/>
    <cellStyle name="Notas 2 35 21 2" xfId="19734"/>
    <cellStyle name="Notas 2 35 21 3" xfId="19735"/>
    <cellStyle name="Notas 2 35 21 4" xfId="28650"/>
    <cellStyle name="Notas 2 35 21 5" xfId="28651"/>
    <cellStyle name="Notas 2 35 22" xfId="19736"/>
    <cellStyle name="Notas 2 35 22 2" xfId="19737"/>
    <cellStyle name="Notas 2 35 22 3" xfId="19738"/>
    <cellStyle name="Notas 2 35 22 4" xfId="28652"/>
    <cellStyle name="Notas 2 35 22 5" xfId="28653"/>
    <cellStyle name="Notas 2 35 23" xfId="19739"/>
    <cellStyle name="Notas 2 35 23 2" xfId="19740"/>
    <cellStyle name="Notas 2 35 23 3" xfId="19741"/>
    <cellStyle name="Notas 2 35 23 4" xfId="28654"/>
    <cellStyle name="Notas 2 35 23 5" xfId="28655"/>
    <cellStyle name="Notas 2 35 24" xfId="19742"/>
    <cellStyle name="Notas 2 35 24 2" xfId="19743"/>
    <cellStyle name="Notas 2 35 24 3" xfId="19744"/>
    <cellStyle name="Notas 2 35 24 4" xfId="28656"/>
    <cellStyle name="Notas 2 35 24 5" xfId="28657"/>
    <cellStyle name="Notas 2 35 25" xfId="19745"/>
    <cellStyle name="Notas 2 35 25 2" xfId="19746"/>
    <cellStyle name="Notas 2 35 25 3" xfId="19747"/>
    <cellStyle name="Notas 2 35 25 4" xfId="28658"/>
    <cellStyle name="Notas 2 35 25 5" xfId="28659"/>
    <cellStyle name="Notas 2 35 26" xfId="19748"/>
    <cellStyle name="Notas 2 35 26 2" xfId="19749"/>
    <cellStyle name="Notas 2 35 26 3" xfId="19750"/>
    <cellStyle name="Notas 2 35 26 4" xfId="28660"/>
    <cellStyle name="Notas 2 35 26 5" xfId="28661"/>
    <cellStyle name="Notas 2 35 27" xfId="19751"/>
    <cellStyle name="Notas 2 35 27 2" xfId="19752"/>
    <cellStyle name="Notas 2 35 27 3" xfId="19753"/>
    <cellStyle name="Notas 2 35 27 4" xfId="28662"/>
    <cellStyle name="Notas 2 35 27 5" xfId="28663"/>
    <cellStyle name="Notas 2 35 28" xfId="19754"/>
    <cellStyle name="Notas 2 35 28 2" xfId="19755"/>
    <cellStyle name="Notas 2 35 28 3" xfId="19756"/>
    <cellStyle name="Notas 2 35 28 4" xfId="28664"/>
    <cellStyle name="Notas 2 35 28 5" xfId="28665"/>
    <cellStyle name="Notas 2 35 29" xfId="19757"/>
    <cellStyle name="Notas 2 35 3" xfId="19758"/>
    <cellStyle name="Notas 2 35 3 2" xfId="19759"/>
    <cellStyle name="Notas 2 35 3 3" xfId="19760"/>
    <cellStyle name="Notas 2 35 3 4" xfId="28666"/>
    <cellStyle name="Notas 2 35 3 5" xfId="28667"/>
    <cellStyle name="Notas 2 35 30" xfId="28668"/>
    <cellStyle name="Notas 2 35 4" xfId="19761"/>
    <cellStyle name="Notas 2 35 4 2" xfId="19762"/>
    <cellStyle name="Notas 2 35 4 3" xfId="19763"/>
    <cellStyle name="Notas 2 35 4 4" xfId="28669"/>
    <cellStyle name="Notas 2 35 4 5" xfId="28670"/>
    <cellStyle name="Notas 2 35 5" xfId="19764"/>
    <cellStyle name="Notas 2 35 5 2" xfId="19765"/>
    <cellStyle name="Notas 2 35 5 3" xfId="19766"/>
    <cellStyle name="Notas 2 35 5 4" xfId="28671"/>
    <cellStyle name="Notas 2 35 5 5" xfId="28672"/>
    <cellStyle name="Notas 2 35 6" xfId="19767"/>
    <cellStyle name="Notas 2 35 6 2" xfId="19768"/>
    <cellStyle name="Notas 2 35 6 3" xfId="19769"/>
    <cellStyle name="Notas 2 35 6 4" xfId="28673"/>
    <cellStyle name="Notas 2 35 6 5" xfId="28674"/>
    <cellStyle name="Notas 2 35 7" xfId="19770"/>
    <cellStyle name="Notas 2 35 7 2" xfId="19771"/>
    <cellStyle name="Notas 2 35 7 3" xfId="19772"/>
    <cellStyle name="Notas 2 35 7 4" xfId="28675"/>
    <cellStyle name="Notas 2 35 7 5" xfId="28676"/>
    <cellStyle name="Notas 2 35 8" xfId="19773"/>
    <cellStyle name="Notas 2 35 8 2" xfId="19774"/>
    <cellStyle name="Notas 2 35 8 3" xfId="19775"/>
    <cellStyle name="Notas 2 35 8 4" xfId="28677"/>
    <cellStyle name="Notas 2 35 8 5" xfId="28678"/>
    <cellStyle name="Notas 2 35 9" xfId="19776"/>
    <cellStyle name="Notas 2 35 9 2" xfId="19777"/>
    <cellStyle name="Notas 2 35 9 3" xfId="19778"/>
    <cellStyle name="Notas 2 35 9 4" xfId="28679"/>
    <cellStyle name="Notas 2 35 9 5" xfId="28680"/>
    <cellStyle name="Notas 2 36" xfId="19779"/>
    <cellStyle name="Notas 2 36 2" xfId="19780"/>
    <cellStyle name="Notas 2 36 3" xfId="19781"/>
    <cellStyle name="Notas 2 36 4" xfId="28681"/>
    <cellStyle name="Notas 2 36 5" xfId="28682"/>
    <cellStyle name="Notas 2 37" xfId="19782"/>
    <cellStyle name="Notas 2 37 2" xfId="19783"/>
    <cellStyle name="Notas 2 37 3" xfId="19784"/>
    <cellStyle name="Notas 2 37 4" xfId="28683"/>
    <cellStyle name="Notas 2 37 5" xfId="28684"/>
    <cellStyle name="Notas 2 38" xfId="19785"/>
    <cellStyle name="Notas 2 38 2" xfId="19786"/>
    <cellStyle name="Notas 2 38 3" xfId="28685"/>
    <cellStyle name="Notas 2 39" xfId="19787"/>
    <cellStyle name="Notas 2 39 2" xfId="19788"/>
    <cellStyle name="Notas 2 39 3" xfId="28686"/>
    <cellStyle name="Notas 2 4" xfId="19789"/>
    <cellStyle name="Notas 2 4 2" xfId="19790"/>
    <cellStyle name="Notas 2 4 2 2" xfId="19791"/>
    <cellStyle name="Notas 2 4 3" xfId="19792"/>
    <cellStyle name="Notas 2 4 3 2" xfId="28687"/>
    <cellStyle name="Notas 2 4 4" xfId="19793"/>
    <cellStyle name="Notas 2 4 5" xfId="28688"/>
    <cellStyle name="Notas 2 40" xfId="19794"/>
    <cellStyle name="Notas 2 40 2" xfId="19795"/>
    <cellStyle name="Notas 2 40 3" xfId="28689"/>
    <cellStyle name="Notas 2 41" xfId="19796"/>
    <cellStyle name="Notas 2 41 2" xfId="19797"/>
    <cellStyle name="Notas 2 41 3" xfId="28690"/>
    <cellStyle name="Notas 2 42" xfId="19798"/>
    <cellStyle name="Notas 2 42 2" xfId="19799"/>
    <cellStyle name="Notas 2 42 3" xfId="28691"/>
    <cellStyle name="Notas 2 43" xfId="19800"/>
    <cellStyle name="Notas 2 43 2" xfId="19801"/>
    <cellStyle name="Notas 2 43 3" xfId="28692"/>
    <cellStyle name="Notas 2 44" xfId="19802"/>
    <cellStyle name="Notas 2 44 2" xfId="19803"/>
    <cellStyle name="Notas 2 44 3" xfId="28693"/>
    <cellStyle name="Notas 2 45" xfId="19804"/>
    <cellStyle name="Notas 2 45 2" xfId="19805"/>
    <cellStyle name="Notas 2 45 3" xfId="28694"/>
    <cellStyle name="Notas 2 46" xfId="19806"/>
    <cellStyle name="Notas 2 46 2" xfId="19807"/>
    <cellStyle name="Notas 2 46 3" xfId="28695"/>
    <cellStyle name="Notas 2 47" xfId="19808"/>
    <cellStyle name="Notas 2 47 2" xfId="19809"/>
    <cellStyle name="Notas 2 47 3" xfId="28696"/>
    <cellStyle name="Notas 2 48" xfId="19810"/>
    <cellStyle name="Notas 2 48 2" xfId="19811"/>
    <cellStyle name="Notas 2 48 3" xfId="28697"/>
    <cellStyle name="Notas 2 49" xfId="19812"/>
    <cellStyle name="Notas 2 49 2" xfId="19813"/>
    <cellStyle name="Notas 2 49 3" xfId="28698"/>
    <cellStyle name="Notas 2 5" xfId="19814"/>
    <cellStyle name="Notas 2 5 2" xfId="19815"/>
    <cellStyle name="Notas 2 5 2 2" xfId="19816"/>
    <cellStyle name="Notas 2 5 3" xfId="19817"/>
    <cellStyle name="Notas 2 5 3 2" xfId="28699"/>
    <cellStyle name="Notas 2 5 4" xfId="19818"/>
    <cellStyle name="Notas 2 5 5" xfId="28700"/>
    <cellStyle name="Notas 2 50" xfId="19819"/>
    <cellStyle name="Notas 2 50 2" xfId="19820"/>
    <cellStyle name="Notas 2 50 3" xfId="28701"/>
    <cellStyle name="Notas 2 51" xfId="19821"/>
    <cellStyle name="Notas 2 51 2" xfId="19822"/>
    <cellStyle name="Notas 2 51 3" xfId="28702"/>
    <cellStyle name="Notas 2 52" xfId="19823"/>
    <cellStyle name="Notas 2 52 2" xfId="19824"/>
    <cellStyle name="Notas 2 52 3" xfId="28703"/>
    <cellStyle name="Notas 2 53" xfId="19825"/>
    <cellStyle name="Notas 2 53 2" xfId="19826"/>
    <cellStyle name="Notas 2 53 3" xfId="28704"/>
    <cellStyle name="Notas 2 54" xfId="19827"/>
    <cellStyle name="Notas 2 54 2" xfId="19828"/>
    <cellStyle name="Notas 2 54 3" xfId="28705"/>
    <cellStyle name="Notas 2 55" xfId="19829"/>
    <cellStyle name="Notas 2 55 2" xfId="19830"/>
    <cellStyle name="Notas 2 55 3" xfId="28706"/>
    <cellStyle name="Notas 2 56" xfId="19831"/>
    <cellStyle name="Notas 2 56 2" xfId="19832"/>
    <cellStyle name="Notas 2 56 3" xfId="28707"/>
    <cellStyle name="Notas 2 57" xfId="19833"/>
    <cellStyle name="Notas 2 57 2" xfId="19834"/>
    <cellStyle name="Notas 2 57 3" xfId="28708"/>
    <cellStyle name="Notas 2 58" xfId="19835"/>
    <cellStyle name="Notas 2 58 2" xfId="19836"/>
    <cellStyle name="Notas 2 58 3" xfId="28709"/>
    <cellStyle name="Notas 2 59" xfId="19837"/>
    <cellStyle name="Notas 2 59 2" xfId="19838"/>
    <cellStyle name="Notas 2 59 3" xfId="28710"/>
    <cellStyle name="Notas 2 6" xfId="19839"/>
    <cellStyle name="Notas 2 6 2" xfId="19840"/>
    <cellStyle name="Notas 2 6 2 2" xfId="19841"/>
    <cellStyle name="Notas 2 6 3" xfId="19842"/>
    <cellStyle name="Notas 2 6 3 2" xfId="28711"/>
    <cellStyle name="Notas 2 6 4" xfId="19843"/>
    <cellStyle name="Notas 2 6 5" xfId="28712"/>
    <cellStyle name="Notas 2 60" xfId="19844"/>
    <cellStyle name="Notas 2 60 2" xfId="19845"/>
    <cellStyle name="Notas 2 60 3" xfId="28713"/>
    <cellStyle name="Notas 2 61" xfId="19846"/>
    <cellStyle name="Notas 2 61 2" xfId="19847"/>
    <cellStyle name="Notas 2 61 3" xfId="28714"/>
    <cellStyle name="Notas 2 62" xfId="19848"/>
    <cellStyle name="Notas 2 62 2" xfId="19849"/>
    <cellStyle name="Notas 2 62 3" xfId="28715"/>
    <cellStyle name="Notas 2 63" xfId="19850"/>
    <cellStyle name="Notas 2 63 2" xfId="19851"/>
    <cellStyle name="Notas 2 63 3" xfId="28716"/>
    <cellStyle name="Notas 2 64" xfId="19852"/>
    <cellStyle name="Notas 2 64 2" xfId="19853"/>
    <cellStyle name="Notas 2 64 3" xfId="19854"/>
    <cellStyle name="Notas 2 64 4" xfId="28717"/>
    <cellStyle name="Notas 2 64 5" xfId="28718"/>
    <cellStyle name="Notas 2 65" xfId="19855"/>
    <cellStyle name="Notas 2 65 2" xfId="28719"/>
    <cellStyle name="Notas 2 66" xfId="28720"/>
    <cellStyle name="Notas 2 7" xfId="19856"/>
    <cellStyle name="Notas 2 7 2" xfId="19857"/>
    <cellStyle name="Notas 2 7 2 2" xfId="19858"/>
    <cellStyle name="Notas 2 7 3" xfId="19859"/>
    <cellStyle name="Notas 2 7 3 2" xfId="28721"/>
    <cellStyle name="Notas 2 7 4" xfId="19860"/>
    <cellStyle name="Notas 2 7 5" xfId="28722"/>
    <cellStyle name="Notas 2 8" xfId="19861"/>
    <cellStyle name="Notas 2 8 2" xfId="19862"/>
    <cellStyle name="Notas 2 8 2 2" xfId="19863"/>
    <cellStyle name="Notas 2 8 3" xfId="19864"/>
    <cellStyle name="Notas 2 8 3 2" xfId="28723"/>
    <cellStyle name="Notas 2 8 4" xfId="19865"/>
    <cellStyle name="Notas 2 8 5" xfId="28724"/>
    <cellStyle name="Notas 2 9" xfId="19866"/>
    <cellStyle name="Notas 2 9 2" xfId="19867"/>
    <cellStyle name="Notas 2 9 2 2" xfId="19868"/>
    <cellStyle name="Notas 2 9 3" xfId="19869"/>
    <cellStyle name="Notas 2 9 3 2" xfId="28725"/>
    <cellStyle name="Notas 2 9 4" xfId="19870"/>
    <cellStyle name="Notas 2 9 5" xfId="28726"/>
    <cellStyle name="Notas 20" xfId="19871"/>
    <cellStyle name="Notas 20 2" xfId="19872"/>
    <cellStyle name="Notas 20 2 2" xfId="19873"/>
    <cellStyle name="Notas 20 2 3" xfId="28727"/>
    <cellStyle name="Notas 20 2 4" xfId="32133"/>
    <cellStyle name="Notas 20 2 5" xfId="32134"/>
    <cellStyle name="Notas 20 2 6" xfId="32135"/>
    <cellStyle name="Notas 20 2 7" xfId="32136"/>
    <cellStyle name="Notas 20 2 8" xfId="32137"/>
    <cellStyle name="Notas 20 3" xfId="19874"/>
    <cellStyle name="Notas 20 4" xfId="28728"/>
    <cellStyle name="Notas 21" xfId="19875"/>
    <cellStyle name="Notas 21 2" xfId="19876"/>
    <cellStyle name="Notas 21 2 2" xfId="19877"/>
    <cellStyle name="Notas 21 2 3" xfId="28729"/>
    <cellStyle name="Notas 21 3" xfId="19878"/>
    <cellStyle name="Notas 21 4" xfId="28730"/>
    <cellStyle name="Notas 21 5" xfId="32138"/>
    <cellStyle name="Notas 21 6" xfId="32139"/>
    <cellStyle name="Notas 21 7" xfId="32140"/>
    <cellStyle name="Notas 21 8" xfId="32141"/>
    <cellStyle name="Notas 22" xfId="19879"/>
    <cellStyle name="Notas 22 2" xfId="19880"/>
    <cellStyle name="Notas 22 2 2" xfId="19881"/>
    <cellStyle name="Notas 22 2 3" xfId="28731"/>
    <cellStyle name="Notas 22 3" xfId="19882"/>
    <cellStyle name="Notas 22 4" xfId="28732"/>
    <cellStyle name="Notas 22 5" xfId="32142"/>
    <cellStyle name="Notas 22 6" xfId="32143"/>
    <cellStyle name="Notas 22 7" xfId="32144"/>
    <cellStyle name="Notas 22 8" xfId="32145"/>
    <cellStyle name="Notas 23" xfId="19883"/>
    <cellStyle name="Notas 23 2" xfId="19884"/>
    <cellStyle name="Notas 23 3" xfId="28733"/>
    <cellStyle name="Notas 23 4" xfId="32146"/>
    <cellStyle name="Notas 23 5" xfId="32147"/>
    <cellStyle name="Notas 23 6" xfId="32148"/>
    <cellStyle name="Notas 23 7" xfId="32149"/>
    <cellStyle name="Notas 23 8" xfId="32150"/>
    <cellStyle name="Notas 24" xfId="19885"/>
    <cellStyle name="Notas 24 2" xfId="19886"/>
    <cellStyle name="Notas 24 3" xfId="28734"/>
    <cellStyle name="Notas 24 4" xfId="32151"/>
    <cellStyle name="Notas 24 5" xfId="32152"/>
    <cellStyle name="Notas 24 6" xfId="32153"/>
    <cellStyle name="Notas 24 7" xfId="32154"/>
    <cellStyle name="Notas 24 8" xfId="32155"/>
    <cellStyle name="Notas 25" xfId="19887"/>
    <cellStyle name="Notas 25 2" xfId="19888"/>
    <cellStyle name="Notas 25 3" xfId="28735"/>
    <cellStyle name="Notas 25 4" xfId="32156"/>
    <cellStyle name="Notas 25 5" xfId="32157"/>
    <cellStyle name="Notas 25 6" xfId="32158"/>
    <cellStyle name="Notas 25 7" xfId="32159"/>
    <cellStyle name="Notas 25 8" xfId="32160"/>
    <cellStyle name="Notas 26" xfId="19889"/>
    <cellStyle name="Notas 26 2" xfId="19890"/>
    <cellStyle name="Notas 26 3" xfId="28736"/>
    <cellStyle name="Notas 26 4" xfId="32161"/>
    <cellStyle name="Notas 26 5" xfId="32162"/>
    <cellStyle name="Notas 26 6" xfId="32163"/>
    <cellStyle name="Notas 26 7" xfId="32164"/>
    <cellStyle name="Notas 26 8" xfId="32165"/>
    <cellStyle name="Notas 27" xfId="19891"/>
    <cellStyle name="Notas 27 2" xfId="19892"/>
    <cellStyle name="Notas 27 3" xfId="28737"/>
    <cellStyle name="Notas 27 4" xfId="32166"/>
    <cellStyle name="Notas 27 5" xfId="32167"/>
    <cellStyle name="Notas 27 6" xfId="32168"/>
    <cellStyle name="Notas 27 7" xfId="32169"/>
    <cellStyle name="Notas 27 8" xfId="32170"/>
    <cellStyle name="Notas 28" xfId="19893"/>
    <cellStyle name="Notas 28 2" xfId="19894"/>
    <cellStyle name="Notas 28 3" xfId="28738"/>
    <cellStyle name="Notas 28 4" xfId="32171"/>
    <cellStyle name="Notas 28 5" xfId="32172"/>
    <cellStyle name="Notas 28 6" xfId="32173"/>
    <cellStyle name="Notas 28 7" xfId="32174"/>
    <cellStyle name="Notas 28 8" xfId="32175"/>
    <cellStyle name="Notas 29" xfId="19895"/>
    <cellStyle name="Notas 29 2" xfId="19896"/>
    <cellStyle name="Notas 29 3" xfId="28739"/>
    <cellStyle name="Notas 29 4" xfId="32176"/>
    <cellStyle name="Notas 29 5" xfId="32177"/>
    <cellStyle name="Notas 29 6" xfId="32178"/>
    <cellStyle name="Notas 29 7" xfId="32179"/>
    <cellStyle name="Notas 29 8" xfId="32180"/>
    <cellStyle name="Notas 3" xfId="593"/>
    <cellStyle name="Notas 3 10" xfId="19897"/>
    <cellStyle name="Notas 3 10 2" xfId="19898"/>
    <cellStyle name="Notas 3 10 2 2" xfId="19899"/>
    <cellStyle name="Notas 3 10 3" xfId="19900"/>
    <cellStyle name="Notas 3 10 3 2" xfId="28740"/>
    <cellStyle name="Notas 3 10 4" xfId="19901"/>
    <cellStyle name="Notas 3 10 5" xfId="28741"/>
    <cellStyle name="Notas 3 11" xfId="19902"/>
    <cellStyle name="Notas 3 11 2" xfId="19903"/>
    <cellStyle name="Notas 3 11 2 2" xfId="19904"/>
    <cellStyle name="Notas 3 11 3" xfId="19905"/>
    <cellStyle name="Notas 3 11 3 2" xfId="28742"/>
    <cellStyle name="Notas 3 11 4" xfId="19906"/>
    <cellStyle name="Notas 3 11 5" xfId="28743"/>
    <cellStyle name="Notas 3 12" xfId="19907"/>
    <cellStyle name="Notas 3 12 2" xfId="19908"/>
    <cellStyle name="Notas 3 12 2 2" xfId="19909"/>
    <cellStyle name="Notas 3 12 3" xfId="19910"/>
    <cellStyle name="Notas 3 12 3 2" xfId="28744"/>
    <cellStyle name="Notas 3 12 4" xfId="19911"/>
    <cellStyle name="Notas 3 12 5" xfId="28745"/>
    <cellStyle name="Notas 3 13" xfId="19912"/>
    <cellStyle name="Notas 3 13 2" xfId="19913"/>
    <cellStyle name="Notas 3 13 3" xfId="28746"/>
    <cellStyle name="Notas 3 14" xfId="19914"/>
    <cellStyle name="Notas 3 14 2" xfId="19915"/>
    <cellStyle name="Notas 3 14 3" xfId="28747"/>
    <cellStyle name="Notas 3 15" xfId="19916"/>
    <cellStyle name="Notas 3 15 2" xfId="19917"/>
    <cellStyle name="Notas 3 15 3" xfId="28748"/>
    <cellStyle name="Notas 3 16" xfId="19918"/>
    <cellStyle name="Notas 3 16 2" xfId="19919"/>
    <cellStyle name="Notas 3 16 3" xfId="28749"/>
    <cellStyle name="Notas 3 17" xfId="19920"/>
    <cellStyle name="Notas 3 17 2" xfId="19921"/>
    <cellStyle name="Notas 3 17 3" xfId="28750"/>
    <cellStyle name="Notas 3 18" xfId="19922"/>
    <cellStyle name="Notas 3 18 2" xfId="19923"/>
    <cellStyle name="Notas 3 18 3" xfId="28751"/>
    <cellStyle name="Notas 3 19" xfId="19924"/>
    <cellStyle name="Notas 3 19 2" xfId="19925"/>
    <cellStyle name="Notas 3 19 3" xfId="28752"/>
    <cellStyle name="Notas 3 2" xfId="594"/>
    <cellStyle name="Notas 3 2 10" xfId="19926"/>
    <cellStyle name="Notas 3 2 10 2" xfId="19927"/>
    <cellStyle name="Notas 3 2 10 2 2" xfId="19928"/>
    <cellStyle name="Notas 3 2 10 2 3" xfId="19929"/>
    <cellStyle name="Notas 3 2 10 2 4" xfId="28753"/>
    <cellStyle name="Notas 3 2 10 3" xfId="28754"/>
    <cellStyle name="Notas 3 2 11" xfId="19930"/>
    <cellStyle name="Notas 3 2 11 2" xfId="19931"/>
    <cellStyle name="Notas 3 2 11 2 2" xfId="19932"/>
    <cellStyle name="Notas 3 2 11 2 3" xfId="19933"/>
    <cellStyle name="Notas 3 2 11 2 4" xfId="28755"/>
    <cellStyle name="Notas 3 2 11 3" xfId="28756"/>
    <cellStyle name="Notas 3 2 12" xfId="19934"/>
    <cellStyle name="Notas 3 2 12 2" xfId="19935"/>
    <cellStyle name="Notas 3 2 12 3" xfId="19936"/>
    <cellStyle name="Notas 3 2 12 4" xfId="28757"/>
    <cellStyle name="Notas 3 2 13" xfId="19937"/>
    <cellStyle name="Notas 3 2 13 2" xfId="28758"/>
    <cellStyle name="Notas 3 2 14" xfId="19938"/>
    <cellStyle name="Notas 3 2 15" xfId="28759"/>
    <cellStyle name="Notas 3 2 2" xfId="19939"/>
    <cellStyle name="Notas 3 2 2 2" xfId="19940"/>
    <cellStyle name="Notas 3 2 2 2 2" xfId="19941"/>
    <cellStyle name="Notas 3 2 2 3" xfId="19942"/>
    <cellStyle name="Notas 3 2 2 3 2" xfId="28760"/>
    <cellStyle name="Notas 3 2 2 4" xfId="19943"/>
    <cellStyle name="Notas 3 2 2 5" xfId="28761"/>
    <cellStyle name="Notas 3 2 3" xfId="19944"/>
    <cellStyle name="Notas 3 2 3 2" xfId="19945"/>
    <cellStyle name="Notas 3 2 3 2 2" xfId="19946"/>
    <cellStyle name="Notas 3 2 3 2 3" xfId="19947"/>
    <cellStyle name="Notas 3 2 3 2 4" xfId="28762"/>
    <cellStyle name="Notas 3 2 3 3" xfId="28763"/>
    <cellStyle name="Notas 3 2 4" xfId="19948"/>
    <cellStyle name="Notas 3 2 4 2" xfId="19949"/>
    <cellStyle name="Notas 3 2 4 2 2" xfId="19950"/>
    <cellStyle name="Notas 3 2 4 2 3" xfId="19951"/>
    <cellStyle name="Notas 3 2 4 2 4" xfId="28764"/>
    <cellStyle name="Notas 3 2 4 3" xfId="28765"/>
    <cellStyle name="Notas 3 2 5" xfId="19952"/>
    <cellStyle name="Notas 3 2 5 2" xfId="19953"/>
    <cellStyle name="Notas 3 2 5 2 2" xfId="19954"/>
    <cellStyle name="Notas 3 2 5 2 3" xfId="19955"/>
    <cellStyle name="Notas 3 2 5 2 4" xfId="28766"/>
    <cellStyle name="Notas 3 2 5 3" xfId="28767"/>
    <cellStyle name="Notas 3 2 6" xfId="19956"/>
    <cellStyle name="Notas 3 2 6 2" xfId="19957"/>
    <cellStyle name="Notas 3 2 6 2 2" xfId="19958"/>
    <cellStyle name="Notas 3 2 6 2 3" xfId="19959"/>
    <cellStyle name="Notas 3 2 6 2 4" xfId="28768"/>
    <cellStyle name="Notas 3 2 6 3" xfId="28769"/>
    <cellStyle name="Notas 3 2 7" xfId="19960"/>
    <cellStyle name="Notas 3 2 7 2" xfId="19961"/>
    <cellStyle name="Notas 3 2 7 2 2" xfId="19962"/>
    <cellStyle name="Notas 3 2 7 2 3" xfId="19963"/>
    <cellStyle name="Notas 3 2 7 2 4" xfId="28770"/>
    <cellStyle name="Notas 3 2 7 3" xfId="28771"/>
    <cellStyle name="Notas 3 2 8" xfId="19964"/>
    <cellStyle name="Notas 3 2 8 2" xfId="19965"/>
    <cellStyle name="Notas 3 2 8 2 2" xfId="19966"/>
    <cellStyle name="Notas 3 2 8 2 3" xfId="19967"/>
    <cellStyle name="Notas 3 2 8 2 4" xfId="28772"/>
    <cellStyle name="Notas 3 2 8 3" xfId="28773"/>
    <cellStyle name="Notas 3 2 9" xfId="19968"/>
    <cellStyle name="Notas 3 2 9 2" xfId="19969"/>
    <cellStyle name="Notas 3 2 9 2 2" xfId="19970"/>
    <cellStyle name="Notas 3 2 9 2 3" xfId="19971"/>
    <cellStyle name="Notas 3 2 9 2 4" xfId="28774"/>
    <cellStyle name="Notas 3 2 9 3" xfId="28775"/>
    <cellStyle name="Notas 3 20" xfId="19972"/>
    <cellStyle name="Notas 3 20 2" xfId="19973"/>
    <cellStyle name="Notas 3 20 3" xfId="28776"/>
    <cellStyle name="Notas 3 21" xfId="19974"/>
    <cellStyle name="Notas 3 21 2" xfId="19975"/>
    <cellStyle name="Notas 3 21 3" xfId="19976"/>
    <cellStyle name="Notas 3 21 4" xfId="28777"/>
    <cellStyle name="Notas 3 21 5" xfId="28778"/>
    <cellStyle name="Notas 3 22" xfId="28779"/>
    <cellStyle name="Notas 3 3" xfId="595"/>
    <cellStyle name="Notas 3 3 2" xfId="19977"/>
    <cellStyle name="Notas 3 3 2 2" xfId="19978"/>
    <cellStyle name="Notas 3 3 2 3" xfId="19979"/>
    <cellStyle name="Notas 3 3 2 4" xfId="28780"/>
    <cellStyle name="Notas 3 3 3" xfId="19980"/>
    <cellStyle name="Notas 3 3 3 2" xfId="28781"/>
    <cellStyle name="Notas 3 3 4" xfId="28782"/>
    <cellStyle name="Notas 3 4" xfId="19981"/>
    <cellStyle name="Notas 3 4 2" xfId="19982"/>
    <cellStyle name="Notas 3 4 2 2" xfId="19983"/>
    <cellStyle name="Notas 3 4 3" xfId="19984"/>
    <cellStyle name="Notas 3 4 3 2" xfId="28783"/>
    <cellStyle name="Notas 3 4 4" xfId="19985"/>
    <cellStyle name="Notas 3 4 5" xfId="28784"/>
    <cellStyle name="Notas 3 5" xfId="19986"/>
    <cellStyle name="Notas 3 5 2" xfId="19987"/>
    <cellStyle name="Notas 3 5 2 2" xfId="19988"/>
    <cellStyle name="Notas 3 5 3" xfId="19989"/>
    <cellStyle name="Notas 3 5 3 2" xfId="28785"/>
    <cellStyle name="Notas 3 5 4" xfId="19990"/>
    <cellStyle name="Notas 3 5 5" xfId="28786"/>
    <cellStyle name="Notas 3 6" xfId="19991"/>
    <cellStyle name="Notas 3 6 2" xfId="19992"/>
    <cellStyle name="Notas 3 6 2 2" xfId="19993"/>
    <cellStyle name="Notas 3 6 3" xfId="19994"/>
    <cellStyle name="Notas 3 6 3 2" xfId="28787"/>
    <cellStyle name="Notas 3 6 4" xfId="19995"/>
    <cellStyle name="Notas 3 6 5" xfId="28788"/>
    <cellStyle name="Notas 3 7" xfId="19996"/>
    <cellStyle name="Notas 3 7 2" xfId="19997"/>
    <cellStyle name="Notas 3 7 2 2" xfId="19998"/>
    <cellStyle name="Notas 3 7 3" xfId="19999"/>
    <cellStyle name="Notas 3 7 3 2" xfId="28789"/>
    <cellStyle name="Notas 3 7 4" xfId="20000"/>
    <cellStyle name="Notas 3 7 5" xfId="28790"/>
    <cellStyle name="Notas 3 8" xfId="20001"/>
    <cellStyle name="Notas 3 8 2" xfId="20002"/>
    <cellStyle name="Notas 3 8 2 2" xfId="20003"/>
    <cellStyle name="Notas 3 8 3" xfId="20004"/>
    <cellStyle name="Notas 3 8 3 2" xfId="28791"/>
    <cellStyle name="Notas 3 8 4" xfId="20005"/>
    <cellStyle name="Notas 3 8 5" xfId="28792"/>
    <cellStyle name="Notas 3 9" xfId="20006"/>
    <cellStyle name="Notas 3 9 2" xfId="20007"/>
    <cellStyle name="Notas 3 9 2 2" xfId="20008"/>
    <cellStyle name="Notas 3 9 3" xfId="20009"/>
    <cellStyle name="Notas 3 9 3 2" xfId="28793"/>
    <cellStyle name="Notas 3 9 4" xfId="20010"/>
    <cellStyle name="Notas 3 9 5" xfId="28794"/>
    <cellStyle name="Notas 30" xfId="20011"/>
    <cellStyle name="Notas 30 2" xfId="20012"/>
    <cellStyle name="Notas 30 3" xfId="28795"/>
    <cellStyle name="Notas 30 4" xfId="32181"/>
    <cellStyle name="Notas 30 5" xfId="32182"/>
    <cellStyle name="Notas 30 6" xfId="32183"/>
    <cellStyle name="Notas 30 7" xfId="32184"/>
    <cellStyle name="Notas 30 8" xfId="32185"/>
    <cellStyle name="Notas 31" xfId="20013"/>
    <cellStyle name="Notas 31 10" xfId="20014"/>
    <cellStyle name="Notas 31 11" xfId="20015"/>
    <cellStyle name="Notas 31 12" xfId="20016"/>
    <cellStyle name="Notas 31 13" xfId="20017"/>
    <cellStyle name="Notas 31 14" xfId="20018"/>
    <cellStyle name="Notas 31 15" xfId="20019"/>
    <cellStyle name="Notas 31 16" xfId="20020"/>
    <cellStyle name="Notas 31 17" xfId="20021"/>
    <cellStyle name="Notas 31 18" xfId="20022"/>
    <cellStyle name="Notas 31 19" xfId="20023"/>
    <cellStyle name="Notas 31 2" xfId="20024"/>
    <cellStyle name="Notas 31 20" xfId="20025"/>
    <cellStyle name="Notas 31 21" xfId="20026"/>
    <cellStyle name="Notas 31 22" xfId="20027"/>
    <cellStyle name="Notas 31 23" xfId="20028"/>
    <cellStyle name="Notas 31 24" xfId="20029"/>
    <cellStyle name="Notas 31 25" xfId="20030"/>
    <cellStyle name="Notas 31 26" xfId="20031"/>
    <cellStyle name="Notas 31 27" xfId="20032"/>
    <cellStyle name="Notas 31 28" xfId="20033"/>
    <cellStyle name="Notas 31 29" xfId="20034"/>
    <cellStyle name="Notas 31 3" xfId="20035"/>
    <cellStyle name="Notas 31 30" xfId="20036"/>
    <cellStyle name="Notas 31 31" xfId="20037"/>
    <cellStyle name="Notas 31 32" xfId="20038"/>
    <cellStyle name="Notas 31 33" xfId="20039"/>
    <cellStyle name="Notas 31 34" xfId="20040"/>
    <cellStyle name="Notas 31 35" xfId="20041"/>
    <cellStyle name="Notas 31 36" xfId="20042"/>
    <cellStyle name="Notas 31 37" xfId="20043"/>
    <cellStyle name="Notas 31 38" xfId="28796"/>
    <cellStyle name="Notas 31 4" xfId="20044"/>
    <cellStyle name="Notas 31 5" xfId="20045"/>
    <cellStyle name="Notas 31 6" xfId="20046"/>
    <cellStyle name="Notas 31 7" xfId="20047"/>
    <cellStyle name="Notas 31 8" xfId="20048"/>
    <cellStyle name="Notas 31 9" xfId="20049"/>
    <cellStyle name="Notas 32" xfId="20050"/>
    <cellStyle name="Notas 32 10" xfId="20051"/>
    <cellStyle name="Notas 32 11" xfId="20052"/>
    <cellStyle name="Notas 32 12" xfId="20053"/>
    <cellStyle name="Notas 32 13" xfId="20054"/>
    <cellStyle name="Notas 32 14" xfId="20055"/>
    <cellStyle name="Notas 32 15" xfId="20056"/>
    <cellStyle name="Notas 32 16" xfId="20057"/>
    <cellStyle name="Notas 32 17" xfId="20058"/>
    <cellStyle name="Notas 32 18" xfId="20059"/>
    <cellStyle name="Notas 32 19" xfId="20060"/>
    <cellStyle name="Notas 32 2" xfId="20061"/>
    <cellStyle name="Notas 32 20" xfId="20062"/>
    <cellStyle name="Notas 32 21" xfId="20063"/>
    <cellStyle name="Notas 32 22" xfId="20064"/>
    <cellStyle name="Notas 32 23" xfId="20065"/>
    <cellStyle name="Notas 32 24" xfId="20066"/>
    <cellStyle name="Notas 32 25" xfId="20067"/>
    <cellStyle name="Notas 32 26" xfId="20068"/>
    <cellStyle name="Notas 32 27" xfId="20069"/>
    <cellStyle name="Notas 32 28" xfId="20070"/>
    <cellStyle name="Notas 32 29" xfId="20071"/>
    <cellStyle name="Notas 32 3" xfId="20072"/>
    <cellStyle name="Notas 32 30" xfId="20073"/>
    <cellStyle name="Notas 32 31" xfId="20074"/>
    <cellStyle name="Notas 32 32" xfId="20075"/>
    <cellStyle name="Notas 32 33" xfId="20076"/>
    <cellStyle name="Notas 32 34" xfId="20077"/>
    <cellStyle name="Notas 32 35" xfId="20078"/>
    <cellStyle name="Notas 32 36" xfId="20079"/>
    <cellStyle name="Notas 32 37" xfId="20080"/>
    <cellStyle name="Notas 32 38" xfId="28797"/>
    <cellStyle name="Notas 32 4" xfId="20081"/>
    <cellStyle name="Notas 32 5" xfId="20082"/>
    <cellStyle name="Notas 32 6" xfId="20083"/>
    <cellStyle name="Notas 32 7" xfId="20084"/>
    <cellStyle name="Notas 32 8" xfId="20085"/>
    <cellStyle name="Notas 32 9" xfId="20086"/>
    <cellStyle name="Notas 33" xfId="20087"/>
    <cellStyle name="Notas 33 2" xfId="20088"/>
    <cellStyle name="Notas 33 3" xfId="28798"/>
    <cellStyle name="Notas 33 4" xfId="32186"/>
    <cellStyle name="Notas 33 5" xfId="32187"/>
    <cellStyle name="Notas 33 6" xfId="32188"/>
    <cellStyle name="Notas 33 7" xfId="32189"/>
    <cellStyle name="Notas 33 8" xfId="32190"/>
    <cellStyle name="Notas 34" xfId="20089"/>
    <cellStyle name="Notas 34 2" xfId="20090"/>
    <cellStyle name="Notas 34 3" xfId="28799"/>
    <cellStyle name="Notas 34 4" xfId="32191"/>
    <cellStyle name="Notas 34 5" xfId="32192"/>
    <cellStyle name="Notas 34 6" xfId="32193"/>
    <cellStyle name="Notas 34 7" xfId="32194"/>
    <cellStyle name="Notas 34 8" xfId="32195"/>
    <cellStyle name="Notas 35" xfId="20091"/>
    <cellStyle name="Notas 35 2" xfId="20092"/>
    <cellStyle name="Notas 35 3" xfId="28800"/>
    <cellStyle name="Notas 35 4" xfId="32196"/>
    <cellStyle name="Notas 35 5" xfId="32197"/>
    <cellStyle name="Notas 35 6" xfId="32198"/>
    <cellStyle name="Notas 35 7" xfId="32199"/>
    <cellStyle name="Notas 35 8" xfId="32200"/>
    <cellStyle name="Notas 36" xfId="20093"/>
    <cellStyle name="Notas 36 2" xfId="20094"/>
    <cellStyle name="Notas 36 3" xfId="28801"/>
    <cellStyle name="Notas 36 4" xfId="32201"/>
    <cellStyle name="Notas 36 5" xfId="32202"/>
    <cellStyle name="Notas 36 6" xfId="32203"/>
    <cellStyle name="Notas 36 7" xfId="32204"/>
    <cellStyle name="Notas 36 8" xfId="32205"/>
    <cellStyle name="Notas 37" xfId="20095"/>
    <cellStyle name="Notas 37 2" xfId="20096"/>
    <cellStyle name="Notas 37 3" xfId="28802"/>
    <cellStyle name="Notas 37 4" xfId="32206"/>
    <cellStyle name="Notas 37 5" xfId="32207"/>
    <cellStyle name="Notas 37 6" xfId="32208"/>
    <cellStyle name="Notas 37 7" xfId="32209"/>
    <cellStyle name="Notas 37 8" xfId="32210"/>
    <cellStyle name="Notas 38" xfId="20097"/>
    <cellStyle name="Notas 38 2" xfId="20098"/>
    <cellStyle name="Notas 38 3" xfId="28803"/>
    <cellStyle name="Notas 38 4" xfId="32211"/>
    <cellStyle name="Notas 38 5" xfId="32212"/>
    <cellStyle name="Notas 38 6" xfId="32213"/>
    <cellStyle name="Notas 38 7" xfId="32214"/>
    <cellStyle name="Notas 38 8" xfId="32215"/>
    <cellStyle name="Notas 39" xfId="20099"/>
    <cellStyle name="Notas 39 2" xfId="20100"/>
    <cellStyle name="Notas 39 3" xfId="28804"/>
    <cellStyle name="Notas 39 4" xfId="32216"/>
    <cellStyle name="Notas 39 5" xfId="32217"/>
    <cellStyle name="Notas 39 6" xfId="32218"/>
    <cellStyle name="Notas 39 7" xfId="32219"/>
    <cellStyle name="Notas 39 8" xfId="32220"/>
    <cellStyle name="Notas 4" xfId="596"/>
    <cellStyle name="Notas 4 10" xfId="20101"/>
    <cellStyle name="Notas 4 10 2" xfId="20102"/>
    <cellStyle name="Notas 4 10 3" xfId="28805"/>
    <cellStyle name="Notas 4 11" xfId="20103"/>
    <cellStyle name="Notas 4 11 2" xfId="20104"/>
    <cellStyle name="Notas 4 11 3" xfId="28806"/>
    <cellStyle name="Notas 4 12" xfId="20105"/>
    <cellStyle name="Notas 4 12 2" xfId="20106"/>
    <cellStyle name="Notas 4 12 3" xfId="28807"/>
    <cellStyle name="Notas 4 13" xfId="20107"/>
    <cellStyle name="Notas 4 13 2" xfId="20108"/>
    <cellStyle name="Notas 4 13 3" xfId="28808"/>
    <cellStyle name="Notas 4 14" xfId="20109"/>
    <cellStyle name="Notas 4 14 2" xfId="20110"/>
    <cellStyle name="Notas 4 14 3" xfId="28809"/>
    <cellStyle name="Notas 4 15" xfId="20111"/>
    <cellStyle name="Notas 4 15 2" xfId="20112"/>
    <cellStyle name="Notas 4 15 3" xfId="28810"/>
    <cellStyle name="Notas 4 16" xfId="20113"/>
    <cellStyle name="Notas 4 16 2" xfId="20114"/>
    <cellStyle name="Notas 4 16 3" xfId="28811"/>
    <cellStyle name="Notas 4 17" xfId="20115"/>
    <cellStyle name="Notas 4 17 2" xfId="20116"/>
    <cellStyle name="Notas 4 17 3" xfId="28812"/>
    <cellStyle name="Notas 4 18" xfId="20117"/>
    <cellStyle name="Notas 4 18 2" xfId="20118"/>
    <cellStyle name="Notas 4 18 3" xfId="28813"/>
    <cellStyle name="Notas 4 19" xfId="20119"/>
    <cellStyle name="Notas 4 19 2" xfId="20120"/>
    <cellStyle name="Notas 4 19 3" xfId="28814"/>
    <cellStyle name="Notas 4 2" xfId="20121"/>
    <cellStyle name="Notas 4 2 2" xfId="20122"/>
    <cellStyle name="Notas 4 2 2 2" xfId="20123"/>
    <cellStyle name="Notas 4 2 2 3" xfId="28815"/>
    <cellStyle name="Notas 4 2 3" xfId="20124"/>
    <cellStyle name="Notas 4 2 4" xfId="28816"/>
    <cellStyle name="Notas 4 20" xfId="20125"/>
    <cellStyle name="Notas 4 20 2" xfId="20126"/>
    <cellStyle name="Notas 4 20 3" xfId="28817"/>
    <cellStyle name="Notas 4 21" xfId="20127"/>
    <cellStyle name="Notas 4 21 2" xfId="20128"/>
    <cellStyle name="Notas 4 21 3" xfId="20129"/>
    <cellStyle name="Notas 4 21 4" xfId="28818"/>
    <cellStyle name="Notas 4 21 5" xfId="28819"/>
    <cellStyle name="Notas 4 22" xfId="20130"/>
    <cellStyle name="Notas 4 22 2" xfId="28820"/>
    <cellStyle name="Notas 4 23" xfId="28821"/>
    <cellStyle name="Notas 4 3" xfId="20131"/>
    <cellStyle name="Notas 4 3 2" xfId="20132"/>
    <cellStyle name="Notas 4 3 3" xfId="28822"/>
    <cellStyle name="Notas 4 4" xfId="20133"/>
    <cellStyle name="Notas 4 4 2" xfId="20134"/>
    <cellStyle name="Notas 4 4 3" xfId="28823"/>
    <cellStyle name="Notas 4 5" xfId="20135"/>
    <cellStyle name="Notas 4 5 2" xfId="20136"/>
    <cellStyle name="Notas 4 5 3" xfId="28824"/>
    <cellStyle name="Notas 4 6" xfId="20137"/>
    <cellStyle name="Notas 4 6 2" xfId="20138"/>
    <cellStyle name="Notas 4 6 3" xfId="28825"/>
    <cellStyle name="Notas 4 7" xfId="20139"/>
    <cellStyle name="Notas 4 7 2" xfId="20140"/>
    <cellStyle name="Notas 4 7 3" xfId="28826"/>
    <cellStyle name="Notas 4 8" xfId="20141"/>
    <cellStyle name="Notas 4 8 2" xfId="20142"/>
    <cellStyle name="Notas 4 8 3" xfId="28827"/>
    <cellStyle name="Notas 4 9" xfId="20143"/>
    <cellStyle name="Notas 4 9 2" xfId="20144"/>
    <cellStyle name="Notas 4 9 3" xfId="28828"/>
    <cellStyle name="Notas 40" xfId="20145"/>
    <cellStyle name="Notas 40 2" xfId="20146"/>
    <cellStyle name="Notas 40 3" xfId="28829"/>
    <cellStyle name="Notas 40 4" xfId="32221"/>
    <cellStyle name="Notas 40 5" xfId="32222"/>
    <cellStyle name="Notas 40 6" xfId="32223"/>
    <cellStyle name="Notas 40 7" xfId="32224"/>
    <cellStyle name="Notas 40 8" xfId="32225"/>
    <cellStyle name="Notas 41" xfId="20147"/>
    <cellStyle name="Notas 41 2" xfId="20148"/>
    <cellStyle name="Notas 41 3" xfId="28830"/>
    <cellStyle name="Notas 41 4" xfId="32226"/>
    <cellStyle name="Notas 41 5" xfId="32227"/>
    <cellStyle name="Notas 41 6" xfId="32228"/>
    <cellStyle name="Notas 41 7" xfId="32229"/>
    <cellStyle name="Notas 41 8" xfId="32230"/>
    <cellStyle name="Notas 42" xfId="20149"/>
    <cellStyle name="Notas 42 2" xfId="20150"/>
    <cellStyle name="Notas 42 3" xfId="20151"/>
    <cellStyle name="Notas 42 4" xfId="28831"/>
    <cellStyle name="Notas 42 5" xfId="28832"/>
    <cellStyle name="Notas 42 6" xfId="32231"/>
    <cellStyle name="Notas 42 7" xfId="32232"/>
    <cellStyle name="Notas 42 8" xfId="32233"/>
    <cellStyle name="Notas 43" xfId="20152"/>
    <cellStyle name="Notas 43 2" xfId="20153"/>
    <cellStyle name="Notas 43 3" xfId="20154"/>
    <cellStyle name="Notas 43 4" xfId="28833"/>
    <cellStyle name="Notas 43 5" xfId="28834"/>
    <cellStyle name="Notas 43 6" xfId="32234"/>
    <cellStyle name="Notas 43 7" xfId="32235"/>
    <cellStyle name="Notas 43 8" xfId="32236"/>
    <cellStyle name="Notas 44" xfId="20155"/>
    <cellStyle name="Notas 44 2" xfId="20156"/>
    <cellStyle name="Notas 44 3" xfId="20157"/>
    <cellStyle name="Notas 44 4" xfId="28835"/>
    <cellStyle name="Notas 44 5" xfId="28836"/>
    <cellStyle name="Notas 44 6" xfId="32237"/>
    <cellStyle name="Notas 44 7" xfId="32238"/>
    <cellStyle name="Notas 44 8" xfId="32239"/>
    <cellStyle name="Notas 45" xfId="20158"/>
    <cellStyle name="Notas 45 2" xfId="20159"/>
    <cellStyle name="Notas 45 3" xfId="20160"/>
    <cellStyle name="Notas 45 4" xfId="28837"/>
    <cellStyle name="Notas 45 5" xfId="28838"/>
    <cellStyle name="Notas 45 6" xfId="32240"/>
    <cellStyle name="Notas 45 7" xfId="32241"/>
    <cellStyle name="Notas 45 8" xfId="32242"/>
    <cellStyle name="Notas 46" xfId="20161"/>
    <cellStyle name="Notas 46 2" xfId="20162"/>
    <cellStyle name="Notas 46 3" xfId="20163"/>
    <cellStyle name="Notas 46 4" xfId="28839"/>
    <cellStyle name="Notas 46 5" xfId="28840"/>
    <cellStyle name="Notas 46 6" xfId="32243"/>
    <cellStyle name="Notas 46 7" xfId="32244"/>
    <cellStyle name="Notas 46 8" xfId="32245"/>
    <cellStyle name="Notas 47" xfId="20164"/>
    <cellStyle name="Notas 47 2" xfId="20165"/>
    <cellStyle name="Notas 47 3" xfId="20166"/>
    <cellStyle name="Notas 47 4" xfId="28841"/>
    <cellStyle name="Notas 47 5" xfId="28842"/>
    <cellStyle name="Notas 47 6" xfId="32246"/>
    <cellStyle name="Notas 47 7" xfId="32247"/>
    <cellStyle name="Notas 47 8" xfId="32248"/>
    <cellStyle name="Notas 48" xfId="20167"/>
    <cellStyle name="Notas 48 2" xfId="20168"/>
    <cellStyle name="Notas 48 3" xfId="20169"/>
    <cellStyle name="Notas 48 4" xfId="28843"/>
    <cellStyle name="Notas 48 5" xfId="28844"/>
    <cellStyle name="Notas 48 6" xfId="32249"/>
    <cellStyle name="Notas 48 7" xfId="32250"/>
    <cellStyle name="Notas 48 8" xfId="32251"/>
    <cellStyle name="Notas 49" xfId="20170"/>
    <cellStyle name="Notas 49 2" xfId="20171"/>
    <cellStyle name="Notas 49 2 2" xfId="20172"/>
    <cellStyle name="Notas 49 2 3" xfId="28845"/>
    <cellStyle name="Notas 49 3" xfId="20173"/>
    <cellStyle name="Notas 49 3 2" xfId="20174"/>
    <cellStyle name="Notas 49 3 3" xfId="28846"/>
    <cellStyle name="Notas 49 4" xfId="20175"/>
    <cellStyle name="Notas 49 4 2" xfId="20176"/>
    <cellStyle name="Notas 49 4 3" xfId="28847"/>
    <cellStyle name="Notas 49 5" xfId="20177"/>
    <cellStyle name="Notas 49 5 2" xfId="20178"/>
    <cellStyle name="Notas 49 5 3" xfId="28848"/>
    <cellStyle name="Notas 49 6" xfId="20179"/>
    <cellStyle name="Notas 49 7" xfId="28849"/>
    <cellStyle name="Notas 49 8" xfId="32252"/>
    <cellStyle name="Notas 5" xfId="597"/>
    <cellStyle name="Notas 5 10" xfId="20180"/>
    <cellStyle name="Notas 5 10 2" xfId="20181"/>
    <cellStyle name="Notas 5 10 3" xfId="28850"/>
    <cellStyle name="Notas 5 11" xfId="20182"/>
    <cellStyle name="Notas 5 11 2" xfId="20183"/>
    <cellStyle name="Notas 5 11 3" xfId="28851"/>
    <cellStyle name="Notas 5 12" xfId="20184"/>
    <cellStyle name="Notas 5 12 2" xfId="20185"/>
    <cellStyle name="Notas 5 12 3" xfId="28852"/>
    <cellStyle name="Notas 5 13" xfId="20186"/>
    <cellStyle name="Notas 5 13 2" xfId="20187"/>
    <cellStyle name="Notas 5 13 3" xfId="28853"/>
    <cellStyle name="Notas 5 14" xfId="20188"/>
    <cellStyle name="Notas 5 14 2" xfId="20189"/>
    <cellStyle name="Notas 5 14 3" xfId="28854"/>
    <cellStyle name="Notas 5 15" xfId="20190"/>
    <cellStyle name="Notas 5 15 2" xfId="20191"/>
    <cellStyle name="Notas 5 15 3" xfId="28855"/>
    <cellStyle name="Notas 5 16" xfId="20192"/>
    <cellStyle name="Notas 5 16 2" xfId="20193"/>
    <cellStyle name="Notas 5 16 3" xfId="28856"/>
    <cellStyle name="Notas 5 17" xfId="20194"/>
    <cellStyle name="Notas 5 17 2" xfId="20195"/>
    <cellStyle name="Notas 5 17 3" xfId="28857"/>
    <cellStyle name="Notas 5 18" xfId="20196"/>
    <cellStyle name="Notas 5 18 2" xfId="20197"/>
    <cellStyle name="Notas 5 18 3" xfId="28858"/>
    <cellStyle name="Notas 5 19" xfId="20198"/>
    <cellStyle name="Notas 5 19 2" xfId="20199"/>
    <cellStyle name="Notas 5 19 3" xfId="28859"/>
    <cellStyle name="Notas 5 2" xfId="20200"/>
    <cellStyle name="Notas 5 2 2" xfId="20201"/>
    <cellStyle name="Notas 5 2 2 2" xfId="20202"/>
    <cellStyle name="Notas 5 2 2 3" xfId="28860"/>
    <cellStyle name="Notas 5 2 3" xfId="20203"/>
    <cellStyle name="Notas 5 2 4" xfId="28861"/>
    <cellStyle name="Notas 5 20" xfId="20204"/>
    <cellStyle name="Notas 5 20 2" xfId="20205"/>
    <cellStyle name="Notas 5 20 3" xfId="28862"/>
    <cellStyle name="Notas 5 21" xfId="20206"/>
    <cellStyle name="Notas 5 21 2" xfId="20207"/>
    <cellStyle name="Notas 5 21 3" xfId="20208"/>
    <cellStyle name="Notas 5 21 4" xfId="28863"/>
    <cellStyle name="Notas 5 21 5" xfId="28864"/>
    <cellStyle name="Notas 5 22" xfId="20209"/>
    <cellStyle name="Notas 5 22 2" xfId="28865"/>
    <cellStyle name="Notas 5 23" xfId="28866"/>
    <cellStyle name="Notas 5 3" xfId="20210"/>
    <cellStyle name="Notas 5 3 2" xfId="20211"/>
    <cellStyle name="Notas 5 3 3" xfId="28867"/>
    <cellStyle name="Notas 5 4" xfId="20212"/>
    <cellStyle name="Notas 5 4 2" xfId="20213"/>
    <cellStyle name="Notas 5 4 3" xfId="28868"/>
    <cellStyle name="Notas 5 5" xfId="20214"/>
    <cellStyle name="Notas 5 5 2" xfId="20215"/>
    <cellStyle name="Notas 5 5 3" xfId="28869"/>
    <cellStyle name="Notas 5 6" xfId="20216"/>
    <cellStyle name="Notas 5 6 2" xfId="20217"/>
    <cellStyle name="Notas 5 6 3" xfId="28870"/>
    <cellStyle name="Notas 5 7" xfId="20218"/>
    <cellStyle name="Notas 5 7 2" xfId="20219"/>
    <cellStyle name="Notas 5 7 3" xfId="28871"/>
    <cellStyle name="Notas 5 8" xfId="20220"/>
    <cellStyle name="Notas 5 8 2" xfId="20221"/>
    <cellStyle name="Notas 5 8 3" xfId="28872"/>
    <cellStyle name="Notas 5 9" xfId="20222"/>
    <cellStyle name="Notas 5 9 2" xfId="20223"/>
    <cellStyle name="Notas 5 9 3" xfId="28873"/>
    <cellStyle name="Notas 50" xfId="20224"/>
    <cellStyle name="Notas 50 2" xfId="20225"/>
    <cellStyle name="Notas 50 2 2" xfId="20226"/>
    <cellStyle name="Notas 50 2 3" xfId="28874"/>
    <cellStyle name="Notas 50 3" xfId="20227"/>
    <cellStyle name="Notas 50 3 2" xfId="20228"/>
    <cellStyle name="Notas 50 3 3" xfId="28875"/>
    <cellStyle name="Notas 50 4" xfId="20229"/>
    <cellStyle name="Notas 50 4 2" xfId="20230"/>
    <cellStyle name="Notas 50 4 3" xfId="28876"/>
    <cellStyle name="Notas 50 5" xfId="20231"/>
    <cellStyle name="Notas 50 5 2" xfId="20232"/>
    <cellStyle name="Notas 50 5 3" xfId="28877"/>
    <cellStyle name="Notas 50 6" xfId="20233"/>
    <cellStyle name="Notas 50 7" xfId="28878"/>
    <cellStyle name="Notas 50 8" xfId="32253"/>
    <cellStyle name="Notas 51" xfId="20234"/>
    <cellStyle name="Notas 51 2" xfId="20235"/>
    <cellStyle name="Notas 51 2 2" xfId="20236"/>
    <cellStyle name="Notas 51 2 3" xfId="28879"/>
    <cellStyle name="Notas 51 3" xfId="20237"/>
    <cellStyle name="Notas 51 3 2" xfId="20238"/>
    <cellStyle name="Notas 51 3 3" xfId="28880"/>
    <cellStyle name="Notas 51 4" xfId="20239"/>
    <cellStyle name="Notas 51 4 2" xfId="20240"/>
    <cellStyle name="Notas 51 4 3" xfId="28881"/>
    <cellStyle name="Notas 51 5" xfId="20241"/>
    <cellStyle name="Notas 51 5 2" xfId="20242"/>
    <cellStyle name="Notas 51 5 3" xfId="28882"/>
    <cellStyle name="Notas 51 6" xfId="20243"/>
    <cellStyle name="Notas 51 7" xfId="28883"/>
    <cellStyle name="Notas 51 8" xfId="32254"/>
    <cellStyle name="Notas 52" xfId="20244"/>
    <cellStyle name="Notas 52 2" xfId="20245"/>
    <cellStyle name="Notas 52 2 2" xfId="20246"/>
    <cellStyle name="Notas 52 2 3" xfId="28884"/>
    <cellStyle name="Notas 52 3" xfId="20247"/>
    <cellStyle name="Notas 52 3 2" xfId="20248"/>
    <cellStyle name="Notas 52 3 3" xfId="28885"/>
    <cellStyle name="Notas 52 4" xfId="20249"/>
    <cellStyle name="Notas 52 4 2" xfId="20250"/>
    <cellStyle name="Notas 52 4 3" xfId="28886"/>
    <cellStyle name="Notas 52 5" xfId="20251"/>
    <cellStyle name="Notas 52 5 2" xfId="20252"/>
    <cellStyle name="Notas 52 5 3" xfId="28887"/>
    <cellStyle name="Notas 52 6" xfId="20253"/>
    <cellStyle name="Notas 52 7" xfId="28888"/>
    <cellStyle name="Notas 52 8" xfId="32255"/>
    <cellStyle name="Notas 53" xfId="20254"/>
    <cellStyle name="Notas 53 2" xfId="20255"/>
    <cellStyle name="Notas 53 2 2" xfId="20256"/>
    <cellStyle name="Notas 53 2 3" xfId="28889"/>
    <cellStyle name="Notas 53 3" xfId="20257"/>
    <cellStyle name="Notas 53 3 2" xfId="20258"/>
    <cellStyle name="Notas 53 3 3" xfId="28890"/>
    <cellStyle name="Notas 53 4" xfId="20259"/>
    <cellStyle name="Notas 53 4 2" xfId="20260"/>
    <cellStyle name="Notas 53 4 3" xfId="28891"/>
    <cellStyle name="Notas 53 5" xfId="20261"/>
    <cellStyle name="Notas 53 5 2" xfId="20262"/>
    <cellStyle name="Notas 53 5 3" xfId="28892"/>
    <cellStyle name="Notas 53 6" xfId="20263"/>
    <cellStyle name="Notas 53 7" xfId="28893"/>
    <cellStyle name="Notas 53 8" xfId="32256"/>
    <cellStyle name="Notas 54" xfId="20264"/>
    <cellStyle name="Notas 54 2" xfId="20265"/>
    <cellStyle name="Notas 54 2 2" xfId="20266"/>
    <cellStyle name="Notas 54 2 3" xfId="28894"/>
    <cellStyle name="Notas 54 3" xfId="20267"/>
    <cellStyle name="Notas 54 3 2" xfId="20268"/>
    <cellStyle name="Notas 54 3 3" xfId="28895"/>
    <cellStyle name="Notas 54 4" xfId="20269"/>
    <cellStyle name="Notas 54 4 2" xfId="20270"/>
    <cellStyle name="Notas 54 4 3" xfId="28896"/>
    <cellStyle name="Notas 54 5" xfId="20271"/>
    <cellStyle name="Notas 54 5 2" xfId="20272"/>
    <cellStyle name="Notas 54 5 3" xfId="28897"/>
    <cellStyle name="Notas 54 6" xfId="20273"/>
    <cellStyle name="Notas 54 7" xfId="28898"/>
    <cellStyle name="Notas 54 8" xfId="32257"/>
    <cellStyle name="Notas 55" xfId="20274"/>
    <cellStyle name="Notas 55 2" xfId="20275"/>
    <cellStyle name="Notas 55 2 2" xfId="20276"/>
    <cellStyle name="Notas 55 2 3" xfId="28899"/>
    <cellStyle name="Notas 55 3" xfId="20277"/>
    <cellStyle name="Notas 55 3 2" xfId="20278"/>
    <cellStyle name="Notas 55 3 3" xfId="28900"/>
    <cellStyle name="Notas 55 4" xfId="20279"/>
    <cellStyle name="Notas 55 4 2" xfId="20280"/>
    <cellStyle name="Notas 55 4 3" xfId="28901"/>
    <cellStyle name="Notas 55 5" xfId="20281"/>
    <cellStyle name="Notas 55 5 2" xfId="20282"/>
    <cellStyle name="Notas 55 5 3" xfId="28902"/>
    <cellStyle name="Notas 55 6" xfId="20283"/>
    <cellStyle name="Notas 55 7" xfId="28903"/>
    <cellStyle name="Notas 55 8" xfId="32258"/>
    <cellStyle name="Notas 56" xfId="20284"/>
    <cellStyle name="Notas 56 2" xfId="20285"/>
    <cellStyle name="Notas 56 2 2" xfId="20286"/>
    <cellStyle name="Notas 56 2 3" xfId="28904"/>
    <cellStyle name="Notas 56 3" xfId="20287"/>
    <cellStyle name="Notas 56 3 2" xfId="20288"/>
    <cellStyle name="Notas 56 3 3" xfId="28905"/>
    <cellStyle name="Notas 56 4" xfId="20289"/>
    <cellStyle name="Notas 56 4 2" xfId="20290"/>
    <cellStyle name="Notas 56 4 3" xfId="28906"/>
    <cellStyle name="Notas 56 5" xfId="20291"/>
    <cellStyle name="Notas 56 5 2" xfId="20292"/>
    <cellStyle name="Notas 56 5 3" xfId="28907"/>
    <cellStyle name="Notas 56 6" xfId="20293"/>
    <cellStyle name="Notas 56 7" xfId="28908"/>
    <cellStyle name="Notas 56 8" xfId="32259"/>
    <cellStyle name="Notas 57" xfId="20294"/>
    <cellStyle name="Notas 57 2" xfId="20295"/>
    <cellStyle name="Notas 57 2 2" xfId="20296"/>
    <cellStyle name="Notas 57 2 3" xfId="28909"/>
    <cellStyle name="Notas 57 3" xfId="20297"/>
    <cellStyle name="Notas 57 3 2" xfId="20298"/>
    <cellStyle name="Notas 57 3 3" xfId="28910"/>
    <cellStyle name="Notas 57 4" xfId="20299"/>
    <cellStyle name="Notas 57 4 2" xfId="20300"/>
    <cellStyle name="Notas 57 4 3" xfId="28911"/>
    <cellStyle name="Notas 57 5" xfId="20301"/>
    <cellStyle name="Notas 57 5 2" xfId="20302"/>
    <cellStyle name="Notas 57 5 3" xfId="28912"/>
    <cellStyle name="Notas 57 6" xfId="20303"/>
    <cellStyle name="Notas 57 7" xfId="28913"/>
    <cellStyle name="Notas 57 8" xfId="32260"/>
    <cellStyle name="Notas 58" xfId="20304"/>
    <cellStyle name="Notas 58 2" xfId="20305"/>
    <cellStyle name="Notas 58 2 2" xfId="20306"/>
    <cellStyle name="Notas 58 2 3" xfId="28914"/>
    <cellStyle name="Notas 58 3" xfId="20307"/>
    <cellStyle name="Notas 58 3 2" xfId="20308"/>
    <cellStyle name="Notas 58 3 3" xfId="28915"/>
    <cellStyle name="Notas 58 4" xfId="20309"/>
    <cellStyle name="Notas 58 4 2" xfId="20310"/>
    <cellStyle name="Notas 58 4 3" xfId="28916"/>
    <cellStyle name="Notas 58 5" xfId="20311"/>
    <cellStyle name="Notas 58 5 2" xfId="20312"/>
    <cellStyle name="Notas 58 5 3" xfId="28917"/>
    <cellStyle name="Notas 58 6" xfId="20313"/>
    <cellStyle name="Notas 58 7" xfId="28918"/>
    <cellStyle name="Notas 58 8" xfId="32261"/>
    <cellStyle name="Notas 59" xfId="20314"/>
    <cellStyle name="Notas 59 2" xfId="20315"/>
    <cellStyle name="Notas 59 3" xfId="28919"/>
    <cellStyle name="Notas 59 4" xfId="32262"/>
    <cellStyle name="Notas 59 5" xfId="32263"/>
    <cellStyle name="Notas 59 6" xfId="32264"/>
    <cellStyle name="Notas 59 7" xfId="32265"/>
    <cellStyle name="Notas 59 8" xfId="32266"/>
    <cellStyle name="Notas 6" xfId="598"/>
    <cellStyle name="Notas 6 10" xfId="20316"/>
    <cellStyle name="Notas 6 10 2" xfId="20317"/>
    <cellStyle name="Notas 6 10 3" xfId="28920"/>
    <cellStyle name="Notas 6 11" xfId="20318"/>
    <cellStyle name="Notas 6 11 2" xfId="20319"/>
    <cellStyle name="Notas 6 11 3" xfId="28921"/>
    <cellStyle name="Notas 6 12" xfId="20320"/>
    <cellStyle name="Notas 6 12 2" xfId="20321"/>
    <cellStyle name="Notas 6 12 3" xfId="28922"/>
    <cellStyle name="Notas 6 13" xfId="20322"/>
    <cellStyle name="Notas 6 13 2" xfId="20323"/>
    <cellStyle name="Notas 6 13 3" xfId="28923"/>
    <cellStyle name="Notas 6 14" xfId="20324"/>
    <cellStyle name="Notas 6 14 2" xfId="20325"/>
    <cellStyle name="Notas 6 14 3" xfId="28924"/>
    <cellStyle name="Notas 6 15" xfId="20326"/>
    <cellStyle name="Notas 6 15 2" xfId="20327"/>
    <cellStyle name="Notas 6 15 3" xfId="28925"/>
    <cellStyle name="Notas 6 16" xfId="20328"/>
    <cellStyle name="Notas 6 16 2" xfId="20329"/>
    <cellStyle name="Notas 6 16 3" xfId="28926"/>
    <cellStyle name="Notas 6 17" xfId="20330"/>
    <cellStyle name="Notas 6 17 2" xfId="20331"/>
    <cellStyle name="Notas 6 17 3" xfId="28927"/>
    <cellStyle name="Notas 6 18" xfId="20332"/>
    <cellStyle name="Notas 6 18 2" xfId="20333"/>
    <cellStyle name="Notas 6 18 3" xfId="28928"/>
    <cellStyle name="Notas 6 19" xfId="20334"/>
    <cellStyle name="Notas 6 19 2" xfId="20335"/>
    <cellStyle name="Notas 6 19 3" xfId="28929"/>
    <cellStyle name="Notas 6 2" xfId="20336"/>
    <cellStyle name="Notas 6 2 2" xfId="20337"/>
    <cellStyle name="Notas 6 2 2 2" xfId="20338"/>
    <cellStyle name="Notas 6 2 2 3" xfId="28930"/>
    <cellStyle name="Notas 6 2 3" xfId="20339"/>
    <cellStyle name="Notas 6 2 4" xfId="28931"/>
    <cellStyle name="Notas 6 20" xfId="20340"/>
    <cellStyle name="Notas 6 20 2" xfId="20341"/>
    <cellStyle name="Notas 6 20 3" xfId="20342"/>
    <cellStyle name="Notas 6 20 4" xfId="28932"/>
    <cellStyle name="Notas 6 20 5" xfId="28933"/>
    <cellStyle name="Notas 6 21" xfId="20343"/>
    <cellStyle name="Notas 6 21 2" xfId="28934"/>
    <cellStyle name="Notas 6 22" xfId="28935"/>
    <cellStyle name="Notas 6 3" xfId="20344"/>
    <cellStyle name="Notas 6 3 2" xfId="20345"/>
    <cellStyle name="Notas 6 3 3" xfId="28936"/>
    <cellStyle name="Notas 6 4" xfId="20346"/>
    <cellStyle name="Notas 6 4 2" xfId="20347"/>
    <cellStyle name="Notas 6 4 3" xfId="28937"/>
    <cellStyle name="Notas 6 5" xfId="20348"/>
    <cellStyle name="Notas 6 5 2" xfId="20349"/>
    <cellStyle name="Notas 6 5 3" xfId="28938"/>
    <cellStyle name="Notas 6 6" xfId="20350"/>
    <cellStyle name="Notas 6 6 2" xfId="20351"/>
    <cellStyle name="Notas 6 6 3" xfId="28939"/>
    <cellStyle name="Notas 6 7" xfId="20352"/>
    <cellStyle name="Notas 6 7 2" xfId="20353"/>
    <cellStyle name="Notas 6 7 3" xfId="28940"/>
    <cellStyle name="Notas 6 8" xfId="20354"/>
    <cellStyle name="Notas 6 8 2" xfId="20355"/>
    <cellStyle name="Notas 6 8 3" xfId="28941"/>
    <cellStyle name="Notas 6 9" xfId="20356"/>
    <cellStyle name="Notas 6 9 2" xfId="20357"/>
    <cellStyle name="Notas 6 9 3" xfId="28942"/>
    <cellStyle name="Notas 60" xfId="20358"/>
    <cellStyle name="Notas 60 2" xfId="20359"/>
    <cellStyle name="Notas 60 3" xfId="28943"/>
    <cellStyle name="Notas 60 4" xfId="32267"/>
    <cellStyle name="Notas 60 5" xfId="32268"/>
    <cellStyle name="Notas 60 6" xfId="32269"/>
    <cellStyle name="Notas 60 7" xfId="32270"/>
    <cellStyle name="Notas 60 8" xfId="32271"/>
    <cellStyle name="Notas 61" xfId="20360"/>
    <cellStyle name="Notas 61 2" xfId="20361"/>
    <cellStyle name="Notas 61 3" xfId="28944"/>
    <cellStyle name="Notas 61 4" xfId="32272"/>
    <cellStyle name="Notas 61 5" xfId="32273"/>
    <cellStyle name="Notas 61 6" xfId="32274"/>
    <cellStyle name="Notas 61 7" xfId="32275"/>
    <cellStyle name="Notas 61 8" xfId="32276"/>
    <cellStyle name="Notas 62" xfId="20362"/>
    <cellStyle name="Notas 62 2" xfId="20363"/>
    <cellStyle name="Notas 62 3" xfId="28945"/>
    <cellStyle name="Notas 62 4" xfId="32277"/>
    <cellStyle name="Notas 62 5" xfId="32278"/>
    <cellStyle name="Notas 62 6" xfId="32279"/>
    <cellStyle name="Notas 62 7" xfId="32280"/>
    <cellStyle name="Notas 62 8" xfId="32281"/>
    <cellStyle name="Notas 63" xfId="20364"/>
    <cellStyle name="Notas 63 2" xfId="20365"/>
    <cellStyle name="Notas 63 3" xfId="20366"/>
    <cellStyle name="Notas 63 4" xfId="28946"/>
    <cellStyle name="Notas 63 5" xfId="32282"/>
    <cellStyle name="Notas 63 6" xfId="32283"/>
    <cellStyle name="Notas 63 7" xfId="32284"/>
    <cellStyle name="Notas 63 8" xfId="32285"/>
    <cellStyle name="Notas 64" xfId="32286"/>
    <cellStyle name="Notas 64 2" xfId="32287"/>
    <cellStyle name="Notas 64 3" xfId="32288"/>
    <cellStyle name="Notas 64 4" xfId="32289"/>
    <cellStyle name="Notas 64 5" xfId="32290"/>
    <cellStyle name="Notas 64 6" xfId="32291"/>
    <cellStyle name="Notas 64 7" xfId="32292"/>
    <cellStyle name="Notas 64 8" xfId="32293"/>
    <cellStyle name="Notas 65" xfId="32294"/>
    <cellStyle name="Notas 65 2" xfId="32295"/>
    <cellStyle name="Notas 65 3" xfId="32296"/>
    <cellStyle name="Notas 65 4" xfId="32297"/>
    <cellStyle name="Notas 65 5" xfId="32298"/>
    <cellStyle name="Notas 65 6" xfId="32299"/>
    <cellStyle name="Notas 65 7" xfId="32300"/>
    <cellStyle name="Notas 65 8" xfId="32301"/>
    <cellStyle name="Notas 66" xfId="32302"/>
    <cellStyle name="Notas 66 2" xfId="32303"/>
    <cellStyle name="Notas 66 3" xfId="32304"/>
    <cellStyle name="Notas 66 4" xfId="32305"/>
    <cellStyle name="Notas 66 5" xfId="32306"/>
    <cellStyle name="Notas 66 6" xfId="32307"/>
    <cellStyle name="Notas 66 7" xfId="32308"/>
    <cellStyle name="Notas 66 8" xfId="32309"/>
    <cellStyle name="Notas 67" xfId="32310"/>
    <cellStyle name="Notas 67 2" xfId="32311"/>
    <cellStyle name="Notas 67 3" xfId="32312"/>
    <cellStyle name="Notas 67 4" xfId="32313"/>
    <cellStyle name="Notas 67 5" xfId="32314"/>
    <cellStyle name="Notas 67 6" xfId="32315"/>
    <cellStyle name="Notas 67 7" xfId="32316"/>
    <cellStyle name="Notas 67 8" xfId="32317"/>
    <cellStyle name="Notas 68" xfId="32318"/>
    <cellStyle name="Notas 68 2" xfId="32319"/>
    <cellStyle name="Notas 68 3" xfId="32320"/>
    <cellStyle name="Notas 68 4" xfId="32321"/>
    <cellStyle name="Notas 68 5" xfId="32322"/>
    <cellStyle name="Notas 68 6" xfId="32323"/>
    <cellStyle name="Notas 68 7" xfId="32324"/>
    <cellStyle name="Notas 68 8" xfId="32325"/>
    <cellStyle name="Notas 69" xfId="32326"/>
    <cellStyle name="Notas 69 2" xfId="32327"/>
    <cellStyle name="Notas 69 3" xfId="32328"/>
    <cellStyle name="Notas 69 4" xfId="32329"/>
    <cellStyle name="Notas 69 5" xfId="32330"/>
    <cellStyle name="Notas 69 6" xfId="32331"/>
    <cellStyle name="Notas 69 7" xfId="32332"/>
    <cellStyle name="Notas 69 8" xfId="32333"/>
    <cellStyle name="Notas 7" xfId="20367"/>
    <cellStyle name="Notas 7 10" xfId="20368"/>
    <cellStyle name="Notas 7 10 2" xfId="20369"/>
    <cellStyle name="Notas 7 10 3" xfId="28947"/>
    <cellStyle name="Notas 7 11" xfId="20370"/>
    <cellStyle name="Notas 7 11 2" xfId="20371"/>
    <cellStyle name="Notas 7 11 3" xfId="28948"/>
    <cellStyle name="Notas 7 12" xfId="20372"/>
    <cellStyle name="Notas 7 12 2" xfId="20373"/>
    <cellStyle name="Notas 7 12 3" xfId="28949"/>
    <cellStyle name="Notas 7 13" xfId="20374"/>
    <cellStyle name="Notas 7 13 2" xfId="20375"/>
    <cellStyle name="Notas 7 13 3" xfId="28950"/>
    <cellStyle name="Notas 7 14" xfId="20376"/>
    <cellStyle name="Notas 7 14 2" xfId="20377"/>
    <cellStyle name="Notas 7 14 3" xfId="28951"/>
    <cellStyle name="Notas 7 15" xfId="20378"/>
    <cellStyle name="Notas 7 15 2" xfId="20379"/>
    <cellStyle name="Notas 7 15 3" xfId="28952"/>
    <cellStyle name="Notas 7 16" xfId="20380"/>
    <cellStyle name="Notas 7 16 2" xfId="20381"/>
    <cellStyle name="Notas 7 16 3" xfId="28953"/>
    <cellStyle name="Notas 7 17" xfId="20382"/>
    <cellStyle name="Notas 7 17 2" xfId="20383"/>
    <cellStyle name="Notas 7 17 3" xfId="28954"/>
    <cellStyle name="Notas 7 18" xfId="20384"/>
    <cellStyle name="Notas 7 18 2" xfId="20385"/>
    <cellStyle name="Notas 7 18 3" xfId="28955"/>
    <cellStyle name="Notas 7 19" xfId="20386"/>
    <cellStyle name="Notas 7 19 2" xfId="20387"/>
    <cellStyle name="Notas 7 19 3" xfId="20388"/>
    <cellStyle name="Notas 7 19 4" xfId="28956"/>
    <cellStyle name="Notas 7 19 5" xfId="28957"/>
    <cellStyle name="Notas 7 2" xfId="20389"/>
    <cellStyle name="Notas 7 2 2" xfId="20390"/>
    <cellStyle name="Notas 7 2 2 2" xfId="20391"/>
    <cellStyle name="Notas 7 2 2 3" xfId="28958"/>
    <cellStyle name="Notas 7 2 3" xfId="20392"/>
    <cellStyle name="Notas 7 2 4" xfId="28959"/>
    <cellStyle name="Notas 7 20" xfId="20393"/>
    <cellStyle name="Notas 7 20 2" xfId="28960"/>
    <cellStyle name="Notas 7 21" xfId="20394"/>
    <cellStyle name="Notas 7 22" xfId="28961"/>
    <cellStyle name="Notas 7 3" xfId="20395"/>
    <cellStyle name="Notas 7 3 2" xfId="20396"/>
    <cellStyle name="Notas 7 3 3" xfId="28962"/>
    <cellStyle name="Notas 7 4" xfId="20397"/>
    <cellStyle name="Notas 7 4 2" xfId="20398"/>
    <cellStyle name="Notas 7 4 3" xfId="28963"/>
    <cellStyle name="Notas 7 5" xfId="20399"/>
    <cellStyle name="Notas 7 5 2" xfId="20400"/>
    <cellStyle name="Notas 7 5 3" xfId="28964"/>
    <cellStyle name="Notas 7 6" xfId="20401"/>
    <cellStyle name="Notas 7 6 2" xfId="20402"/>
    <cellStyle name="Notas 7 6 3" xfId="28965"/>
    <cellStyle name="Notas 7 7" xfId="20403"/>
    <cellStyle name="Notas 7 7 2" xfId="20404"/>
    <cellStyle name="Notas 7 7 3" xfId="28966"/>
    <cellStyle name="Notas 7 8" xfId="20405"/>
    <cellStyle name="Notas 7 8 2" xfId="20406"/>
    <cellStyle name="Notas 7 8 3" xfId="28967"/>
    <cellStyle name="Notas 7 9" xfId="20407"/>
    <cellStyle name="Notas 7 9 2" xfId="20408"/>
    <cellStyle name="Notas 7 9 3" xfId="28968"/>
    <cellStyle name="Notas 70" xfId="32334"/>
    <cellStyle name="Notas 70 2" xfId="32335"/>
    <cellStyle name="Notas 70 3" xfId="32336"/>
    <cellStyle name="Notas 70 4" xfId="32337"/>
    <cellStyle name="Notas 70 5" xfId="32338"/>
    <cellStyle name="Notas 70 6" xfId="32339"/>
    <cellStyle name="Notas 70 7" xfId="32340"/>
    <cellStyle name="Notas 70 8" xfId="32341"/>
    <cellStyle name="Notas 71" xfId="32342"/>
    <cellStyle name="Notas 71 2" xfId="32343"/>
    <cellStyle name="Notas 71 3" xfId="32344"/>
    <cellStyle name="Notas 71 4" xfId="32345"/>
    <cellStyle name="Notas 71 5" xfId="32346"/>
    <cellStyle name="Notas 71 6" xfId="32347"/>
    <cellStyle name="Notas 71 7" xfId="32348"/>
    <cellStyle name="Notas 71 8" xfId="32349"/>
    <cellStyle name="Notas 72" xfId="32350"/>
    <cellStyle name="Notas 72 2" xfId="32351"/>
    <cellStyle name="Notas 72 3" xfId="32352"/>
    <cellStyle name="Notas 72 4" xfId="32353"/>
    <cellStyle name="Notas 72 5" xfId="32354"/>
    <cellStyle name="Notas 72 6" xfId="32355"/>
    <cellStyle name="Notas 72 7" xfId="32356"/>
    <cellStyle name="Notas 72 8" xfId="32357"/>
    <cellStyle name="Notas 73" xfId="32358"/>
    <cellStyle name="Notas 73 2" xfId="32359"/>
    <cellStyle name="Notas 73 3" xfId="32360"/>
    <cellStyle name="Notas 73 4" xfId="32361"/>
    <cellStyle name="Notas 73 5" xfId="32362"/>
    <cellStyle name="Notas 73 6" xfId="32363"/>
    <cellStyle name="Notas 73 7" xfId="32364"/>
    <cellStyle name="Notas 73 8" xfId="32365"/>
    <cellStyle name="Notas 74" xfId="32366"/>
    <cellStyle name="Notas 74 2" xfId="32367"/>
    <cellStyle name="Notas 74 3" xfId="32368"/>
    <cellStyle name="Notas 74 4" xfId="32369"/>
    <cellStyle name="Notas 74 5" xfId="32370"/>
    <cellStyle name="Notas 74 6" xfId="32371"/>
    <cellStyle name="Notas 74 7" xfId="32372"/>
    <cellStyle name="Notas 74 8" xfId="32373"/>
    <cellStyle name="Notas 75" xfId="32374"/>
    <cellStyle name="Notas 75 2" xfId="32375"/>
    <cellStyle name="Notas 75 3" xfId="32376"/>
    <cellStyle name="Notas 75 4" xfId="32377"/>
    <cellStyle name="Notas 75 5" xfId="32378"/>
    <cellStyle name="Notas 75 6" xfId="32379"/>
    <cellStyle name="Notas 75 7" xfId="32380"/>
    <cellStyle name="Notas 75 8" xfId="32381"/>
    <cellStyle name="Notas 76" xfId="32382"/>
    <cellStyle name="Notas 76 2" xfId="32383"/>
    <cellStyle name="Notas 76 3" xfId="32384"/>
    <cellStyle name="Notas 76 4" xfId="32385"/>
    <cellStyle name="Notas 76 5" xfId="32386"/>
    <cellStyle name="Notas 76 6" xfId="32387"/>
    <cellStyle name="Notas 76 7" xfId="32388"/>
    <cellStyle name="Notas 76 8" xfId="32389"/>
    <cellStyle name="Notas 77" xfId="32390"/>
    <cellStyle name="Notas 77 2" xfId="32391"/>
    <cellStyle name="Notas 77 3" xfId="32392"/>
    <cellStyle name="Notas 77 4" xfId="32393"/>
    <cellStyle name="Notas 77 5" xfId="32394"/>
    <cellStyle name="Notas 77 6" xfId="32395"/>
    <cellStyle name="Notas 77 7" xfId="32396"/>
    <cellStyle name="Notas 77 8" xfId="32397"/>
    <cellStyle name="Notas 78" xfId="32398"/>
    <cellStyle name="Notas 78 2" xfId="32399"/>
    <cellStyle name="Notas 78 3" xfId="32400"/>
    <cellStyle name="Notas 78 4" xfId="32401"/>
    <cellStyle name="Notas 78 5" xfId="32402"/>
    <cellStyle name="Notas 78 6" xfId="32403"/>
    <cellStyle name="Notas 78 7" xfId="32404"/>
    <cellStyle name="Notas 78 8" xfId="32405"/>
    <cellStyle name="Notas 79" xfId="32406"/>
    <cellStyle name="Notas 79 2" xfId="32407"/>
    <cellStyle name="Notas 79 3" xfId="32408"/>
    <cellStyle name="Notas 79 4" xfId="32409"/>
    <cellStyle name="Notas 79 5" xfId="32410"/>
    <cellStyle name="Notas 79 6" xfId="32411"/>
    <cellStyle name="Notas 79 7" xfId="32412"/>
    <cellStyle name="Notas 79 8" xfId="32413"/>
    <cellStyle name="Notas 8" xfId="20409"/>
    <cellStyle name="Notas 8 10" xfId="20410"/>
    <cellStyle name="Notas 8 10 2" xfId="20411"/>
    <cellStyle name="Notas 8 10 3" xfId="28969"/>
    <cellStyle name="Notas 8 11" xfId="20412"/>
    <cellStyle name="Notas 8 11 2" xfId="20413"/>
    <cellStyle name="Notas 8 11 3" xfId="28970"/>
    <cellStyle name="Notas 8 12" xfId="20414"/>
    <cellStyle name="Notas 8 12 2" xfId="20415"/>
    <cellStyle name="Notas 8 12 3" xfId="28971"/>
    <cellStyle name="Notas 8 13" xfId="20416"/>
    <cellStyle name="Notas 8 13 2" xfId="20417"/>
    <cellStyle name="Notas 8 13 3" xfId="28972"/>
    <cellStyle name="Notas 8 14" xfId="20418"/>
    <cellStyle name="Notas 8 14 2" xfId="20419"/>
    <cellStyle name="Notas 8 14 3" xfId="28973"/>
    <cellStyle name="Notas 8 15" xfId="20420"/>
    <cellStyle name="Notas 8 15 2" xfId="20421"/>
    <cellStyle name="Notas 8 15 3" xfId="28974"/>
    <cellStyle name="Notas 8 16" xfId="20422"/>
    <cellStyle name="Notas 8 16 2" xfId="20423"/>
    <cellStyle name="Notas 8 16 3" xfId="28975"/>
    <cellStyle name="Notas 8 17" xfId="20424"/>
    <cellStyle name="Notas 8 17 2" xfId="20425"/>
    <cellStyle name="Notas 8 17 3" xfId="28976"/>
    <cellStyle name="Notas 8 18" xfId="20426"/>
    <cellStyle name="Notas 8 18 2" xfId="20427"/>
    <cellStyle name="Notas 8 18 3" xfId="28977"/>
    <cellStyle name="Notas 8 19" xfId="20428"/>
    <cellStyle name="Notas 8 19 2" xfId="20429"/>
    <cellStyle name="Notas 8 19 3" xfId="20430"/>
    <cellStyle name="Notas 8 19 4" xfId="28978"/>
    <cellStyle name="Notas 8 19 5" xfId="28979"/>
    <cellStyle name="Notas 8 2" xfId="20431"/>
    <cellStyle name="Notas 8 2 2" xfId="20432"/>
    <cellStyle name="Notas 8 2 2 2" xfId="20433"/>
    <cellStyle name="Notas 8 2 2 3" xfId="28980"/>
    <cellStyle name="Notas 8 2 3" xfId="20434"/>
    <cellStyle name="Notas 8 2 4" xfId="28981"/>
    <cellStyle name="Notas 8 20" xfId="20435"/>
    <cellStyle name="Notas 8 20 2" xfId="28982"/>
    <cellStyle name="Notas 8 21" xfId="20436"/>
    <cellStyle name="Notas 8 22" xfId="28983"/>
    <cellStyle name="Notas 8 3" xfId="20437"/>
    <cellStyle name="Notas 8 3 2" xfId="20438"/>
    <cellStyle name="Notas 8 3 3" xfId="28984"/>
    <cellStyle name="Notas 8 4" xfId="20439"/>
    <cellStyle name="Notas 8 4 2" xfId="20440"/>
    <cellStyle name="Notas 8 4 3" xfId="28985"/>
    <cellStyle name="Notas 8 5" xfId="20441"/>
    <cellStyle name="Notas 8 5 2" xfId="20442"/>
    <cellStyle name="Notas 8 5 3" xfId="28986"/>
    <cellStyle name="Notas 8 6" xfId="20443"/>
    <cellStyle name="Notas 8 6 2" xfId="20444"/>
    <cellStyle name="Notas 8 6 3" xfId="28987"/>
    <cellStyle name="Notas 8 7" xfId="20445"/>
    <cellStyle name="Notas 8 7 2" xfId="20446"/>
    <cellStyle name="Notas 8 7 3" xfId="28988"/>
    <cellStyle name="Notas 8 8" xfId="20447"/>
    <cellStyle name="Notas 8 8 2" xfId="20448"/>
    <cellStyle name="Notas 8 8 3" xfId="28989"/>
    <cellStyle name="Notas 8 9" xfId="20449"/>
    <cellStyle name="Notas 8 9 2" xfId="20450"/>
    <cellStyle name="Notas 8 9 3" xfId="28990"/>
    <cellStyle name="Notas 80" xfId="32414"/>
    <cellStyle name="Notas 80 2" xfId="32415"/>
    <cellStyle name="Notas 80 3" xfId="32416"/>
    <cellStyle name="Notas 80 4" xfId="32417"/>
    <cellStyle name="Notas 80 5" xfId="32418"/>
    <cellStyle name="Notas 80 6" xfId="32419"/>
    <cellStyle name="Notas 80 7" xfId="32420"/>
    <cellStyle name="Notas 80 8" xfId="32421"/>
    <cellStyle name="Notas 81" xfId="32422"/>
    <cellStyle name="Notas 81 2" xfId="32423"/>
    <cellStyle name="Notas 81 3" xfId="32424"/>
    <cellStyle name="Notas 81 4" xfId="32425"/>
    <cellStyle name="Notas 81 5" xfId="32426"/>
    <cellStyle name="Notas 81 6" xfId="32427"/>
    <cellStyle name="Notas 81 7" xfId="32428"/>
    <cellStyle name="Notas 81 8" xfId="32429"/>
    <cellStyle name="Notas 82" xfId="32430"/>
    <cellStyle name="Notas 82 2" xfId="32431"/>
    <cellStyle name="Notas 82 3" xfId="32432"/>
    <cellStyle name="Notas 82 4" xfId="32433"/>
    <cellStyle name="Notas 82 5" xfId="32434"/>
    <cellStyle name="Notas 82 6" xfId="32435"/>
    <cellStyle name="Notas 82 7" xfId="32436"/>
    <cellStyle name="Notas 82 8" xfId="32437"/>
    <cellStyle name="Notas 83" xfId="32438"/>
    <cellStyle name="Notas 83 2" xfId="32439"/>
    <cellStyle name="Notas 83 3" xfId="32440"/>
    <cellStyle name="Notas 83 4" xfId="32441"/>
    <cellStyle name="Notas 83 5" xfId="32442"/>
    <cellStyle name="Notas 83 6" xfId="32443"/>
    <cellStyle name="Notas 83 7" xfId="32444"/>
    <cellStyle name="Notas 83 8" xfId="32445"/>
    <cellStyle name="Notas 84" xfId="32446"/>
    <cellStyle name="Notas 84 2" xfId="32447"/>
    <cellStyle name="Notas 84 3" xfId="32448"/>
    <cellStyle name="Notas 84 4" xfId="32449"/>
    <cellStyle name="Notas 84 5" xfId="32450"/>
    <cellStyle name="Notas 84 6" xfId="32451"/>
    <cellStyle name="Notas 84 7" xfId="32452"/>
    <cellStyle name="Notas 84 8" xfId="32453"/>
    <cellStyle name="Notas 85" xfId="32454"/>
    <cellStyle name="Notas 86" xfId="32455"/>
    <cellStyle name="Notas 87" xfId="32456"/>
    <cellStyle name="Notas 88" xfId="32457"/>
    <cellStyle name="Notas 89" xfId="589"/>
    <cellStyle name="Notas 9" xfId="20451"/>
    <cellStyle name="Notas 9 10" xfId="20452"/>
    <cellStyle name="Notas 9 10 2" xfId="20453"/>
    <cellStyle name="Notas 9 10 3" xfId="28991"/>
    <cellStyle name="Notas 9 11" xfId="20454"/>
    <cellStyle name="Notas 9 11 2" xfId="20455"/>
    <cellStyle name="Notas 9 11 3" xfId="28992"/>
    <cellStyle name="Notas 9 12" xfId="20456"/>
    <cellStyle name="Notas 9 12 2" xfId="20457"/>
    <cellStyle name="Notas 9 12 3" xfId="28993"/>
    <cellStyle name="Notas 9 13" xfId="20458"/>
    <cellStyle name="Notas 9 13 2" xfId="20459"/>
    <cellStyle name="Notas 9 13 3" xfId="28994"/>
    <cellStyle name="Notas 9 14" xfId="20460"/>
    <cellStyle name="Notas 9 14 2" xfId="20461"/>
    <cellStyle name="Notas 9 14 3" xfId="28995"/>
    <cellStyle name="Notas 9 15" xfId="20462"/>
    <cellStyle name="Notas 9 15 2" xfId="20463"/>
    <cellStyle name="Notas 9 15 3" xfId="28996"/>
    <cellStyle name="Notas 9 16" xfId="20464"/>
    <cellStyle name="Notas 9 16 2" xfId="20465"/>
    <cellStyle name="Notas 9 16 3" xfId="28997"/>
    <cellStyle name="Notas 9 17" xfId="20466"/>
    <cellStyle name="Notas 9 17 2" xfId="20467"/>
    <cellStyle name="Notas 9 17 3" xfId="28998"/>
    <cellStyle name="Notas 9 18" xfId="20468"/>
    <cellStyle name="Notas 9 18 2" xfId="20469"/>
    <cellStyle name="Notas 9 18 3" xfId="28999"/>
    <cellStyle name="Notas 9 19" xfId="20470"/>
    <cellStyle name="Notas 9 2" xfId="20471"/>
    <cellStyle name="Notas 9 2 2" xfId="20472"/>
    <cellStyle name="Notas 9 2 2 2" xfId="20473"/>
    <cellStyle name="Notas 9 2 2 3" xfId="29000"/>
    <cellStyle name="Notas 9 2 3" xfId="20474"/>
    <cellStyle name="Notas 9 2 4" xfId="29001"/>
    <cellStyle name="Notas 9 20" xfId="20475"/>
    <cellStyle name="Notas 9 20 2" xfId="29002"/>
    <cellStyle name="Notas 9 21" xfId="20476"/>
    <cellStyle name="Notas 9 22" xfId="29003"/>
    <cellStyle name="Notas 9 3" xfId="20477"/>
    <cellStyle name="Notas 9 3 2" xfId="20478"/>
    <cellStyle name="Notas 9 3 3" xfId="29004"/>
    <cellStyle name="Notas 9 4" xfId="20479"/>
    <cellStyle name="Notas 9 4 2" xfId="20480"/>
    <cellStyle name="Notas 9 4 3" xfId="29005"/>
    <cellStyle name="Notas 9 5" xfId="20481"/>
    <cellStyle name="Notas 9 5 2" xfId="20482"/>
    <cellStyle name="Notas 9 5 3" xfId="29006"/>
    <cellStyle name="Notas 9 6" xfId="20483"/>
    <cellStyle name="Notas 9 6 2" xfId="20484"/>
    <cellStyle name="Notas 9 6 3" xfId="29007"/>
    <cellStyle name="Notas 9 7" xfId="20485"/>
    <cellStyle name="Notas 9 7 2" xfId="20486"/>
    <cellStyle name="Notas 9 7 3" xfId="29008"/>
    <cellStyle name="Notas 9 8" xfId="20487"/>
    <cellStyle name="Notas 9 8 2" xfId="20488"/>
    <cellStyle name="Notas 9 8 3" xfId="29009"/>
    <cellStyle name="Notas 9 9" xfId="20489"/>
    <cellStyle name="Notas 9 9 2" xfId="20490"/>
    <cellStyle name="Notas 9 9 3" xfId="29010"/>
    <cellStyle name="Note" xfId="599"/>
    <cellStyle name="Note 2" xfId="20491"/>
    <cellStyle name="Note 2 2" xfId="20492"/>
    <cellStyle name="Note 2 3" xfId="20493"/>
    <cellStyle name="Note 2 4" xfId="29011"/>
    <cellStyle name="Note 2 5" xfId="29012"/>
    <cellStyle name="Note 3" xfId="20494"/>
    <cellStyle name="Note 3 2" xfId="20495"/>
    <cellStyle name="Note 3 3" xfId="20496"/>
    <cellStyle name="Note 3 4" xfId="29013"/>
    <cellStyle name="Note 3 5" xfId="29014"/>
    <cellStyle name="Note 4" xfId="20497"/>
    <cellStyle name="Note 4 2" xfId="20498"/>
    <cellStyle name="Note 4 3" xfId="20499"/>
    <cellStyle name="Note 4 4" xfId="29015"/>
    <cellStyle name="Note 5" xfId="20500"/>
    <cellStyle name="Note 5 2" xfId="29016"/>
    <cellStyle name="Note 6" xfId="29017"/>
    <cellStyle name="number" xfId="20501"/>
    <cellStyle name="Number (k)" xfId="20502"/>
    <cellStyle name="Number (m)" xfId="20503"/>
    <cellStyle name="Number Bold" xfId="20504"/>
    <cellStyle name="Number Bold 2" xfId="29018"/>
    <cellStyle name="Number Bold 3" xfId="29019"/>
    <cellStyle name="Number Normal" xfId="20505"/>
    <cellStyle name="Number Normal 2" xfId="29020"/>
    <cellStyle name="Number Normal 3" xfId="29021"/>
    <cellStyle name="Obliczenia" xfId="600"/>
    <cellStyle name="Obliczenia 2" xfId="20506"/>
    <cellStyle name="Obliczenia 2 2" xfId="20507"/>
    <cellStyle name="Obliczenia 2 3" xfId="20508"/>
    <cellStyle name="Obliczenia 2 4" xfId="29022"/>
    <cellStyle name="Obliczenia 3" xfId="20509"/>
    <cellStyle name="Obliczenia 3 2" xfId="29023"/>
    <cellStyle name="Obliczenia 4" xfId="29024"/>
    <cellStyle name="Œ…‹æØ‚è [0.00]_!!!GO" xfId="20510"/>
    <cellStyle name="Œ…‹æØ‚è_!!!GO" xfId="20511"/>
    <cellStyle name="Otros" xfId="32458"/>
    <cellStyle name="Output" xfId="601"/>
    <cellStyle name="Output 2" xfId="20512"/>
    <cellStyle name="Output 2 2" xfId="20513"/>
    <cellStyle name="Output 2 3" xfId="20514"/>
    <cellStyle name="Output 2 4" xfId="29025"/>
    <cellStyle name="Output 3" xfId="20515"/>
    <cellStyle name="Output 3 2" xfId="20516"/>
    <cellStyle name="Output 3 3" xfId="20517"/>
    <cellStyle name="Output 3 4" xfId="29026"/>
    <cellStyle name="Output 3 5" xfId="29027"/>
    <cellStyle name="Output 4" xfId="20518"/>
    <cellStyle name="Output 4 2" xfId="29028"/>
    <cellStyle name="Output 5" xfId="29029"/>
    <cellStyle name="Output 6" xfId="32459"/>
    <cellStyle name="OUTPUT AMOUNTS" xfId="602"/>
    <cellStyle name="OUTPUT AMOUNTS 2" xfId="32460"/>
    <cellStyle name="Output Amounts_Altas enero a Noviembre" xfId="32461"/>
    <cellStyle name="OUTPUT COLUMN HEADINGS" xfId="603"/>
    <cellStyle name="OUTPUT COLUMN HEADINGS 2" xfId="32462"/>
    <cellStyle name="Output Column Headings_Altas enero a Noviembre" xfId="32463"/>
    <cellStyle name="Output Labels" xfId="20519"/>
    <cellStyle name="OUTPUT LINE ITEMS" xfId="604"/>
    <cellStyle name="Output Line Items 2" xfId="32464"/>
    <cellStyle name="OUTPUT REPORT HEADING" xfId="605"/>
    <cellStyle name="OUTPUT REPORT HEADING 2" xfId="32465"/>
    <cellStyle name="Output Report Heading_Altas enero a Noviembre" xfId="32466"/>
    <cellStyle name="OUTPUT REPORT TITLE" xfId="606"/>
    <cellStyle name="OUTPUT REPORT TITLE 2" xfId="32467"/>
    <cellStyle name="Output Report Title_Altas enero a Noviembre" xfId="32468"/>
    <cellStyle name="Output_201003 Consolidación Brasil en cuenta homologada" xfId="20520"/>
    <cellStyle name="P&amp;L Numbers" xfId="20521"/>
    <cellStyle name="pablo" xfId="20522"/>
    <cellStyle name="Page Number" xfId="20523"/>
    <cellStyle name="per.style" xfId="20524"/>
    <cellStyle name="Percen - Modelo1" xfId="20525"/>
    <cellStyle name="Percen - Modelo2" xfId="32469"/>
    <cellStyle name="Percen - Modelo2 2" xfId="32470"/>
    <cellStyle name="Percent %" xfId="607"/>
    <cellStyle name="Percent % Long Underline" xfId="608"/>
    <cellStyle name="Percent %_713" xfId="32471"/>
    <cellStyle name="Percent (0)" xfId="609"/>
    <cellStyle name="Percent (0) 10" xfId="32472"/>
    <cellStyle name="Percent (0) 11" xfId="32473"/>
    <cellStyle name="Percent (0) 12" xfId="32474"/>
    <cellStyle name="Percent (0) 13" xfId="32475"/>
    <cellStyle name="Percent (0) 14" xfId="32476"/>
    <cellStyle name="Percent (0) 15" xfId="32477"/>
    <cellStyle name="Percent (0) 16" xfId="32478"/>
    <cellStyle name="Percent (0) 17" xfId="32479"/>
    <cellStyle name="Percent (0) 18" xfId="32480"/>
    <cellStyle name="Percent (0) 19" xfId="32481"/>
    <cellStyle name="Percent (0) 2" xfId="610"/>
    <cellStyle name="Percent (0) 2 2" xfId="29030"/>
    <cellStyle name="Percent (0) 20" xfId="32482"/>
    <cellStyle name="Percent (0) 21" xfId="32483"/>
    <cellStyle name="Percent (0) 22" xfId="32484"/>
    <cellStyle name="Percent (0) 23" xfId="32485"/>
    <cellStyle name="Percent (0) 24" xfId="32486"/>
    <cellStyle name="Percent (0) 25" xfId="32487"/>
    <cellStyle name="Percent (0) 26" xfId="32488"/>
    <cellStyle name="Percent (0) 27" xfId="32489"/>
    <cellStyle name="Percent (0) 28" xfId="32490"/>
    <cellStyle name="Percent (0) 29" xfId="32491"/>
    <cellStyle name="Percent (0) 3" xfId="611"/>
    <cellStyle name="Percent (0) 3 2" xfId="29031"/>
    <cellStyle name="Percent (0) 30" xfId="32492"/>
    <cellStyle name="Percent (0) 31" xfId="32493"/>
    <cellStyle name="Percent (0) 32" xfId="32494"/>
    <cellStyle name="Percent (0) 33" xfId="32495"/>
    <cellStyle name="Percent (0) 4" xfId="32496"/>
    <cellStyle name="Percent (0) 4 2" xfId="32497"/>
    <cellStyle name="Percent (0) 5" xfId="32498"/>
    <cellStyle name="Percent (0) 5 2" xfId="32499"/>
    <cellStyle name="Percent (0) 6" xfId="32500"/>
    <cellStyle name="Percent (0) 6 2" xfId="32501"/>
    <cellStyle name="Percent (0) 7" xfId="32502"/>
    <cellStyle name="Percent (0) 7 2" xfId="32503"/>
    <cellStyle name="Percent (0) 8" xfId="32504"/>
    <cellStyle name="Percent (0) 8 2" xfId="32505"/>
    <cellStyle name="Percent (0) 9" xfId="32506"/>
    <cellStyle name="Percent [0]" xfId="612"/>
    <cellStyle name="Percent [00]" xfId="613"/>
    <cellStyle name="Percent [2]" xfId="614"/>
    <cellStyle name="Percent [2] 10" xfId="20526"/>
    <cellStyle name="Percent [2] 10 2" xfId="20527"/>
    <cellStyle name="Percent [2] 11" xfId="20528"/>
    <cellStyle name="Percent [2] 11 2" xfId="20529"/>
    <cellStyle name="Percent [2] 12" xfId="20530"/>
    <cellStyle name="Percent [2] 12 2" xfId="20531"/>
    <cellStyle name="Percent [2] 13" xfId="32507"/>
    <cellStyle name="Percent [2] 14" xfId="32508"/>
    <cellStyle name="Percent [2] 15" xfId="32509"/>
    <cellStyle name="Percent [2] 16" xfId="32510"/>
    <cellStyle name="Percent [2] 17" xfId="32511"/>
    <cellStyle name="Percent [2] 18" xfId="32512"/>
    <cellStyle name="Percent [2] 19" xfId="32513"/>
    <cellStyle name="Percent [2] 2" xfId="615"/>
    <cellStyle name="Percent [2] 2 10" xfId="20532"/>
    <cellStyle name="Percent [2] 2 11" xfId="20533"/>
    <cellStyle name="Percent [2] 2 2" xfId="20534"/>
    <cellStyle name="Percent [2] 2 3" xfId="20535"/>
    <cellStyle name="Percent [2] 2 4" xfId="20536"/>
    <cellStyle name="Percent [2] 2 5" xfId="20537"/>
    <cellStyle name="Percent [2] 2 6" xfId="20538"/>
    <cellStyle name="Percent [2] 2 7" xfId="20539"/>
    <cellStyle name="Percent [2] 2 8" xfId="20540"/>
    <cellStyle name="Percent [2] 2 9" xfId="20541"/>
    <cellStyle name="Percent [2] 20" xfId="32514"/>
    <cellStyle name="Percent [2] 21" xfId="32515"/>
    <cellStyle name="Percent [2] 22" xfId="32516"/>
    <cellStyle name="Percent [2] 23" xfId="32517"/>
    <cellStyle name="Percent [2] 24" xfId="32518"/>
    <cellStyle name="Percent [2] 25" xfId="32519"/>
    <cellStyle name="Percent [2] 26" xfId="32520"/>
    <cellStyle name="Percent [2] 27" xfId="32521"/>
    <cellStyle name="Percent [2] 28" xfId="32522"/>
    <cellStyle name="Percent [2] 29" xfId="32523"/>
    <cellStyle name="Percent [2] 3" xfId="616"/>
    <cellStyle name="Percent [2] 3 2" xfId="29032"/>
    <cellStyle name="Percent [2] 30" xfId="32524"/>
    <cellStyle name="Percent [2] 31" xfId="32525"/>
    <cellStyle name="Percent [2] 32" xfId="32526"/>
    <cellStyle name="Percent [2] 33" xfId="32527"/>
    <cellStyle name="Percent [2] 4" xfId="20542"/>
    <cellStyle name="Percent [2] 4 2" xfId="20543"/>
    <cellStyle name="Percent [2] 5" xfId="20544"/>
    <cellStyle name="Percent [2] 5 2" xfId="20545"/>
    <cellStyle name="Percent [2] 6" xfId="20546"/>
    <cellStyle name="Percent [2] 6 2" xfId="20547"/>
    <cellStyle name="Percent [2] 7" xfId="20548"/>
    <cellStyle name="Percent [2] 7 2" xfId="20549"/>
    <cellStyle name="Percent [2] 8" xfId="20550"/>
    <cellStyle name="Percent [2] 8 2" xfId="20551"/>
    <cellStyle name="Percent [2] 9" xfId="20552"/>
    <cellStyle name="Percent [2] 9 2" xfId="20553"/>
    <cellStyle name="Percent 0.0%" xfId="617"/>
    <cellStyle name="Percent 0.0% Long Underline" xfId="618"/>
    <cellStyle name="Percent 0.0%_713" xfId="32528"/>
    <cellStyle name="Percent 0.00%" xfId="619"/>
    <cellStyle name="Percent 0.00% Long Underline" xfId="620"/>
    <cellStyle name="Percent 0.00%_713" xfId="32529"/>
    <cellStyle name="Percent 0.000%" xfId="621"/>
    <cellStyle name="Percent 0.000% Long Underline" xfId="622"/>
    <cellStyle name="Percent 0.000%_713" xfId="32530"/>
    <cellStyle name="Percent 10" xfId="32531"/>
    <cellStyle name="Percent 11" xfId="32532"/>
    <cellStyle name="Percent 12" xfId="32533"/>
    <cellStyle name="Percent 13" xfId="32534"/>
    <cellStyle name="Percent 14" xfId="32535"/>
    <cellStyle name="Percent 15" xfId="32536"/>
    <cellStyle name="Percent 16" xfId="32537"/>
    <cellStyle name="Percent 17" xfId="32538"/>
    <cellStyle name="Percent 18" xfId="32539"/>
    <cellStyle name="Percent 19" xfId="32540"/>
    <cellStyle name="Percent 2" xfId="20554"/>
    <cellStyle name="Percent 2 10" xfId="20555"/>
    <cellStyle name="Percent 2 10 2" xfId="20556"/>
    <cellStyle name="Percent 2 10 3" xfId="29033"/>
    <cellStyle name="Percent 2 11" xfId="20557"/>
    <cellStyle name="Percent 2 11 2" xfId="20558"/>
    <cellStyle name="Percent 2 11 3" xfId="29034"/>
    <cellStyle name="Percent 2 12" xfId="20559"/>
    <cellStyle name="Percent 2 12 2" xfId="20560"/>
    <cellStyle name="Percent 2 12 3" xfId="29035"/>
    <cellStyle name="Percent 2 13" xfId="20561"/>
    <cellStyle name="Percent 2 13 2" xfId="20562"/>
    <cellStyle name="Percent 2 13 3" xfId="29036"/>
    <cellStyle name="Percent 2 14" xfId="20563"/>
    <cellStyle name="Percent 2 14 2" xfId="20564"/>
    <cellStyle name="Percent 2 14 3" xfId="29037"/>
    <cellStyle name="Percent 2 15" xfId="20565"/>
    <cellStyle name="Percent 2 15 2" xfId="20566"/>
    <cellStyle name="Percent 2 15 3" xfId="29038"/>
    <cellStyle name="Percent 2 16" xfId="20567"/>
    <cellStyle name="Percent 2 16 2" xfId="20568"/>
    <cellStyle name="Percent 2 16 3" xfId="29039"/>
    <cellStyle name="Percent 2 17" xfId="20569"/>
    <cellStyle name="Percent 2 17 2" xfId="20570"/>
    <cellStyle name="Percent 2 17 3" xfId="29040"/>
    <cellStyle name="Percent 2 18" xfId="20571"/>
    <cellStyle name="Percent 2 18 2" xfId="20572"/>
    <cellStyle name="Percent 2 18 3" xfId="29041"/>
    <cellStyle name="Percent 2 2" xfId="20573"/>
    <cellStyle name="Percent 2 2 10" xfId="20574"/>
    <cellStyle name="Percent 2 2 11" xfId="20575"/>
    <cellStyle name="Percent 2 2 12" xfId="20576"/>
    <cellStyle name="Percent 2 2 13" xfId="20577"/>
    <cellStyle name="Percent 2 2 14" xfId="20578"/>
    <cellStyle name="Percent 2 2 15" xfId="20579"/>
    <cellStyle name="Percent 2 2 16" xfId="20580"/>
    <cellStyle name="Percent 2 2 17" xfId="20581"/>
    <cellStyle name="Percent 2 2 2" xfId="20582"/>
    <cellStyle name="Percent 2 2 2 10" xfId="20583"/>
    <cellStyle name="Percent 2 2 2 10 2" xfId="20584"/>
    <cellStyle name="Percent 2 2 2 10 3" xfId="29042"/>
    <cellStyle name="Percent 2 2 2 11" xfId="20585"/>
    <cellStyle name="Percent 2 2 2 11 2" xfId="20586"/>
    <cellStyle name="Percent 2 2 2 11 3" xfId="29043"/>
    <cellStyle name="Percent 2 2 2 12" xfId="20587"/>
    <cellStyle name="Percent 2 2 2 12 2" xfId="20588"/>
    <cellStyle name="Percent 2 2 2 12 3" xfId="29044"/>
    <cellStyle name="Percent 2 2 2 13" xfId="20589"/>
    <cellStyle name="Percent 2 2 2 13 2" xfId="20590"/>
    <cellStyle name="Percent 2 2 2 13 3" xfId="29045"/>
    <cellStyle name="Percent 2 2 2 14" xfId="20591"/>
    <cellStyle name="Percent 2 2 2 14 2" xfId="20592"/>
    <cellStyle name="Percent 2 2 2 14 3" xfId="29046"/>
    <cellStyle name="Percent 2 2 2 15" xfId="20593"/>
    <cellStyle name="Percent 2 2 2 15 2" xfId="20594"/>
    <cellStyle name="Percent 2 2 2 15 3" xfId="29047"/>
    <cellStyle name="Percent 2 2 2 16" xfId="20595"/>
    <cellStyle name="Percent 2 2 2 16 2" xfId="20596"/>
    <cellStyle name="Percent 2 2 2 16 3" xfId="29048"/>
    <cellStyle name="Percent 2 2 2 17" xfId="20597"/>
    <cellStyle name="Percent 2 2 2 17 2" xfId="20598"/>
    <cellStyle name="Percent 2 2 2 17 3" xfId="29049"/>
    <cellStyle name="Percent 2 2 2 18" xfId="20599"/>
    <cellStyle name="Percent 2 2 2 19" xfId="29050"/>
    <cellStyle name="Percent 2 2 2 2" xfId="20600"/>
    <cellStyle name="Percent 2 2 2 2 2" xfId="20601"/>
    <cellStyle name="Percent 2 2 2 2 3" xfId="29051"/>
    <cellStyle name="Percent 2 2 2 3" xfId="20602"/>
    <cellStyle name="Percent 2 2 2 3 2" xfId="20603"/>
    <cellStyle name="Percent 2 2 2 3 3" xfId="29052"/>
    <cellStyle name="Percent 2 2 2 4" xfId="20604"/>
    <cellStyle name="Percent 2 2 2 4 2" xfId="20605"/>
    <cellStyle name="Percent 2 2 2 4 3" xfId="29053"/>
    <cellStyle name="Percent 2 2 2 5" xfId="20606"/>
    <cellStyle name="Percent 2 2 2 5 2" xfId="20607"/>
    <cellStyle name="Percent 2 2 2 5 3" xfId="29054"/>
    <cellStyle name="Percent 2 2 2 6" xfId="20608"/>
    <cellStyle name="Percent 2 2 2 6 2" xfId="20609"/>
    <cellStyle name="Percent 2 2 2 6 3" xfId="29055"/>
    <cellStyle name="Percent 2 2 2 7" xfId="20610"/>
    <cellStyle name="Percent 2 2 2 7 2" xfId="20611"/>
    <cellStyle name="Percent 2 2 2 7 3" xfId="29056"/>
    <cellStyle name="Percent 2 2 2 8" xfId="20612"/>
    <cellStyle name="Percent 2 2 2 8 2" xfId="20613"/>
    <cellStyle name="Percent 2 2 2 8 3" xfId="29057"/>
    <cellStyle name="Percent 2 2 2 9" xfId="20614"/>
    <cellStyle name="Percent 2 2 2 9 2" xfId="20615"/>
    <cellStyle name="Percent 2 2 2 9 3" xfId="29058"/>
    <cellStyle name="Percent 2 2 3" xfId="20616"/>
    <cellStyle name="Percent 2 2 4" xfId="20617"/>
    <cellStyle name="Percent 2 2 5" xfId="20618"/>
    <cellStyle name="Percent 2 2 6" xfId="20619"/>
    <cellStyle name="Percent 2 2 7" xfId="20620"/>
    <cellStyle name="Percent 2 2 8" xfId="20621"/>
    <cellStyle name="Percent 2 2 9" xfId="20622"/>
    <cellStyle name="Percent 2 3" xfId="20623"/>
    <cellStyle name="Percent 2 3 2" xfId="20624"/>
    <cellStyle name="Percent 2 3 3" xfId="29059"/>
    <cellStyle name="Percent 2 4" xfId="20625"/>
    <cellStyle name="Percent 2 5" xfId="20626"/>
    <cellStyle name="Percent 2 5 2" xfId="20627"/>
    <cellStyle name="Percent 2 5 3" xfId="29060"/>
    <cellStyle name="Percent 2 6" xfId="20628"/>
    <cellStyle name="Percent 2 6 2" xfId="20629"/>
    <cellStyle name="Percent 2 6 3" xfId="29061"/>
    <cellStyle name="Percent 2 7" xfId="20630"/>
    <cellStyle name="Percent 2 7 2" xfId="20631"/>
    <cellStyle name="Percent 2 7 3" xfId="29062"/>
    <cellStyle name="Percent 2 8" xfId="20632"/>
    <cellStyle name="Percent 2 8 2" xfId="20633"/>
    <cellStyle name="Percent 2 8 3" xfId="29063"/>
    <cellStyle name="Percent 2 9" xfId="20634"/>
    <cellStyle name="Percent 2 9 2" xfId="20635"/>
    <cellStyle name="Percent 2 9 3" xfId="29064"/>
    <cellStyle name="Percent 20" xfId="32541"/>
    <cellStyle name="Percent 21" xfId="32542"/>
    <cellStyle name="Percent 22" xfId="32543"/>
    <cellStyle name="Percent 23" xfId="32544"/>
    <cellStyle name="Percent 24" xfId="32545"/>
    <cellStyle name="Percent 25" xfId="32546"/>
    <cellStyle name="Percent 26" xfId="32547"/>
    <cellStyle name="Percent 27" xfId="32548"/>
    <cellStyle name="Percent 28" xfId="32549"/>
    <cellStyle name="Percent 29" xfId="32550"/>
    <cellStyle name="Percent 3" xfId="20636"/>
    <cellStyle name="Percent 3 10" xfId="20637"/>
    <cellStyle name="Percent 3 11" xfId="20638"/>
    <cellStyle name="Percent 3 12" xfId="20639"/>
    <cellStyle name="Percent 3 13" xfId="20640"/>
    <cellStyle name="Percent 3 14" xfId="20641"/>
    <cellStyle name="Percent 3 15" xfId="20642"/>
    <cellStyle name="Percent 3 16" xfId="20643"/>
    <cellStyle name="Percent 3 17" xfId="20644"/>
    <cellStyle name="Percent 3 2" xfId="20645"/>
    <cellStyle name="Percent 3 3" xfId="20646"/>
    <cellStyle name="Percent 3 4" xfId="20647"/>
    <cellStyle name="Percent 3 5" xfId="20648"/>
    <cellStyle name="Percent 3 6" xfId="20649"/>
    <cellStyle name="Percent 3 7" xfId="20650"/>
    <cellStyle name="Percent 3 8" xfId="20651"/>
    <cellStyle name="Percent 3 9" xfId="20652"/>
    <cellStyle name="Percent 30" xfId="32551"/>
    <cellStyle name="Percent 32" xfId="32552"/>
    <cellStyle name="Percent 4" xfId="20653"/>
    <cellStyle name="Percent 5" xfId="20654"/>
    <cellStyle name="Percent 5 2" xfId="20655"/>
    <cellStyle name="Percent 5 3" xfId="29065"/>
    <cellStyle name="Percent 6" xfId="32553"/>
    <cellStyle name="Percent 7" xfId="32554"/>
    <cellStyle name="Percent 8" xfId="32555"/>
    <cellStyle name="Percent 9" xfId="32556"/>
    <cellStyle name="Percent_Flujo de Desembolsos del Total de Proyectos1" xfId="20656"/>
    <cellStyle name="PERCENTAGE" xfId="32557"/>
    <cellStyle name="PercentChange" xfId="20657"/>
    <cellStyle name="PillarData" xfId="20658"/>
    <cellStyle name="PillarHeading" xfId="20659"/>
    <cellStyle name="PillarText" xfId="20660"/>
    <cellStyle name="PillarTotal" xfId="20661"/>
    <cellStyle name="Porcen - Estilo1" xfId="20662"/>
    <cellStyle name="Porcen - Modelo1" xfId="20663"/>
    <cellStyle name="Porcen - Modelo1 2" xfId="32558"/>
    <cellStyle name="Porcen - Modelo2" xfId="20664"/>
    <cellStyle name="Porcentagem 2" xfId="20665"/>
    <cellStyle name="Porcentagem 5" xfId="20666"/>
    <cellStyle name="Porcentaje" xfId="2" builtinId="5"/>
    <cellStyle name="Porcentaje 10" xfId="32559"/>
    <cellStyle name="Porcentaje 10 2" xfId="32560"/>
    <cellStyle name="Porcentaje 11" xfId="32561"/>
    <cellStyle name="Porcentaje 11 2" xfId="32562"/>
    <cellStyle name="Porcentaje 12" xfId="32563"/>
    <cellStyle name="Porcentaje 12 2" xfId="32564"/>
    <cellStyle name="Porcentaje 13" xfId="32565"/>
    <cellStyle name="Porcentaje 13 2" xfId="32566"/>
    <cellStyle name="Porcentaje 14" xfId="32567"/>
    <cellStyle name="Porcentaje 14 2" xfId="32568"/>
    <cellStyle name="Porcentaje 15" xfId="32569"/>
    <cellStyle name="Porcentaje 15 2" xfId="32570"/>
    <cellStyle name="Porcentaje 16" xfId="32571"/>
    <cellStyle name="Porcentaje 16 2" xfId="32572"/>
    <cellStyle name="Porcentaje 17" xfId="32573"/>
    <cellStyle name="Porcentaje 17 2" xfId="32574"/>
    <cellStyle name="Porcentaje 18" xfId="32575"/>
    <cellStyle name="Porcentaje 18 2" xfId="32576"/>
    <cellStyle name="Porcentaje 19" xfId="32577"/>
    <cellStyle name="Porcentaje 19 2" xfId="32578"/>
    <cellStyle name="Porcentaje 2" xfId="623"/>
    <cellStyle name="Porcentaje 2 2" xfId="20667"/>
    <cellStyle name="Porcentaje 2 3" xfId="29066"/>
    <cellStyle name="Porcentaje 20" xfId="32579"/>
    <cellStyle name="Porcentaje 20 2" xfId="32580"/>
    <cellStyle name="Porcentaje 21" xfId="32581"/>
    <cellStyle name="Porcentaje 21 2" xfId="32582"/>
    <cellStyle name="Porcentaje 22" xfId="32583"/>
    <cellStyle name="Porcentaje 22 2" xfId="32584"/>
    <cellStyle name="Porcentaje 23" xfId="32585"/>
    <cellStyle name="Porcentaje 23 2" xfId="32586"/>
    <cellStyle name="Porcentaje 24" xfId="32587"/>
    <cellStyle name="Porcentaje 24 2" xfId="32588"/>
    <cellStyle name="Porcentaje 25" xfId="32589"/>
    <cellStyle name="Porcentaje 25 2" xfId="32590"/>
    <cellStyle name="Porcentaje 26" xfId="32591"/>
    <cellStyle name="Porcentaje 26 2" xfId="32592"/>
    <cellStyle name="Porcentaje 27" xfId="32593"/>
    <cellStyle name="Porcentaje 27 2" xfId="32594"/>
    <cellStyle name="Porcentaje 28" xfId="32595"/>
    <cellStyle name="Porcentaje 28 2" xfId="32596"/>
    <cellStyle name="Porcentaje 29" xfId="32597"/>
    <cellStyle name="Porcentaje 29 2" xfId="32598"/>
    <cellStyle name="Porcentaje 3" xfId="4"/>
    <cellStyle name="Porcentaje 3 2" xfId="20668"/>
    <cellStyle name="Porcentaje 3 3" xfId="29067"/>
    <cellStyle name="Porcentaje 3 4" xfId="624"/>
    <cellStyle name="Porcentaje 30" xfId="32599"/>
    <cellStyle name="Porcentaje 30 2" xfId="32600"/>
    <cellStyle name="Porcentaje 31" xfId="32601"/>
    <cellStyle name="Porcentaje 31 2" xfId="32602"/>
    <cellStyle name="Porcentaje 32" xfId="32603"/>
    <cellStyle name="Porcentaje 32 2" xfId="32604"/>
    <cellStyle name="Porcentaje 33" xfId="32605"/>
    <cellStyle name="Porcentaje 33 2" xfId="877"/>
    <cellStyle name="Porcentaje 34" xfId="32606"/>
    <cellStyle name="Porcentaje 35" xfId="35799"/>
    <cellStyle name="Porcentaje 36" xfId="35837"/>
    <cellStyle name="Porcentaje 37" xfId="35847"/>
    <cellStyle name="Porcentaje 38" xfId="35853"/>
    <cellStyle name="Porcentaje 39" xfId="875"/>
    <cellStyle name="Porcentaje 4" xfId="883"/>
    <cellStyle name="Porcentaje 4 2" xfId="20669"/>
    <cellStyle name="Porcentaje 4 2 2" xfId="20670"/>
    <cellStyle name="Porcentaje 4 3" xfId="29068"/>
    <cellStyle name="Porcentaje 5" xfId="20671"/>
    <cellStyle name="Porcentaje 5 2" xfId="20672"/>
    <cellStyle name="Porcentaje 5 3" xfId="29069"/>
    <cellStyle name="Porcentaje 6" xfId="20673"/>
    <cellStyle name="Porcentaje 6 2" xfId="29070"/>
    <cellStyle name="Porcentaje 6 3" xfId="29071"/>
    <cellStyle name="Porcentaje 7" xfId="20674"/>
    <cellStyle name="Porcentaje 7 2" xfId="32607"/>
    <cellStyle name="Porcentaje 8" xfId="32608"/>
    <cellStyle name="Porcentaje 8 2" xfId="32609"/>
    <cellStyle name="Porcentaje 9" xfId="32610"/>
    <cellStyle name="Porcentaje 9 2" xfId="32611"/>
    <cellStyle name="Porcentual 2" xfId="625"/>
    <cellStyle name="Porcentual 2 10" xfId="20675"/>
    <cellStyle name="Porcentual 2 10 2" xfId="20676"/>
    <cellStyle name="Porcentual 2 10 3" xfId="29072"/>
    <cellStyle name="Porcentual 2 11" xfId="20677"/>
    <cellStyle name="Porcentual 2 11 2" xfId="20678"/>
    <cellStyle name="Porcentual 2 11 3" xfId="29073"/>
    <cellStyle name="Porcentual 2 12" xfId="20679"/>
    <cellStyle name="Porcentual 2 12 2" xfId="20680"/>
    <cellStyle name="Porcentual 2 12 3" xfId="29074"/>
    <cellStyle name="Porcentual 2 13" xfId="20681"/>
    <cellStyle name="Porcentual 2 13 2" xfId="20682"/>
    <cellStyle name="Porcentual 2 13 3" xfId="29075"/>
    <cellStyle name="Porcentual 2 14" xfId="20683"/>
    <cellStyle name="Porcentual 2 14 2" xfId="20684"/>
    <cellStyle name="Porcentual 2 14 3" xfId="29076"/>
    <cellStyle name="Porcentual 2 15" xfId="20685"/>
    <cellStyle name="Porcentual 2 15 2" xfId="20686"/>
    <cellStyle name="Porcentual 2 15 3" xfId="29077"/>
    <cellStyle name="Porcentual 2 16" xfId="20687"/>
    <cellStyle name="Porcentual 2 16 2" xfId="20688"/>
    <cellStyle name="Porcentual 2 16 3" xfId="29078"/>
    <cellStyle name="Porcentual 2 17" xfId="20689"/>
    <cellStyle name="Porcentual 2 17 2" xfId="20690"/>
    <cellStyle name="Porcentual 2 17 3" xfId="29079"/>
    <cellStyle name="Porcentual 2 18" xfId="29080"/>
    <cellStyle name="Porcentual 2 2" xfId="626"/>
    <cellStyle name="Porcentual 2 2 2" xfId="20691"/>
    <cellStyle name="Porcentual 2 2 2 2" xfId="20692"/>
    <cellStyle name="Porcentual 2 2 2 3" xfId="29081"/>
    <cellStyle name="Porcentual 2 2 3" xfId="29082"/>
    <cellStyle name="Porcentual 2 3" xfId="20693"/>
    <cellStyle name="Porcentual 2 3 2" xfId="20694"/>
    <cellStyle name="Porcentual 2 3 2 2" xfId="20695"/>
    <cellStyle name="Porcentual 2 3 3" xfId="29083"/>
    <cellStyle name="Porcentual 2 4" xfId="20696"/>
    <cellStyle name="Porcentual 2 4 2" xfId="20697"/>
    <cellStyle name="Porcentual 2 4 3" xfId="29084"/>
    <cellStyle name="Porcentual 2 5" xfId="20698"/>
    <cellStyle name="Porcentual 2 5 2" xfId="20699"/>
    <cellStyle name="Porcentual 2 5 3" xfId="29085"/>
    <cellStyle name="Porcentual 2 6" xfId="20700"/>
    <cellStyle name="Porcentual 2 6 2" xfId="20701"/>
    <cellStyle name="Porcentual 2 6 3" xfId="29086"/>
    <cellStyle name="Porcentual 2 7" xfId="20702"/>
    <cellStyle name="Porcentual 2 7 2" xfId="20703"/>
    <cellStyle name="Porcentual 2 7 3" xfId="29087"/>
    <cellStyle name="Porcentual 2 8" xfId="20704"/>
    <cellStyle name="Porcentual 2 8 2" xfId="20705"/>
    <cellStyle name="Porcentual 2 8 3" xfId="29088"/>
    <cellStyle name="Porcentual 2 9" xfId="20706"/>
    <cellStyle name="Porcentual 2 9 2" xfId="20707"/>
    <cellStyle name="Porcentual 2 9 3" xfId="29089"/>
    <cellStyle name="Porcentual 3" xfId="20708"/>
    <cellStyle name="Porcentual 3 2" xfId="20709"/>
    <cellStyle name="Porcentual 3 2 2" xfId="20710"/>
    <cellStyle name="Porcentual 3 2 2 2" xfId="20711"/>
    <cellStyle name="Porcentual 3 2 2 3" xfId="29090"/>
    <cellStyle name="Porcentual 3 2 3" xfId="20712"/>
    <cellStyle name="Porcentual 3 2 3 2" xfId="20713"/>
    <cellStyle name="Porcentual 3 2 3 3" xfId="29091"/>
    <cellStyle name="Porcentual 3 3" xfId="20714"/>
    <cellStyle name="Porcentual 3 3 2" xfId="20715"/>
    <cellStyle name="Porcentual 3 3 3" xfId="29092"/>
    <cellStyle name="Porcentual 3 4" xfId="20716"/>
    <cellStyle name="Porcentual 4" xfId="20717"/>
    <cellStyle name="Porcentual 5" xfId="20718"/>
    <cellStyle name="PrePop Currency (0)" xfId="627"/>
    <cellStyle name="PrePop Currency (2)" xfId="628"/>
    <cellStyle name="PrePop Units (0)" xfId="629"/>
    <cellStyle name="PrePop Units (1)" xfId="630"/>
    <cellStyle name="PrePop Units (2)" xfId="631"/>
    <cellStyle name="pricing" xfId="20719"/>
    <cellStyle name="pricing 2" xfId="20720"/>
    <cellStyle name="Private" xfId="20721"/>
    <cellStyle name="Private 2" xfId="20722"/>
    <cellStyle name="Private 3" xfId="20723"/>
    <cellStyle name="Private 4" xfId="29093"/>
    <cellStyle name="Private 5" xfId="29094"/>
    <cellStyle name="Private1" xfId="20724"/>
    <cellStyle name="PSChar" xfId="632"/>
    <cellStyle name="PSChar 10" xfId="32612"/>
    <cellStyle name="PSChar 10 2" xfId="32613"/>
    <cellStyle name="PSChar 11" xfId="32614"/>
    <cellStyle name="PSChar 11 2" xfId="32615"/>
    <cellStyle name="PSChar 12" xfId="32616"/>
    <cellStyle name="PSChar 12 2" xfId="32617"/>
    <cellStyle name="PSChar 13" xfId="32618"/>
    <cellStyle name="PSChar 13 2" xfId="32619"/>
    <cellStyle name="PSChar 14" xfId="32620"/>
    <cellStyle name="PSChar 14 2" xfId="32621"/>
    <cellStyle name="PSChar 15" xfId="32622"/>
    <cellStyle name="PSChar 15 2" xfId="32623"/>
    <cellStyle name="PSChar 16" xfId="32624"/>
    <cellStyle name="PSChar 16 2" xfId="32625"/>
    <cellStyle name="PSChar 17" xfId="32626"/>
    <cellStyle name="PSChar 17 2" xfId="32627"/>
    <cellStyle name="PSChar 18" xfId="32628"/>
    <cellStyle name="PSChar 18 2" xfId="32629"/>
    <cellStyle name="PSChar 19" xfId="32630"/>
    <cellStyle name="PSChar 19 2" xfId="32631"/>
    <cellStyle name="PSChar 2" xfId="633"/>
    <cellStyle name="PSChar 2 2" xfId="29095"/>
    <cellStyle name="PSChar 20" xfId="32632"/>
    <cellStyle name="PSChar 20 2" xfId="32633"/>
    <cellStyle name="PSChar 21" xfId="32634"/>
    <cellStyle name="PSChar 21 2" xfId="32635"/>
    <cellStyle name="PSChar 22" xfId="32636"/>
    <cellStyle name="PSChar 22 2" xfId="32637"/>
    <cellStyle name="PSChar 23" xfId="32638"/>
    <cellStyle name="PSChar 23 2" xfId="32639"/>
    <cellStyle name="PSChar 24" xfId="32640"/>
    <cellStyle name="PSChar 24 2" xfId="32641"/>
    <cellStyle name="PSChar 25" xfId="32642"/>
    <cellStyle name="PSChar 25 2" xfId="32643"/>
    <cellStyle name="PSChar 26" xfId="32644"/>
    <cellStyle name="PSChar 26 2" xfId="32645"/>
    <cellStyle name="PSChar 27" xfId="32646"/>
    <cellStyle name="PSChar 27 2" xfId="32647"/>
    <cellStyle name="PSChar 28" xfId="32648"/>
    <cellStyle name="PSChar 28 2" xfId="32649"/>
    <cellStyle name="PSChar 29" xfId="32650"/>
    <cellStyle name="PSChar 29 2" xfId="32651"/>
    <cellStyle name="PSChar 3" xfId="634"/>
    <cellStyle name="PSChar 3 2" xfId="29096"/>
    <cellStyle name="PSChar 30" xfId="32652"/>
    <cellStyle name="PSChar 30 2" xfId="32653"/>
    <cellStyle name="PSChar 31" xfId="32654"/>
    <cellStyle name="PSChar 31 2" xfId="32655"/>
    <cellStyle name="PSChar 32" xfId="32656"/>
    <cellStyle name="PSChar 32 2" xfId="32657"/>
    <cellStyle name="PSChar 33" xfId="32658"/>
    <cellStyle name="PSChar 4" xfId="32659"/>
    <cellStyle name="PSChar 4 2" xfId="32660"/>
    <cellStyle name="PSChar 5" xfId="32661"/>
    <cellStyle name="PSChar 5 2" xfId="32662"/>
    <cellStyle name="PSChar 6" xfId="32663"/>
    <cellStyle name="PSChar 6 2" xfId="32664"/>
    <cellStyle name="PSChar 7" xfId="32665"/>
    <cellStyle name="PSChar 7 2" xfId="32666"/>
    <cellStyle name="PSChar 8" xfId="32667"/>
    <cellStyle name="PSChar 8 2" xfId="32668"/>
    <cellStyle name="PSChar 9" xfId="32669"/>
    <cellStyle name="PSChar 9 2" xfId="32670"/>
    <cellStyle name="PSDate" xfId="635"/>
    <cellStyle name="PSDate 10" xfId="32671"/>
    <cellStyle name="PSDate 11" xfId="32672"/>
    <cellStyle name="PSDate 12" xfId="32673"/>
    <cellStyle name="PSDate 13" xfId="32674"/>
    <cellStyle name="PSDate 14" xfId="32675"/>
    <cellStyle name="PSDate 15" xfId="32676"/>
    <cellStyle name="PSDate 16" xfId="32677"/>
    <cellStyle name="PSDate 17" xfId="32678"/>
    <cellStyle name="PSDate 18" xfId="32679"/>
    <cellStyle name="PSDate 19" xfId="32680"/>
    <cellStyle name="PSDate 2" xfId="636"/>
    <cellStyle name="PSDate 2 2" xfId="29097"/>
    <cellStyle name="PSDate 20" xfId="32681"/>
    <cellStyle name="PSDate 21" xfId="32682"/>
    <cellStyle name="PSDate 22" xfId="32683"/>
    <cellStyle name="PSDate 23" xfId="32684"/>
    <cellStyle name="PSDate 24" xfId="32685"/>
    <cellStyle name="PSDate 25" xfId="32686"/>
    <cellStyle name="PSDate 26" xfId="32687"/>
    <cellStyle name="PSDate 27" xfId="32688"/>
    <cellStyle name="PSDate 28" xfId="32689"/>
    <cellStyle name="PSDate 29" xfId="32690"/>
    <cellStyle name="PSDate 3" xfId="637"/>
    <cellStyle name="PSDate 3 2" xfId="29098"/>
    <cellStyle name="PSDate 30" xfId="32691"/>
    <cellStyle name="PSDate 31" xfId="32692"/>
    <cellStyle name="PSDate 32" xfId="32693"/>
    <cellStyle name="PSDate 4" xfId="32694"/>
    <cellStyle name="PSDate 5" xfId="32695"/>
    <cellStyle name="PSDate 6" xfId="32696"/>
    <cellStyle name="PSDate 7" xfId="32697"/>
    <cellStyle name="PSDate 8" xfId="32698"/>
    <cellStyle name="PSDate 9" xfId="32699"/>
    <cellStyle name="PSDec" xfId="20725"/>
    <cellStyle name="PSDec 2" xfId="20726"/>
    <cellStyle name="PSHeading" xfId="20727"/>
    <cellStyle name="PSHeading 2" xfId="20728"/>
    <cellStyle name="PSHeading 3" xfId="20729"/>
    <cellStyle name="PSHeading 4" xfId="29099"/>
    <cellStyle name="PSInt" xfId="20730"/>
    <cellStyle name="PSInt 2" xfId="20731"/>
    <cellStyle name="PSSpacer" xfId="20732"/>
    <cellStyle name="PSSpacer 2" xfId="20733"/>
    <cellStyle name="Punto" xfId="20734"/>
    <cellStyle name="Punto 2" xfId="20735"/>
    <cellStyle name="Punto 3" xfId="20736"/>
    <cellStyle name="Punto 4" xfId="29100"/>
    <cellStyle name="Punto0" xfId="638"/>
    <cellStyle name="Punto0 - Estilo1" xfId="20737"/>
    <cellStyle name="Punto0 - Estilo2" xfId="20738"/>
    <cellStyle name="Punto0 - Estilo3" xfId="20739"/>
    <cellStyle name="Punto0 - Estilo6" xfId="20740"/>
    <cellStyle name="Punto0 - Modelo2" xfId="20741"/>
    <cellStyle name="Punto0 - Modelo2 2" xfId="32700"/>
    <cellStyle name="Punto0 - Modelo3" xfId="20742"/>
    <cellStyle name="Punto0 10" xfId="32701"/>
    <cellStyle name="Punto0 11" xfId="32702"/>
    <cellStyle name="Punto0 12" xfId="32703"/>
    <cellStyle name="Punto0 13" xfId="32704"/>
    <cellStyle name="Punto0 14" xfId="32705"/>
    <cellStyle name="Punto0 15" xfId="32706"/>
    <cellStyle name="Punto0 16" xfId="32707"/>
    <cellStyle name="Punto0 17" xfId="32708"/>
    <cellStyle name="Punto0 18" xfId="32709"/>
    <cellStyle name="Punto0 19" xfId="32710"/>
    <cellStyle name="Punto0 2" xfId="639"/>
    <cellStyle name="Punto0 2 2" xfId="29101"/>
    <cellStyle name="Punto0 20" xfId="32711"/>
    <cellStyle name="Punto0 21" xfId="32712"/>
    <cellStyle name="Punto0 22" xfId="32713"/>
    <cellStyle name="Punto0 23" xfId="32714"/>
    <cellStyle name="Punto0 24" xfId="32715"/>
    <cellStyle name="Punto0 25" xfId="32716"/>
    <cellStyle name="Punto0 26" xfId="32717"/>
    <cellStyle name="Punto0 27" xfId="32718"/>
    <cellStyle name="Punto0 28" xfId="32719"/>
    <cellStyle name="Punto0 29" xfId="32720"/>
    <cellStyle name="Punto0 3" xfId="640"/>
    <cellStyle name="Punto0 3 2" xfId="29102"/>
    <cellStyle name="Punto0 30" xfId="32721"/>
    <cellStyle name="Punto0 31" xfId="32722"/>
    <cellStyle name="Punto0 32" xfId="32723"/>
    <cellStyle name="Punto0 4" xfId="32724"/>
    <cellStyle name="Punto0 5" xfId="32725"/>
    <cellStyle name="Punto0 6" xfId="32726"/>
    <cellStyle name="Punto0 7" xfId="32727"/>
    <cellStyle name="Punto0 8" xfId="32728"/>
    <cellStyle name="Punto0 9" xfId="32729"/>
    <cellStyle name="Punto0_Cons_Gasco1207(IFRS)_Ronald" xfId="20743"/>
    <cellStyle name="Punto1 - Estilo1" xfId="32730"/>
    <cellStyle name="Punto1 - Modelo1" xfId="20744"/>
    <cellStyle name="Punto1 - Modelo3" xfId="20745"/>
    <cellStyle name="Punto1 - Modelo3 2" xfId="32731"/>
    <cellStyle name="r" xfId="641"/>
    <cellStyle name="RatioX" xfId="20746"/>
    <cellStyle name="rayita" xfId="642"/>
    <cellStyle name="rayita 10" xfId="32732"/>
    <cellStyle name="rayita 11" xfId="32733"/>
    <cellStyle name="rayita 12" xfId="32734"/>
    <cellStyle name="rayita 13" xfId="32735"/>
    <cellStyle name="rayita 14" xfId="32736"/>
    <cellStyle name="rayita 15" xfId="32737"/>
    <cellStyle name="rayita 16" xfId="32738"/>
    <cellStyle name="rayita 17" xfId="32739"/>
    <cellStyle name="rayita 18" xfId="32740"/>
    <cellStyle name="rayita 19" xfId="32741"/>
    <cellStyle name="rayita 2" xfId="643"/>
    <cellStyle name="rayita 2 2" xfId="29103"/>
    <cellStyle name="rayita 20" xfId="32742"/>
    <cellStyle name="rayita 21" xfId="32743"/>
    <cellStyle name="rayita 22" xfId="32744"/>
    <cellStyle name="rayita 23" xfId="32745"/>
    <cellStyle name="rayita 24" xfId="32746"/>
    <cellStyle name="rayita 25" xfId="32747"/>
    <cellStyle name="rayita 26" xfId="32748"/>
    <cellStyle name="rayita 27" xfId="32749"/>
    <cellStyle name="rayita 28" xfId="32750"/>
    <cellStyle name="rayita 29" xfId="32751"/>
    <cellStyle name="rayita 3" xfId="644"/>
    <cellStyle name="rayita 3 2" xfId="29104"/>
    <cellStyle name="rayita 30" xfId="32752"/>
    <cellStyle name="rayita 31" xfId="32753"/>
    <cellStyle name="rayita 32" xfId="32754"/>
    <cellStyle name="rayita 4" xfId="32755"/>
    <cellStyle name="rayita 5" xfId="32756"/>
    <cellStyle name="rayita 6" xfId="32757"/>
    <cellStyle name="rayita 7" xfId="32758"/>
    <cellStyle name="rayita 8" xfId="32759"/>
    <cellStyle name="rayita 9" xfId="32760"/>
    <cellStyle name="rayita_A001_Anexos BU - 09-2010" xfId="32761"/>
    <cellStyle name="RE con decimales 0" xfId="645"/>
    <cellStyle name="RE con decimales 0 10" xfId="32762"/>
    <cellStyle name="RE con decimales 0 11" xfId="32763"/>
    <cellStyle name="RE con decimales 0 12" xfId="32764"/>
    <cellStyle name="RE con decimales 0 13" xfId="32765"/>
    <cellStyle name="RE con decimales 0 14" xfId="32766"/>
    <cellStyle name="RE con decimales 0 15" xfId="32767"/>
    <cellStyle name="RE con decimales 0 16" xfId="32768"/>
    <cellStyle name="RE con decimales 0 17" xfId="32769"/>
    <cellStyle name="RE con decimales 0 18" xfId="32770"/>
    <cellStyle name="RE con decimales 0 19" xfId="32771"/>
    <cellStyle name="RE con decimales 0 2" xfId="646"/>
    <cellStyle name="RE con decimales 0 2 2" xfId="29105"/>
    <cellStyle name="RE con decimales 0 20" xfId="32772"/>
    <cellStyle name="RE con decimales 0 21" xfId="32773"/>
    <cellStyle name="RE con decimales 0 22" xfId="32774"/>
    <cellStyle name="RE con decimales 0 23" xfId="32775"/>
    <cellStyle name="RE con decimales 0 24" xfId="32776"/>
    <cellStyle name="RE con decimales 0 25" xfId="32777"/>
    <cellStyle name="RE con decimales 0 26" xfId="32778"/>
    <cellStyle name="RE con decimales 0 27" xfId="32779"/>
    <cellStyle name="RE con decimales 0 28" xfId="32780"/>
    <cellStyle name="RE con decimales 0 29" xfId="32781"/>
    <cellStyle name="RE con decimales 0 3" xfId="647"/>
    <cellStyle name="RE con decimales 0 3 2" xfId="29106"/>
    <cellStyle name="RE con decimales 0 30" xfId="32782"/>
    <cellStyle name="RE con decimales 0 31" xfId="32783"/>
    <cellStyle name="RE con decimales 0 32" xfId="32784"/>
    <cellStyle name="RE con decimales 0 33" xfId="32785"/>
    <cellStyle name="RE con decimales 0 4" xfId="32786"/>
    <cellStyle name="RE con decimales 0 4 2" xfId="32787"/>
    <cellStyle name="RE con decimales 0 5" xfId="32788"/>
    <cellStyle name="RE con decimales 0 5 2" xfId="32789"/>
    <cellStyle name="RE con decimales 0 6" xfId="32790"/>
    <cellStyle name="RE con decimales 0 6 2" xfId="32791"/>
    <cellStyle name="RE con decimales 0 7" xfId="32792"/>
    <cellStyle name="RE con decimales 0 7 2" xfId="32793"/>
    <cellStyle name="RE con decimales 0 8" xfId="32794"/>
    <cellStyle name="RE con decimales 0 8 2" xfId="32795"/>
    <cellStyle name="RE con decimales 0 9" xfId="32796"/>
    <cellStyle name="RE con decimales 0_A100_Anexos BU - 03-2011" xfId="32797"/>
    <cellStyle name="RE con decimales 2" xfId="648"/>
    <cellStyle name="RE con decimales 2 10" xfId="32798"/>
    <cellStyle name="RE con decimales 2 11" xfId="32799"/>
    <cellStyle name="RE con decimales 2 12" xfId="32800"/>
    <cellStyle name="RE con decimales 2 13" xfId="32801"/>
    <cellStyle name="RE con decimales 2 14" xfId="32802"/>
    <cellStyle name="RE con decimales 2 15" xfId="32803"/>
    <cellStyle name="RE con decimales 2 16" xfId="32804"/>
    <cellStyle name="RE con decimales 2 17" xfId="32805"/>
    <cellStyle name="RE con decimales 2 18" xfId="32806"/>
    <cellStyle name="RE con decimales 2 19" xfId="32807"/>
    <cellStyle name="RE con decimales 2 2" xfId="649"/>
    <cellStyle name="RE con decimales 2 2 2" xfId="29107"/>
    <cellStyle name="RE con decimales 2 20" xfId="32808"/>
    <cellStyle name="RE con decimales 2 21" xfId="32809"/>
    <cellStyle name="RE con decimales 2 22" xfId="32810"/>
    <cellStyle name="RE con decimales 2 23" xfId="32811"/>
    <cellStyle name="RE con decimales 2 24" xfId="32812"/>
    <cellStyle name="RE con decimales 2 25" xfId="32813"/>
    <cellStyle name="RE con decimales 2 26" xfId="32814"/>
    <cellStyle name="RE con decimales 2 27" xfId="32815"/>
    <cellStyle name="RE con decimales 2 28" xfId="32816"/>
    <cellStyle name="RE con decimales 2 29" xfId="32817"/>
    <cellStyle name="RE con decimales 2 3" xfId="650"/>
    <cellStyle name="RE con decimales 2 3 2" xfId="29108"/>
    <cellStyle name="RE con decimales 2 30" xfId="32818"/>
    <cellStyle name="RE con decimales 2 31" xfId="32819"/>
    <cellStyle name="RE con decimales 2 32" xfId="32820"/>
    <cellStyle name="RE con decimales 2 33" xfId="32821"/>
    <cellStyle name="RE con decimales 2 4" xfId="32822"/>
    <cellStyle name="RE con decimales 2 4 2" xfId="32823"/>
    <cellStyle name="RE con decimales 2 5" xfId="32824"/>
    <cellStyle name="RE con decimales 2 5 2" xfId="32825"/>
    <cellStyle name="RE con decimales 2 6" xfId="32826"/>
    <cellStyle name="RE con decimales 2 6 2" xfId="32827"/>
    <cellStyle name="RE con decimales 2 7" xfId="32828"/>
    <cellStyle name="RE con decimales 2 7 2" xfId="32829"/>
    <cellStyle name="RE con decimales 2 8" xfId="32830"/>
    <cellStyle name="RE con decimales 2 8 2" xfId="32831"/>
    <cellStyle name="RE con decimales 2 9" xfId="32832"/>
    <cellStyle name="RE con decimales 2_A100_Anexos BU - 03-2011" xfId="32833"/>
    <cellStyle name="RE con decimales 4" xfId="651"/>
    <cellStyle name="RE con decimales 4 10" xfId="32834"/>
    <cellStyle name="RE con decimales 4 11" xfId="32835"/>
    <cellStyle name="RE con decimales 4 12" xfId="32836"/>
    <cellStyle name="RE con decimales 4 13" xfId="32837"/>
    <cellStyle name="RE con decimales 4 14" xfId="32838"/>
    <cellStyle name="RE con decimales 4 15" xfId="32839"/>
    <cellStyle name="RE con decimales 4 16" xfId="32840"/>
    <cellStyle name="RE con decimales 4 17" xfId="32841"/>
    <cellStyle name="RE con decimales 4 18" xfId="32842"/>
    <cellStyle name="RE con decimales 4 19" xfId="32843"/>
    <cellStyle name="RE con decimales 4 2" xfId="652"/>
    <cellStyle name="RE con decimales 4 2 2" xfId="29109"/>
    <cellStyle name="RE con decimales 4 20" xfId="32844"/>
    <cellStyle name="RE con decimales 4 21" xfId="32845"/>
    <cellStyle name="RE con decimales 4 22" xfId="32846"/>
    <cellStyle name="RE con decimales 4 23" xfId="32847"/>
    <cellStyle name="RE con decimales 4 24" xfId="32848"/>
    <cellStyle name="RE con decimales 4 25" xfId="32849"/>
    <cellStyle name="RE con decimales 4 26" xfId="32850"/>
    <cellStyle name="RE con decimales 4 27" xfId="32851"/>
    <cellStyle name="RE con decimales 4 28" xfId="32852"/>
    <cellStyle name="RE con decimales 4 29" xfId="32853"/>
    <cellStyle name="RE con decimales 4 3" xfId="653"/>
    <cellStyle name="RE con decimales 4 3 2" xfId="29110"/>
    <cellStyle name="RE con decimales 4 30" xfId="32854"/>
    <cellStyle name="RE con decimales 4 31" xfId="32855"/>
    <cellStyle name="RE con decimales 4 32" xfId="32856"/>
    <cellStyle name="RE con decimales 4 33" xfId="32857"/>
    <cellStyle name="RE con decimales 4 4" xfId="32858"/>
    <cellStyle name="RE con decimales 4 4 2" xfId="32859"/>
    <cellStyle name="RE con decimales 4 5" xfId="32860"/>
    <cellStyle name="RE con decimales 4 5 2" xfId="32861"/>
    <cellStyle name="RE con decimales 4 6" xfId="32862"/>
    <cellStyle name="RE con decimales 4 6 2" xfId="32863"/>
    <cellStyle name="RE con decimales 4 7" xfId="32864"/>
    <cellStyle name="RE con decimales 4 7 2" xfId="32865"/>
    <cellStyle name="RE con decimales 4 8" xfId="32866"/>
    <cellStyle name="RE con decimales 4 8 2" xfId="32867"/>
    <cellStyle name="RE con decimales 4 9" xfId="32868"/>
    <cellStyle name="RE con decimales 4_A100_Anexos BU - 03-2011" xfId="32869"/>
    <cellStyle name="RE sin decimales 0" xfId="654"/>
    <cellStyle name="RE sin decimales 0 10" xfId="32870"/>
    <cellStyle name="RE sin decimales 0 11" xfId="32871"/>
    <cellStyle name="RE sin decimales 0 12" xfId="32872"/>
    <cellStyle name="RE sin decimales 0 13" xfId="32873"/>
    <cellStyle name="RE sin decimales 0 14" xfId="32874"/>
    <cellStyle name="RE sin decimales 0 15" xfId="32875"/>
    <cellStyle name="RE sin decimales 0 16" xfId="32876"/>
    <cellStyle name="RE sin decimales 0 17" xfId="32877"/>
    <cellStyle name="RE sin decimales 0 18" xfId="32878"/>
    <cellStyle name="RE sin decimales 0 19" xfId="32879"/>
    <cellStyle name="RE sin decimales 0 2" xfId="655"/>
    <cellStyle name="RE sin decimales 0 2 2" xfId="29111"/>
    <cellStyle name="RE sin decimales 0 20" xfId="32880"/>
    <cellStyle name="RE sin decimales 0 21" xfId="32881"/>
    <cellStyle name="RE sin decimales 0 22" xfId="32882"/>
    <cellStyle name="RE sin decimales 0 23" xfId="32883"/>
    <cellStyle name="RE sin decimales 0 24" xfId="32884"/>
    <cellStyle name="RE sin decimales 0 25" xfId="32885"/>
    <cellStyle name="RE sin decimales 0 26" xfId="32886"/>
    <cellStyle name="RE sin decimales 0 27" xfId="32887"/>
    <cellStyle name="RE sin decimales 0 28" xfId="32888"/>
    <cellStyle name="RE sin decimales 0 29" xfId="32889"/>
    <cellStyle name="RE sin decimales 0 3" xfId="656"/>
    <cellStyle name="RE sin decimales 0 3 2" xfId="29112"/>
    <cellStyle name="RE sin decimales 0 30" xfId="32890"/>
    <cellStyle name="RE sin decimales 0 31" xfId="32891"/>
    <cellStyle name="RE sin decimales 0 32" xfId="32892"/>
    <cellStyle name="RE sin decimales 0 33" xfId="32893"/>
    <cellStyle name="RE sin decimales 0 4" xfId="32894"/>
    <cellStyle name="RE sin decimales 0 4 2" xfId="32895"/>
    <cellStyle name="RE sin decimales 0 5" xfId="32896"/>
    <cellStyle name="RE sin decimales 0 5 2" xfId="32897"/>
    <cellStyle name="RE sin decimales 0 6" xfId="32898"/>
    <cellStyle name="RE sin decimales 0 6 2" xfId="32899"/>
    <cellStyle name="RE sin decimales 0 7" xfId="32900"/>
    <cellStyle name="RE sin decimales 0 7 2" xfId="32901"/>
    <cellStyle name="RE sin decimales 0 8" xfId="32902"/>
    <cellStyle name="RE sin decimales 0 8 2" xfId="32903"/>
    <cellStyle name="RE sin decimales 0 9" xfId="32904"/>
    <cellStyle name="RE sin decimales 0_A100_Anexos BU - 03-2011" xfId="32905"/>
    <cellStyle name="RE sin decimales 2" xfId="657"/>
    <cellStyle name="RE sin decimales 2 10" xfId="32906"/>
    <cellStyle name="RE sin decimales 2 11" xfId="32907"/>
    <cellStyle name="RE sin decimales 2 12" xfId="32908"/>
    <cellStyle name="RE sin decimales 2 13" xfId="32909"/>
    <cellStyle name="RE sin decimales 2 14" xfId="32910"/>
    <cellStyle name="RE sin decimales 2 15" xfId="32911"/>
    <cellStyle name="RE sin decimales 2 16" xfId="32912"/>
    <cellStyle name="RE sin decimales 2 17" xfId="32913"/>
    <cellStyle name="RE sin decimales 2 18" xfId="32914"/>
    <cellStyle name="RE sin decimales 2 19" xfId="32915"/>
    <cellStyle name="RE sin decimales 2 2" xfId="658"/>
    <cellStyle name="RE sin decimales 2 2 2" xfId="29113"/>
    <cellStyle name="RE sin decimales 2 20" xfId="32916"/>
    <cellStyle name="RE sin decimales 2 21" xfId="32917"/>
    <cellStyle name="RE sin decimales 2 22" xfId="32918"/>
    <cellStyle name="RE sin decimales 2 23" xfId="32919"/>
    <cellStyle name="RE sin decimales 2 24" xfId="32920"/>
    <cellStyle name="RE sin decimales 2 25" xfId="32921"/>
    <cellStyle name="RE sin decimales 2 26" xfId="32922"/>
    <cellStyle name="RE sin decimales 2 27" xfId="32923"/>
    <cellStyle name="RE sin decimales 2 28" xfId="32924"/>
    <cellStyle name="RE sin decimales 2 29" xfId="32925"/>
    <cellStyle name="RE sin decimales 2 3" xfId="659"/>
    <cellStyle name="RE sin decimales 2 3 2" xfId="29114"/>
    <cellStyle name="RE sin decimales 2 30" xfId="32926"/>
    <cellStyle name="RE sin decimales 2 31" xfId="32927"/>
    <cellStyle name="RE sin decimales 2 32" xfId="32928"/>
    <cellStyle name="RE sin decimales 2 33" xfId="32929"/>
    <cellStyle name="RE sin decimales 2 4" xfId="32930"/>
    <cellStyle name="RE sin decimales 2 4 2" xfId="32931"/>
    <cellStyle name="RE sin decimales 2 5" xfId="32932"/>
    <cellStyle name="RE sin decimales 2 5 2" xfId="32933"/>
    <cellStyle name="RE sin decimales 2 6" xfId="32934"/>
    <cellStyle name="RE sin decimales 2 6 2" xfId="32935"/>
    <cellStyle name="RE sin decimales 2 7" xfId="32936"/>
    <cellStyle name="RE sin decimales 2 7 2" xfId="32937"/>
    <cellStyle name="RE sin decimales 2 8" xfId="32938"/>
    <cellStyle name="RE sin decimales 2 8 2" xfId="32939"/>
    <cellStyle name="RE sin decimales 2 9" xfId="32940"/>
    <cellStyle name="RE sin decimales 2_A100_Anexos BU - 03-2011" xfId="32941"/>
    <cellStyle name="RE sin decimales 4" xfId="660"/>
    <cellStyle name="RE sin decimales 4 10" xfId="32942"/>
    <cellStyle name="RE sin decimales 4 11" xfId="32943"/>
    <cellStyle name="RE sin decimales 4 12" xfId="32944"/>
    <cellStyle name="RE sin decimales 4 13" xfId="32945"/>
    <cellStyle name="RE sin decimales 4 14" xfId="32946"/>
    <cellStyle name="RE sin decimales 4 15" xfId="32947"/>
    <cellStyle name="RE sin decimales 4 16" xfId="32948"/>
    <cellStyle name="RE sin decimales 4 17" xfId="32949"/>
    <cellStyle name="RE sin decimales 4 18" xfId="32950"/>
    <cellStyle name="RE sin decimales 4 19" xfId="32951"/>
    <cellStyle name="RE sin decimales 4 2" xfId="661"/>
    <cellStyle name="RE sin decimales 4 2 2" xfId="29115"/>
    <cellStyle name="RE sin decimales 4 20" xfId="32952"/>
    <cellStyle name="RE sin decimales 4 21" xfId="32953"/>
    <cellStyle name="RE sin decimales 4 22" xfId="32954"/>
    <cellStyle name="RE sin decimales 4 23" xfId="32955"/>
    <cellStyle name="RE sin decimales 4 24" xfId="32956"/>
    <cellStyle name="RE sin decimales 4 25" xfId="32957"/>
    <cellStyle name="RE sin decimales 4 26" xfId="32958"/>
    <cellStyle name="RE sin decimales 4 27" xfId="32959"/>
    <cellStyle name="RE sin decimales 4 28" xfId="32960"/>
    <cellStyle name="RE sin decimales 4 29" xfId="32961"/>
    <cellStyle name="RE sin decimales 4 3" xfId="662"/>
    <cellStyle name="RE sin decimales 4 3 2" xfId="29116"/>
    <cellStyle name="RE sin decimales 4 30" xfId="32962"/>
    <cellStyle name="RE sin decimales 4 31" xfId="32963"/>
    <cellStyle name="RE sin decimales 4 32" xfId="32964"/>
    <cellStyle name="RE sin decimales 4 33" xfId="32965"/>
    <cellStyle name="RE sin decimales 4 4" xfId="32966"/>
    <cellStyle name="RE sin decimales 4 4 2" xfId="32967"/>
    <cellStyle name="RE sin decimales 4 5" xfId="32968"/>
    <cellStyle name="RE sin decimales 4 5 2" xfId="32969"/>
    <cellStyle name="RE sin decimales 4 6" xfId="32970"/>
    <cellStyle name="RE sin decimales 4 6 2" xfId="32971"/>
    <cellStyle name="RE sin decimales 4 7" xfId="32972"/>
    <cellStyle name="RE sin decimales 4 7 2" xfId="32973"/>
    <cellStyle name="RE sin decimales 4 8" xfId="32974"/>
    <cellStyle name="RE sin decimales 4 8 2" xfId="32975"/>
    <cellStyle name="RE sin decimales 4 9" xfId="32976"/>
    <cellStyle name="RE sin decimales 4_A100_Anexos BU - 03-2011" xfId="32977"/>
    <cellStyle name="RECUAD - Style4" xfId="20747"/>
    <cellStyle name="Reporting Bold" xfId="20748"/>
    <cellStyle name="Reporting Bold 14" xfId="20749"/>
    <cellStyle name="Reporting Normal" xfId="20750"/>
    <cellStyle name="ReportTitlePrompt" xfId="32978"/>
    <cellStyle name="ReportTitleValue" xfId="32979"/>
    <cellStyle name="RevList" xfId="20751"/>
    <cellStyle name="Right" xfId="20752"/>
    <cellStyle name="RM" xfId="663"/>
    <cellStyle name="Row Headings" xfId="20753"/>
    <cellStyle name="RowAcctAbovePrompt" xfId="32980"/>
    <cellStyle name="RowAcctSOBAbovePrompt" xfId="32981"/>
    <cellStyle name="RowAcctSOBValue" xfId="32982"/>
    <cellStyle name="RowAcctValue" xfId="32983"/>
    <cellStyle name="RowAttrAbovePrompt" xfId="32984"/>
    <cellStyle name="RowAttrValue" xfId="32985"/>
    <cellStyle name="RowColSetAbovePrompt" xfId="32986"/>
    <cellStyle name="RowColSetLeftPrompt" xfId="32987"/>
    <cellStyle name="RowColSetValue" xfId="32988"/>
    <cellStyle name="RowLeftPrompt" xfId="32989"/>
    <cellStyle name="RowLevel_1 2" xfId="32990"/>
    <cellStyle name="Saída" xfId="20754"/>
    <cellStyle name="Saída 2" xfId="20755"/>
    <cellStyle name="Saída 2 2" xfId="20756"/>
    <cellStyle name="Saída 2 3" xfId="20757"/>
    <cellStyle name="Saída 3" xfId="20758"/>
    <cellStyle name="Saída 4" xfId="29117"/>
    <cellStyle name="Saldos" xfId="32991"/>
    <cellStyle name="Salida 10" xfId="20759"/>
    <cellStyle name="Salida 10 10" xfId="20760"/>
    <cellStyle name="Salida 10 11" xfId="20761"/>
    <cellStyle name="Salida 10 12" xfId="20762"/>
    <cellStyle name="Salida 10 13" xfId="20763"/>
    <cellStyle name="Salida 10 14" xfId="20764"/>
    <cellStyle name="Salida 10 15" xfId="20765"/>
    <cellStyle name="Salida 10 16" xfId="20766"/>
    <cellStyle name="Salida 10 17" xfId="20767"/>
    <cellStyle name="Salida 10 18" xfId="20768"/>
    <cellStyle name="Salida 10 19" xfId="20769"/>
    <cellStyle name="Salida 10 2" xfId="20770"/>
    <cellStyle name="Salida 10 20" xfId="20771"/>
    <cellStyle name="Salida 10 21" xfId="20772"/>
    <cellStyle name="Salida 10 22" xfId="20773"/>
    <cellStyle name="Salida 10 23" xfId="20774"/>
    <cellStyle name="Salida 10 24" xfId="20775"/>
    <cellStyle name="Salida 10 25" xfId="20776"/>
    <cellStyle name="Salida 10 26" xfId="20777"/>
    <cellStyle name="Salida 10 27" xfId="20778"/>
    <cellStyle name="Salida 10 28" xfId="20779"/>
    <cellStyle name="Salida 10 29" xfId="20780"/>
    <cellStyle name="Salida 10 3" xfId="20781"/>
    <cellStyle name="Salida 10 30" xfId="20782"/>
    <cellStyle name="Salida 10 31" xfId="20783"/>
    <cellStyle name="Salida 10 32" xfId="20784"/>
    <cellStyle name="Salida 10 33" xfId="20785"/>
    <cellStyle name="Salida 10 34" xfId="20786"/>
    <cellStyle name="Salida 10 35" xfId="20787"/>
    <cellStyle name="Salida 10 36" xfId="20788"/>
    <cellStyle name="Salida 10 37" xfId="20789"/>
    <cellStyle name="Salida 10 38" xfId="20790"/>
    <cellStyle name="Salida 10 39" xfId="20791"/>
    <cellStyle name="Salida 10 4" xfId="20792"/>
    <cellStyle name="Salida 10 40" xfId="29118"/>
    <cellStyle name="Salida 10 5" xfId="20793"/>
    <cellStyle name="Salida 10 6" xfId="20794"/>
    <cellStyle name="Salida 10 7" xfId="20795"/>
    <cellStyle name="Salida 10 8" xfId="20796"/>
    <cellStyle name="Salida 10 9" xfId="20797"/>
    <cellStyle name="Salida 11" xfId="20798"/>
    <cellStyle name="Salida 11 2" xfId="20799"/>
    <cellStyle name="Salida 11 2 2" xfId="20800"/>
    <cellStyle name="Salida 11 2 3" xfId="20801"/>
    <cellStyle name="Salida 11 3" xfId="20802"/>
    <cellStyle name="Salida 11 4" xfId="20803"/>
    <cellStyle name="Salida 11 5" xfId="29119"/>
    <cellStyle name="Salida 12" xfId="20804"/>
    <cellStyle name="Salida 12 2" xfId="20805"/>
    <cellStyle name="Salida 12 2 2" xfId="20806"/>
    <cellStyle name="Salida 12 2 3" xfId="20807"/>
    <cellStyle name="Salida 12 3" xfId="20808"/>
    <cellStyle name="Salida 12 4" xfId="20809"/>
    <cellStyle name="Salida 12 5" xfId="29120"/>
    <cellStyle name="Salida 13" xfId="20810"/>
    <cellStyle name="Salida 13 2" xfId="20811"/>
    <cellStyle name="Salida 13 2 2" xfId="20812"/>
    <cellStyle name="Salida 13 2 3" xfId="20813"/>
    <cellStyle name="Salida 13 3" xfId="20814"/>
    <cellStyle name="Salida 13 4" xfId="20815"/>
    <cellStyle name="Salida 13 5" xfId="29121"/>
    <cellStyle name="Salida 14" xfId="20816"/>
    <cellStyle name="Salida 14 2" xfId="20817"/>
    <cellStyle name="Salida 14 2 2" xfId="20818"/>
    <cellStyle name="Salida 14 2 3" xfId="20819"/>
    <cellStyle name="Salida 14 3" xfId="20820"/>
    <cellStyle name="Salida 14 4" xfId="20821"/>
    <cellStyle name="Salida 14 5" xfId="29122"/>
    <cellStyle name="Salida 15" xfId="20822"/>
    <cellStyle name="Salida 15 2" xfId="20823"/>
    <cellStyle name="Salida 15 2 2" xfId="20824"/>
    <cellStyle name="Salida 15 2 3" xfId="20825"/>
    <cellStyle name="Salida 15 3" xfId="20826"/>
    <cellStyle name="Salida 15 4" xfId="20827"/>
    <cellStyle name="Salida 15 5" xfId="29123"/>
    <cellStyle name="Salida 16" xfId="20828"/>
    <cellStyle name="Salida 16 2" xfId="20829"/>
    <cellStyle name="Salida 16 2 2" xfId="20830"/>
    <cellStyle name="Salida 16 2 3" xfId="20831"/>
    <cellStyle name="Salida 16 3" xfId="20832"/>
    <cellStyle name="Salida 16 4" xfId="20833"/>
    <cellStyle name="Salida 16 5" xfId="29124"/>
    <cellStyle name="Salida 17" xfId="20834"/>
    <cellStyle name="Salida 17 2" xfId="20835"/>
    <cellStyle name="Salida 17 3" xfId="20836"/>
    <cellStyle name="Salida 17 4" xfId="29125"/>
    <cellStyle name="Salida 18" xfId="20837"/>
    <cellStyle name="Salida 18 2" xfId="20838"/>
    <cellStyle name="Salida 18 3" xfId="20839"/>
    <cellStyle name="Salida 18 4" xfId="29126"/>
    <cellStyle name="Salida 19" xfId="20840"/>
    <cellStyle name="Salida 19 2" xfId="20841"/>
    <cellStyle name="Salida 19 3" xfId="20842"/>
    <cellStyle name="Salida 19 4" xfId="29127"/>
    <cellStyle name="Salida 2" xfId="665"/>
    <cellStyle name="Salida 2 10" xfId="20843"/>
    <cellStyle name="Salida 2 10 2" xfId="20844"/>
    <cellStyle name="Salida 2 10 2 2" xfId="20845"/>
    <cellStyle name="Salida 2 10 2 3" xfId="20846"/>
    <cellStyle name="Salida 2 10 3" xfId="20847"/>
    <cellStyle name="Salida 2 10 4" xfId="20848"/>
    <cellStyle name="Salida 2 10 5" xfId="29128"/>
    <cellStyle name="Salida 2 11" xfId="20849"/>
    <cellStyle name="Salida 2 11 2" xfId="20850"/>
    <cellStyle name="Salida 2 11 2 2" xfId="20851"/>
    <cellStyle name="Salida 2 11 2 3" xfId="20852"/>
    <cellStyle name="Salida 2 11 3" xfId="20853"/>
    <cellStyle name="Salida 2 11 4" xfId="20854"/>
    <cellStyle name="Salida 2 11 5" xfId="29129"/>
    <cellStyle name="Salida 2 12" xfId="20855"/>
    <cellStyle name="Salida 2 12 2" xfId="20856"/>
    <cellStyle name="Salida 2 12 2 2" xfId="20857"/>
    <cellStyle name="Salida 2 12 2 3" xfId="20858"/>
    <cellStyle name="Salida 2 12 3" xfId="20859"/>
    <cellStyle name="Salida 2 12 4" xfId="20860"/>
    <cellStyle name="Salida 2 12 5" xfId="29130"/>
    <cellStyle name="Salida 2 13" xfId="20861"/>
    <cellStyle name="Salida 2 13 2" xfId="20862"/>
    <cellStyle name="Salida 2 13 3" xfId="20863"/>
    <cellStyle name="Salida 2 13 4" xfId="29131"/>
    <cellStyle name="Salida 2 14" xfId="20864"/>
    <cellStyle name="Salida 2 14 2" xfId="20865"/>
    <cellStyle name="Salida 2 14 3" xfId="20866"/>
    <cellStyle name="Salida 2 14 4" xfId="29132"/>
    <cellStyle name="Salida 2 15" xfId="20867"/>
    <cellStyle name="Salida 2 15 2" xfId="20868"/>
    <cellStyle name="Salida 2 15 3" xfId="20869"/>
    <cellStyle name="Salida 2 15 4" xfId="29133"/>
    <cellStyle name="Salida 2 16" xfId="20870"/>
    <cellStyle name="Salida 2 16 2" xfId="20871"/>
    <cellStyle name="Salida 2 16 3" xfId="20872"/>
    <cellStyle name="Salida 2 16 4" xfId="29134"/>
    <cellStyle name="Salida 2 17" xfId="20873"/>
    <cellStyle name="Salida 2 17 2" xfId="20874"/>
    <cellStyle name="Salida 2 17 3" xfId="20875"/>
    <cellStyle name="Salida 2 17 4" xfId="29135"/>
    <cellStyle name="Salida 2 18" xfId="20876"/>
    <cellStyle name="Salida 2 18 2" xfId="20877"/>
    <cellStyle name="Salida 2 18 3" xfId="20878"/>
    <cellStyle name="Salida 2 18 4" xfId="29136"/>
    <cellStyle name="Salida 2 2" xfId="666"/>
    <cellStyle name="Salida 2 2 10" xfId="20879"/>
    <cellStyle name="Salida 2 2 10 2" xfId="20880"/>
    <cellStyle name="Salida 2 2 10 2 2" xfId="20881"/>
    <cellStyle name="Salida 2 2 10 2 3" xfId="20882"/>
    <cellStyle name="Salida 2 2 11" xfId="20883"/>
    <cellStyle name="Salida 2 2 11 2" xfId="20884"/>
    <cellStyle name="Salida 2 2 11 2 2" xfId="20885"/>
    <cellStyle name="Salida 2 2 11 2 3" xfId="20886"/>
    <cellStyle name="Salida 2 2 12" xfId="20887"/>
    <cellStyle name="Salida 2 2 12 2" xfId="20888"/>
    <cellStyle name="Salida 2 2 12 3" xfId="20889"/>
    <cellStyle name="Salida 2 2 12 4" xfId="29137"/>
    <cellStyle name="Salida 2 2 13" xfId="20890"/>
    <cellStyle name="Salida 2 2 14" xfId="20891"/>
    <cellStyle name="Salida 2 2 15" xfId="29138"/>
    <cellStyle name="Salida 2 2 2" xfId="20892"/>
    <cellStyle name="Salida 2 2 2 2" xfId="20893"/>
    <cellStyle name="Salida 2 2 2 2 2" xfId="20894"/>
    <cellStyle name="Salida 2 2 2 2 3" xfId="20895"/>
    <cellStyle name="Salida 2 2 3" xfId="20896"/>
    <cellStyle name="Salida 2 2 3 2" xfId="20897"/>
    <cellStyle name="Salida 2 2 3 2 2" xfId="20898"/>
    <cellStyle name="Salida 2 2 3 2 3" xfId="20899"/>
    <cellStyle name="Salida 2 2 4" xfId="20900"/>
    <cellStyle name="Salida 2 2 4 2" xfId="20901"/>
    <cellStyle name="Salida 2 2 4 2 2" xfId="20902"/>
    <cellStyle name="Salida 2 2 4 2 3" xfId="20903"/>
    <cellStyle name="Salida 2 2 5" xfId="20904"/>
    <cellStyle name="Salida 2 2 5 2" xfId="20905"/>
    <cellStyle name="Salida 2 2 5 2 2" xfId="20906"/>
    <cellStyle name="Salida 2 2 5 2 3" xfId="20907"/>
    <cellStyle name="Salida 2 2 6" xfId="20908"/>
    <cellStyle name="Salida 2 2 6 2" xfId="20909"/>
    <cellStyle name="Salida 2 2 6 2 2" xfId="20910"/>
    <cellStyle name="Salida 2 2 6 2 3" xfId="20911"/>
    <cellStyle name="Salida 2 2 7" xfId="20912"/>
    <cellStyle name="Salida 2 2 7 2" xfId="20913"/>
    <cellStyle name="Salida 2 2 7 2 2" xfId="20914"/>
    <cellStyle name="Salida 2 2 7 2 3" xfId="20915"/>
    <cellStyle name="Salida 2 2 8" xfId="20916"/>
    <cellStyle name="Salida 2 2 8 2" xfId="20917"/>
    <cellStyle name="Salida 2 2 8 2 2" xfId="20918"/>
    <cellStyle name="Salida 2 2 8 2 3" xfId="20919"/>
    <cellStyle name="Salida 2 2 9" xfId="20920"/>
    <cellStyle name="Salida 2 2 9 2" xfId="20921"/>
    <cellStyle name="Salida 2 2 9 2 2" xfId="20922"/>
    <cellStyle name="Salida 2 2 9 2 3" xfId="20923"/>
    <cellStyle name="Salida 2 3" xfId="667"/>
    <cellStyle name="Salida 2 3 2" xfId="20924"/>
    <cellStyle name="Salida 2 3 2 2" xfId="20925"/>
    <cellStyle name="Salida 2 3 2 3" xfId="20926"/>
    <cellStyle name="Salida 2 3 2 4" xfId="29139"/>
    <cellStyle name="Salida 2 3 3" xfId="20927"/>
    <cellStyle name="Salida 2 3 4" xfId="29140"/>
    <cellStyle name="Salida 2 4" xfId="20928"/>
    <cellStyle name="Salida 2 4 2" xfId="20929"/>
    <cellStyle name="Salida 2 4 2 2" xfId="20930"/>
    <cellStyle name="Salida 2 4 2 3" xfId="20931"/>
    <cellStyle name="Salida 2 4 3" xfId="20932"/>
    <cellStyle name="Salida 2 4 4" xfId="20933"/>
    <cellStyle name="Salida 2 4 5" xfId="29141"/>
    <cellStyle name="Salida 2 5" xfId="20934"/>
    <cellStyle name="Salida 2 5 2" xfId="20935"/>
    <cellStyle name="Salida 2 5 2 2" xfId="20936"/>
    <cellStyle name="Salida 2 5 2 3" xfId="20937"/>
    <cellStyle name="Salida 2 5 3" xfId="20938"/>
    <cellStyle name="Salida 2 5 4" xfId="20939"/>
    <cellStyle name="Salida 2 5 5" xfId="29142"/>
    <cellStyle name="Salida 2 6" xfId="20940"/>
    <cellStyle name="Salida 2 6 2" xfId="20941"/>
    <cellStyle name="Salida 2 6 2 2" xfId="20942"/>
    <cellStyle name="Salida 2 6 2 3" xfId="20943"/>
    <cellStyle name="Salida 2 6 3" xfId="20944"/>
    <cellStyle name="Salida 2 6 4" xfId="20945"/>
    <cellStyle name="Salida 2 6 5" xfId="29143"/>
    <cellStyle name="Salida 2 7" xfId="20946"/>
    <cellStyle name="Salida 2 7 2" xfId="20947"/>
    <cellStyle name="Salida 2 7 2 2" xfId="20948"/>
    <cellStyle name="Salida 2 7 2 3" xfId="20949"/>
    <cellStyle name="Salida 2 7 3" xfId="20950"/>
    <cellStyle name="Salida 2 7 4" xfId="20951"/>
    <cellStyle name="Salida 2 7 5" xfId="29144"/>
    <cellStyle name="Salida 2 8" xfId="20952"/>
    <cellStyle name="Salida 2 8 2" xfId="20953"/>
    <cellStyle name="Salida 2 8 2 2" xfId="20954"/>
    <cellStyle name="Salida 2 8 2 3" xfId="20955"/>
    <cellStyle name="Salida 2 8 3" xfId="20956"/>
    <cellStyle name="Salida 2 8 4" xfId="20957"/>
    <cellStyle name="Salida 2 8 5" xfId="29145"/>
    <cellStyle name="Salida 2 9" xfId="20958"/>
    <cellStyle name="Salida 2 9 2" xfId="20959"/>
    <cellStyle name="Salida 2 9 2 2" xfId="20960"/>
    <cellStyle name="Salida 2 9 2 3" xfId="20961"/>
    <cellStyle name="Salida 2 9 3" xfId="20962"/>
    <cellStyle name="Salida 2 9 4" xfId="20963"/>
    <cellStyle name="Salida 2 9 5" xfId="29146"/>
    <cellStyle name="Salida 20" xfId="20964"/>
    <cellStyle name="Salida 20 2" xfId="20965"/>
    <cellStyle name="Salida 20 3" xfId="20966"/>
    <cellStyle name="Salida 20 4" xfId="29147"/>
    <cellStyle name="Salida 21" xfId="20967"/>
    <cellStyle name="Salida 21 2" xfId="20968"/>
    <cellStyle name="Salida 21 3" xfId="20969"/>
    <cellStyle name="Salida 21 4" xfId="29148"/>
    <cellStyle name="Salida 22" xfId="20970"/>
    <cellStyle name="Salida 22 2" xfId="20971"/>
    <cellStyle name="Salida 22 3" xfId="20972"/>
    <cellStyle name="Salida 22 4" xfId="29149"/>
    <cellStyle name="Salida 23" xfId="20973"/>
    <cellStyle name="Salida 23 2" xfId="20974"/>
    <cellStyle name="Salida 23 3" xfId="20975"/>
    <cellStyle name="Salida 23 4" xfId="29150"/>
    <cellStyle name="Salida 24" xfId="20976"/>
    <cellStyle name="Salida 24 2" xfId="20977"/>
    <cellStyle name="Salida 24 3" xfId="20978"/>
    <cellStyle name="Salida 24 4" xfId="29151"/>
    <cellStyle name="Salida 25" xfId="20979"/>
    <cellStyle name="Salida 25 2" xfId="20980"/>
    <cellStyle name="Salida 25 3" xfId="20981"/>
    <cellStyle name="Salida 25 4" xfId="29152"/>
    <cellStyle name="Salida 26" xfId="20982"/>
    <cellStyle name="Salida 26 2" xfId="20983"/>
    <cellStyle name="Salida 26 3" xfId="20984"/>
    <cellStyle name="Salida 26 4" xfId="29153"/>
    <cellStyle name="Salida 27" xfId="20985"/>
    <cellStyle name="Salida 27 2" xfId="20986"/>
    <cellStyle name="Salida 27 3" xfId="20987"/>
    <cellStyle name="Salida 27 4" xfId="29154"/>
    <cellStyle name="Salida 28" xfId="664"/>
    <cellStyle name="Salida 3" xfId="668"/>
    <cellStyle name="Salida 3 10" xfId="20988"/>
    <cellStyle name="Salida 3 10 2" xfId="20989"/>
    <cellStyle name="Salida 3 10 2 2" xfId="20990"/>
    <cellStyle name="Salida 3 10 2 3" xfId="20991"/>
    <cellStyle name="Salida 3 11" xfId="20992"/>
    <cellStyle name="Salida 3 11 2" xfId="20993"/>
    <cellStyle name="Salida 3 11 2 2" xfId="20994"/>
    <cellStyle name="Salida 3 11 2 3" xfId="20995"/>
    <cellStyle name="Salida 3 12" xfId="20996"/>
    <cellStyle name="Salida 3 12 2" xfId="20997"/>
    <cellStyle name="Salida 3 12 2 2" xfId="20998"/>
    <cellStyle name="Salida 3 12 2 3" xfId="20999"/>
    <cellStyle name="Salida 3 13" xfId="21000"/>
    <cellStyle name="Salida 3 13 2" xfId="21001"/>
    <cellStyle name="Salida 3 13 3" xfId="21002"/>
    <cellStyle name="Salida 3 13 4" xfId="29155"/>
    <cellStyle name="Salida 3 2" xfId="669"/>
    <cellStyle name="Salida 3 2 10" xfId="21003"/>
    <cellStyle name="Salida 3 2 10 2" xfId="21004"/>
    <cellStyle name="Salida 3 2 10 2 2" xfId="21005"/>
    <cellStyle name="Salida 3 2 10 2 3" xfId="21006"/>
    <cellStyle name="Salida 3 2 11" xfId="21007"/>
    <cellStyle name="Salida 3 2 11 2" xfId="21008"/>
    <cellStyle name="Salida 3 2 11 2 2" xfId="21009"/>
    <cellStyle name="Salida 3 2 11 2 3" xfId="21010"/>
    <cellStyle name="Salida 3 2 12" xfId="21011"/>
    <cellStyle name="Salida 3 2 12 2" xfId="21012"/>
    <cellStyle name="Salida 3 2 12 3" xfId="21013"/>
    <cellStyle name="Salida 3 2 12 4" xfId="29156"/>
    <cellStyle name="Salida 3 2 13" xfId="21014"/>
    <cellStyle name="Salida 3 2 14" xfId="21015"/>
    <cellStyle name="Salida 3 2 15" xfId="29157"/>
    <cellStyle name="Salida 3 2 2" xfId="21016"/>
    <cellStyle name="Salida 3 2 2 2" xfId="21017"/>
    <cellStyle name="Salida 3 2 2 2 2" xfId="21018"/>
    <cellStyle name="Salida 3 2 2 2 3" xfId="21019"/>
    <cellStyle name="Salida 3 2 3" xfId="21020"/>
    <cellStyle name="Salida 3 2 3 2" xfId="21021"/>
    <cellStyle name="Salida 3 2 3 2 2" xfId="21022"/>
    <cellStyle name="Salida 3 2 3 2 3" xfId="21023"/>
    <cellStyle name="Salida 3 2 4" xfId="21024"/>
    <cellStyle name="Salida 3 2 4 2" xfId="21025"/>
    <cellStyle name="Salida 3 2 4 2 2" xfId="21026"/>
    <cellStyle name="Salida 3 2 4 2 3" xfId="21027"/>
    <cellStyle name="Salida 3 2 5" xfId="21028"/>
    <cellStyle name="Salida 3 2 5 2" xfId="21029"/>
    <cellStyle name="Salida 3 2 5 2 2" xfId="21030"/>
    <cellStyle name="Salida 3 2 5 2 3" xfId="21031"/>
    <cellStyle name="Salida 3 2 6" xfId="21032"/>
    <cellStyle name="Salida 3 2 6 2" xfId="21033"/>
    <cellStyle name="Salida 3 2 6 2 2" xfId="21034"/>
    <cellStyle name="Salida 3 2 6 2 3" xfId="21035"/>
    <cellStyle name="Salida 3 2 7" xfId="21036"/>
    <cellStyle name="Salida 3 2 7 2" xfId="21037"/>
    <cellStyle name="Salida 3 2 7 2 2" xfId="21038"/>
    <cellStyle name="Salida 3 2 7 2 3" xfId="21039"/>
    <cellStyle name="Salida 3 2 8" xfId="21040"/>
    <cellStyle name="Salida 3 2 8 2" xfId="21041"/>
    <cellStyle name="Salida 3 2 8 2 2" xfId="21042"/>
    <cellStyle name="Salida 3 2 8 2 3" xfId="21043"/>
    <cellStyle name="Salida 3 2 9" xfId="21044"/>
    <cellStyle name="Salida 3 2 9 2" xfId="21045"/>
    <cellStyle name="Salida 3 2 9 2 2" xfId="21046"/>
    <cellStyle name="Salida 3 2 9 2 3" xfId="21047"/>
    <cellStyle name="Salida 3 3" xfId="670"/>
    <cellStyle name="Salida 3 3 2" xfId="21048"/>
    <cellStyle name="Salida 3 3 2 2" xfId="21049"/>
    <cellStyle name="Salida 3 3 2 3" xfId="21050"/>
    <cellStyle name="Salida 3 3 2 4" xfId="29158"/>
    <cellStyle name="Salida 3 3 3" xfId="21051"/>
    <cellStyle name="Salida 3 3 4" xfId="29159"/>
    <cellStyle name="Salida 3 4" xfId="21052"/>
    <cellStyle name="Salida 3 4 2" xfId="21053"/>
    <cellStyle name="Salida 3 4 2 2" xfId="21054"/>
    <cellStyle name="Salida 3 4 2 3" xfId="21055"/>
    <cellStyle name="Salida 3 5" xfId="21056"/>
    <cellStyle name="Salida 3 5 2" xfId="21057"/>
    <cellStyle name="Salida 3 5 2 2" xfId="21058"/>
    <cellStyle name="Salida 3 5 2 3" xfId="21059"/>
    <cellStyle name="Salida 3 6" xfId="21060"/>
    <cellStyle name="Salida 3 6 2" xfId="21061"/>
    <cellStyle name="Salida 3 6 2 2" xfId="21062"/>
    <cellStyle name="Salida 3 6 2 3" xfId="21063"/>
    <cellStyle name="Salida 3 7" xfId="21064"/>
    <cellStyle name="Salida 3 7 2" xfId="21065"/>
    <cellStyle name="Salida 3 7 2 2" xfId="21066"/>
    <cellStyle name="Salida 3 7 2 3" xfId="21067"/>
    <cellStyle name="Salida 3 8" xfId="21068"/>
    <cellStyle name="Salida 3 8 2" xfId="21069"/>
    <cellStyle name="Salida 3 8 2 2" xfId="21070"/>
    <cellStyle name="Salida 3 8 2 3" xfId="21071"/>
    <cellStyle name="Salida 3 9" xfId="21072"/>
    <cellStyle name="Salida 3 9 2" xfId="21073"/>
    <cellStyle name="Salida 3 9 2 2" xfId="21074"/>
    <cellStyle name="Salida 3 9 2 3" xfId="21075"/>
    <cellStyle name="Salida 4" xfId="671"/>
    <cellStyle name="Salida 4 2" xfId="21076"/>
    <cellStyle name="Salida 4 2 2" xfId="21077"/>
    <cellStyle name="Salida 4 2 3" xfId="21078"/>
    <cellStyle name="Salida 4 2 4" xfId="29160"/>
    <cellStyle name="Salida 4 3" xfId="21079"/>
    <cellStyle name="Salida 4 4" xfId="29161"/>
    <cellStyle name="Salida 5" xfId="672"/>
    <cellStyle name="Salida 5 2" xfId="21080"/>
    <cellStyle name="Salida 5 2 2" xfId="21081"/>
    <cellStyle name="Salida 5 2 3" xfId="21082"/>
    <cellStyle name="Salida 5 2 4" xfId="29162"/>
    <cellStyle name="Salida 5 3" xfId="21083"/>
    <cellStyle name="Salida 5 4" xfId="29163"/>
    <cellStyle name="Salida 6" xfId="673"/>
    <cellStyle name="Salida 6 2" xfId="21084"/>
    <cellStyle name="Salida 6 2 2" xfId="21085"/>
    <cellStyle name="Salida 6 2 3" xfId="21086"/>
    <cellStyle name="Salida 6 2 4" xfId="29164"/>
    <cellStyle name="Salida 6 3" xfId="21087"/>
    <cellStyle name="Salida 6 4" xfId="29165"/>
    <cellStyle name="Salida 7" xfId="21088"/>
    <cellStyle name="Salida 7 2" xfId="21089"/>
    <cellStyle name="Salida 7 2 2" xfId="21090"/>
    <cellStyle name="Salida 7 2 3" xfId="21091"/>
    <cellStyle name="Salida 7 2 4" xfId="29166"/>
    <cellStyle name="Salida 7 3" xfId="21092"/>
    <cellStyle name="Salida 7 4" xfId="21093"/>
    <cellStyle name="Salida 7 5" xfId="29167"/>
    <cellStyle name="Salida 8" xfId="21094"/>
    <cellStyle name="Salida 8 2" xfId="21095"/>
    <cellStyle name="Salida 8 2 2" xfId="21096"/>
    <cellStyle name="Salida 8 2 3" xfId="21097"/>
    <cellStyle name="Salida 8 2 4" xfId="29168"/>
    <cellStyle name="Salida 8 3" xfId="21098"/>
    <cellStyle name="Salida 8 4" xfId="21099"/>
    <cellStyle name="Salida 8 5" xfId="29169"/>
    <cellStyle name="Salida 9" xfId="21100"/>
    <cellStyle name="Salida 9 10" xfId="21101"/>
    <cellStyle name="Salida 9 11" xfId="21102"/>
    <cellStyle name="Salida 9 12" xfId="21103"/>
    <cellStyle name="Salida 9 13" xfId="21104"/>
    <cellStyle name="Salida 9 14" xfId="21105"/>
    <cellStyle name="Salida 9 15" xfId="21106"/>
    <cellStyle name="Salida 9 16" xfId="21107"/>
    <cellStyle name="Salida 9 17" xfId="21108"/>
    <cellStyle name="Salida 9 18" xfId="21109"/>
    <cellStyle name="Salida 9 19" xfId="21110"/>
    <cellStyle name="Salida 9 2" xfId="21111"/>
    <cellStyle name="Salida 9 20" xfId="21112"/>
    <cellStyle name="Salida 9 21" xfId="21113"/>
    <cellStyle name="Salida 9 22" xfId="21114"/>
    <cellStyle name="Salida 9 23" xfId="21115"/>
    <cellStyle name="Salida 9 24" xfId="21116"/>
    <cellStyle name="Salida 9 25" xfId="21117"/>
    <cellStyle name="Salida 9 26" xfId="21118"/>
    <cellStyle name="Salida 9 27" xfId="21119"/>
    <cellStyle name="Salida 9 28" xfId="21120"/>
    <cellStyle name="Salida 9 29" xfId="21121"/>
    <cellStyle name="Salida 9 3" xfId="21122"/>
    <cellStyle name="Salida 9 30" xfId="21123"/>
    <cellStyle name="Salida 9 31" xfId="21124"/>
    <cellStyle name="Salida 9 32" xfId="21125"/>
    <cellStyle name="Salida 9 33" xfId="21126"/>
    <cellStyle name="Salida 9 34" xfId="21127"/>
    <cellStyle name="Salida 9 35" xfId="21128"/>
    <cellStyle name="Salida 9 36" xfId="21129"/>
    <cellStyle name="Salida 9 37" xfId="21130"/>
    <cellStyle name="Salida 9 38" xfId="21131"/>
    <cellStyle name="Salida 9 39" xfId="21132"/>
    <cellStyle name="Salida 9 4" xfId="21133"/>
    <cellStyle name="Salida 9 40" xfId="29170"/>
    <cellStyle name="Salida 9 5" xfId="21134"/>
    <cellStyle name="Salida 9 6" xfId="21135"/>
    <cellStyle name="Salida 9 7" xfId="21136"/>
    <cellStyle name="Salida 9 8" xfId="21137"/>
    <cellStyle name="Salida 9 9" xfId="21138"/>
    <cellStyle name="Salomon Logo" xfId="21139"/>
    <cellStyle name="SampleUsingFormatMask" xfId="32992"/>
    <cellStyle name="SampleWithNoFormatMask" xfId="32993"/>
    <cellStyle name="SAPBEXaggData" xfId="674"/>
    <cellStyle name="SAPBEXaggData 10" xfId="21140"/>
    <cellStyle name="SAPBEXaggData 10 2" xfId="21141"/>
    <cellStyle name="SAPBEXaggData 10 2 2" xfId="21142"/>
    <cellStyle name="SAPBEXaggData 10 2 3" xfId="21143"/>
    <cellStyle name="SAPBEXaggData 10 3" xfId="29171"/>
    <cellStyle name="SAPBEXaggData 11" xfId="21144"/>
    <cellStyle name="SAPBEXaggData 11 2" xfId="21145"/>
    <cellStyle name="SAPBEXaggData 11 2 2" xfId="21146"/>
    <cellStyle name="SAPBEXaggData 11 2 3" xfId="21147"/>
    <cellStyle name="SAPBEXaggData 11 3" xfId="29172"/>
    <cellStyle name="SAPBEXaggData 12" xfId="21148"/>
    <cellStyle name="SAPBEXaggData 12 2" xfId="21149"/>
    <cellStyle name="SAPBEXaggData 12 3" xfId="21150"/>
    <cellStyle name="SAPBEXaggData 12 4" xfId="29173"/>
    <cellStyle name="SAPBEXaggData 13" xfId="21151"/>
    <cellStyle name="SAPBEXaggData 14" xfId="21152"/>
    <cellStyle name="SAPBEXaggData 15" xfId="29174"/>
    <cellStyle name="SAPBEXaggData 2" xfId="21153"/>
    <cellStyle name="SAPBEXaggData 2 2" xfId="21154"/>
    <cellStyle name="SAPBEXaggData 2 2 2" xfId="21155"/>
    <cellStyle name="SAPBEXaggData 2 2 3" xfId="21156"/>
    <cellStyle name="SAPBEXaggData 2 3" xfId="21157"/>
    <cellStyle name="SAPBEXaggData 2 4" xfId="21158"/>
    <cellStyle name="SAPBEXaggData 2 5" xfId="29175"/>
    <cellStyle name="SAPBEXaggData 3" xfId="21159"/>
    <cellStyle name="SAPBEXaggData 3 2" xfId="21160"/>
    <cellStyle name="SAPBEXaggData 3 2 2" xfId="21161"/>
    <cellStyle name="SAPBEXaggData 3 2 3" xfId="21162"/>
    <cellStyle name="SAPBEXaggData 3 3" xfId="29176"/>
    <cellStyle name="SAPBEXaggData 4" xfId="21163"/>
    <cellStyle name="SAPBEXaggData 4 2" xfId="21164"/>
    <cellStyle name="SAPBEXaggData 4 2 2" xfId="21165"/>
    <cellStyle name="SAPBEXaggData 4 2 3" xfId="21166"/>
    <cellStyle name="SAPBEXaggData 4 3" xfId="29177"/>
    <cellStyle name="SAPBEXaggData 5" xfId="21167"/>
    <cellStyle name="SAPBEXaggData 5 2" xfId="21168"/>
    <cellStyle name="SAPBEXaggData 5 2 2" xfId="21169"/>
    <cellStyle name="SAPBEXaggData 5 2 3" xfId="21170"/>
    <cellStyle name="SAPBEXaggData 5 3" xfId="29178"/>
    <cellStyle name="SAPBEXaggData 6" xfId="21171"/>
    <cellStyle name="SAPBEXaggData 6 2" xfId="21172"/>
    <cellStyle name="SAPBEXaggData 6 2 2" xfId="21173"/>
    <cellStyle name="SAPBEXaggData 6 2 3" xfId="21174"/>
    <cellStyle name="SAPBEXaggData 6 3" xfId="29179"/>
    <cellStyle name="SAPBEXaggData 7" xfId="21175"/>
    <cellStyle name="SAPBEXaggData 7 2" xfId="21176"/>
    <cellStyle name="SAPBEXaggData 7 2 2" xfId="21177"/>
    <cellStyle name="SAPBEXaggData 7 2 3" xfId="21178"/>
    <cellStyle name="SAPBEXaggData 7 3" xfId="29180"/>
    <cellStyle name="SAPBEXaggData 8" xfId="21179"/>
    <cellStyle name="SAPBEXaggData 8 2" xfId="21180"/>
    <cellStyle name="SAPBEXaggData 8 2 2" xfId="21181"/>
    <cellStyle name="SAPBEXaggData 8 2 3" xfId="21182"/>
    <cellStyle name="SAPBEXaggData 8 3" xfId="29181"/>
    <cellStyle name="SAPBEXaggData 9" xfId="21183"/>
    <cellStyle name="SAPBEXaggData 9 2" xfId="21184"/>
    <cellStyle name="SAPBEXaggData 9 2 2" xfId="21185"/>
    <cellStyle name="SAPBEXaggData 9 2 3" xfId="21186"/>
    <cellStyle name="SAPBEXaggData 9 3" xfId="29182"/>
    <cellStyle name="SAPBEXaggDataEmph" xfId="675"/>
    <cellStyle name="SAPBEXaggDataEmph 10" xfId="21187"/>
    <cellStyle name="SAPBEXaggDataEmph 10 2" xfId="21188"/>
    <cellStyle name="SAPBEXaggDataEmph 10 2 2" xfId="21189"/>
    <cellStyle name="SAPBEXaggDataEmph 10 2 3" xfId="21190"/>
    <cellStyle name="SAPBEXaggDataEmph 10 3" xfId="29183"/>
    <cellStyle name="SAPBEXaggDataEmph 11" xfId="21191"/>
    <cellStyle name="SAPBEXaggDataEmph 11 2" xfId="21192"/>
    <cellStyle name="SAPBEXaggDataEmph 11 2 2" xfId="21193"/>
    <cellStyle name="SAPBEXaggDataEmph 11 2 3" xfId="21194"/>
    <cellStyle name="SAPBEXaggDataEmph 11 3" xfId="29184"/>
    <cellStyle name="SAPBEXaggDataEmph 12" xfId="21195"/>
    <cellStyle name="SAPBEXaggDataEmph 12 2" xfId="21196"/>
    <cellStyle name="SAPBEXaggDataEmph 12 2 2" xfId="21197"/>
    <cellStyle name="SAPBEXaggDataEmph 12 2 3" xfId="21198"/>
    <cellStyle name="SAPBEXaggDataEmph 12 3" xfId="29185"/>
    <cellStyle name="SAPBEXaggDataEmph 13" xfId="21199"/>
    <cellStyle name="SAPBEXaggDataEmph 13 2" xfId="21200"/>
    <cellStyle name="SAPBEXaggDataEmph 13 2 2" xfId="32994"/>
    <cellStyle name="SAPBEXaggDataEmph 13 3" xfId="21201"/>
    <cellStyle name="SAPBEXaggDataEmph 13 4" xfId="29186"/>
    <cellStyle name="SAPBEXaggDataEmph 14" xfId="21202"/>
    <cellStyle name="SAPBEXaggDataEmph 14 2" xfId="32995"/>
    <cellStyle name="SAPBEXaggDataEmph 14 2 2" xfId="32996"/>
    <cellStyle name="SAPBEXaggDataEmph 15" xfId="21203"/>
    <cellStyle name="SAPBEXaggDataEmph 15 2" xfId="32997"/>
    <cellStyle name="SAPBEXaggDataEmph 15 2 2" xfId="32998"/>
    <cellStyle name="SAPBEXaggDataEmph 16" xfId="29187"/>
    <cellStyle name="SAPBEXaggDataEmph 16 2" xfId="32999"/>
    <cellStyle name="SAPBEXaggDataEmph 16 2 2" xfId="33000"/>
    <cellStyle name="SAPBEXaggDataEmph 17" xfId="33001"/>
    <cellStyle name="SAPBEXaggDataEmph 17 2" xfId="33002"/>
    <cellStyle name="SAPBEXaggDataEmph 17 2 2" xfId="33003"/>
    <cellStyle name="SAPBEXaggDataEmph 18" xfId="33004"/>
    <cellStyle name="SAPBEXaggDataEmph 18 2" xfId="33005"/>
    <cellStyle name="SAPBEXaggDataEmph 18 2 2" xfId="33006"/>
    <cellStyle name="SAPBEXaggDataEmph 19" xfId="33007"/>
    <cellStyle name="SAPBEXaggDataEmph 19 2" xfId="33008"/>
    <cellStyle name="SAPBEXaggDataEmph 19 2 2" xfId="33009"/>
    <cellStyle name="SAPBEXaggDataEmph 2" xfId="676"/>
    <cellStyle name="SAPBEXaggDataEmph 2 2" xfId="21204"/>
    <cellStyle name="SAPBEXaggDataEmph 2 2 2" xfId="21205"/>
    <cellStyle name="SAPBEXaggDataEmph 2 2 3" xfId="21206"/>
    <cellStyle name="SAPBEXaggDataEmph 2 2 4" xfId="29188"/>
    <cellStyle name="SAPBEXaggDataEmph 2 3" xfId="21207"/>
    <cellStyle name="SAPBEXaggDataEmph 2 4" xfId="29189"/>
    <cellStyle name="SAPBEXaggDataEmph 20" xfId="33010"/>
    <cellStyle name="SAPBEXaggDataEmph 20 2" xfId="33011"/>
    <cellStyle name="SAPBEXaggDataEmph 20 2 2" xfId="33012"/>
    <cellStyle name="SAPBEXaggDataEmph 21" xfId="33013"/>
    <cellStyle name="SAPBEXaggDataEmph 21 2" xfId="33014"/>
    <cellStyle name="SAPBEXaggDataEmph 21 2 2" xfId="33015"/>
    <cellStyle name="SAPBEXaggDataEmph 22" xfId="33016"/>
    <cellStyle name="SAPBEXaggDataEmph 22 2" xfId="33017"/>
    <cellStyle name="SAPBEXaggDataEmph 22 2 2" xfId="33018"/>
    <cellStyle name="SAPBEXaggDataEmph 23" xfId="33019"/>
    <cellStyle name="SAPBEXaggDataEmph 23 2" xfId="33020"/>
    <cellStyle name="SAPBEXaggDataEmph 23 2 2" xfId="33021"/>
    <cellStyle name="SAPBEXaggDataEmph 24" xfId="33022"/>
    <cellStyle name="SAPBEXaggDataEmph 24 2" xfId="33023"/>
    <cellStyle name="SAPBEXaggDataEmph 24 2 2" xfId="33024"/>
    <cellStyle name="SAPBEXaggDataEmph 25" xfId="33025"/>
    <cellStyle name="SAPBEXaggDataEmph 25 2" xfId="33026"/>
    <cellStyle name="SAPBEXaggDataEmph 25 2 2" xfId="33027"/>
    <cellStyle name="SAPBEXaggDataEmph 26" xfId="33028"/>
    <cellStyle name="SAPBEXaggDataEmph 26 2" xfId="33029"/>
    <cellStyle name="SAPBEXaggDataEmph 26 2 2" xfId="33030"/>
    <cellStyle name="SAPBEXaggDataEmph 27" xfId="33031"/>
    <cellStyle name="SAPBEXaggDataEmph 27 2" xfId="33032"/>
    <cellStyle name="SAPBEXaggDataEmph 27 2 2" xfId="33033"/>
    <cellStyle name="SAPBEXaggDataEmph 28" xfId="33034"/>
    <cellStyle name="SAPBEXaggDataEmph 28 2" xfId="33035"/>
    <cellStyle name="SAPBEXaggDataEmph 28 2 2" xfId="33036"/>
    <cellStyle name="SAPBEXaggDataEmph 29" xfId="33037"/>
    <cellStyle name="SAPBEXaggDataEmph 29 2" xfId="33038"/>
    <cellStyle name="SAPBEXaggDataEmph 29 2 2" xfId="33039"/>
    <cellStyle name="SAPBEXaggDataEmph 3" xfId="677"/>
    <cellStyle name="SAPBEXaggDataEmph 3 2" xfId="21208"/>
    <cellStyle name="SAPBEXaggDataEmph 3 2 2" xfId="21209"/>
    <cellStyle name="SAPBEXaggDataEmph 3 2 3" xfId="21210"/>
    <cellStyle name="SAPBEXaggDataEmph 3 2 4" xfId="29190"/>
    <cellStyle name="SAPBEXaggDataEmph 3 3" xfId="21211"/>
    <cellStyle name="SAPBEXaggDataEmph 3 4" xfId="29191"/>
    <cellStyle name="SAPBEXaggDataEmph 30" xfId="33040"/>
    <cellStyle name="SAPBEXaggDataEmph 30 2" xfId="33041"/>
    <cellStyle name="SAPBEXaggDataEmph 30 2 2" xfId="33042"/>
    <cellStyle name="SAPBEXaggDataEmph 31" xfId="33043"/>
    <cellStyle name="SAPBEXaggDataEmph 31 2" xfId="33044"/>
    <cellStyle name="SAPBEXaggDataEmph 31 2 2" xfId="33045"/>
    <cellStyle name="SAPBEXaggDataEmph 32" xfId="33046"/>
    <cellStyle name="SAPBEXaggDataEmph 32 2" xfId="33047"/>
    <cellStyle name="SAPBEXaggDataEmph 32 2 2" xfId="33048"/>
    <cellStyle name="SAPBEXaggDataEmph 33" xfId="33049"/>
    <cellStyle name="SAPBEXaggDataEmph 33 2" xfId="33050"/>
    <cellStyle name="SAPBEXaggDataEmph 4" xfId="21212"/>
    <cellStyle name="SAPBEXaggDataEmph 4 2" xfId="21213"/>
    <cellStyle name="SAPBEXaggDataEmph 4 2 2" xfId="21214"/>
    <cellStyle name="SAPBEXaggDataEmph 4 2 3" xfId="21215"/>
    <cellStyle name="SAPBEXaggDataEmph 4 3" xfId="29192"/>
    <cellStyle name="SAPBEXaggDataEmph 5" xfId="21216"/>
    <cellStyle name="SAPBEXaggDataEmph 5 2" xfId="21217"/>
    <cellStyle name="SAPBEXaggDataEmph 5 2 2" xfId="21218"/>
    <cellStyle name="SAPBEXaggDataEmph 5 2 3" xfId="21219"/>
    <cellStyle name="SAPBEXaggDataEmph 5 3" xfId="29193"/>
    <cellStyle name="SAPBEXaggDataEmph 6" xfId="21220"/>
    <cellStyle name="SAPBEXaggDataEmph 6 2" xfId="21221"/>
    <cellStyle name="SAPBEXaggDataEmph 6 2 2" xfId="21222"/>
    <cellStyle name="SAPBEXaggDataEmph 6 2 3" xfId="21223"/>
    <cellStyle name="SAPBEXaggDataEmph 6 3" xfId="29194"/>
    <cellStyle name="SAPBEXaggDataEmph 7" xfId="21224"/>
    <cellStyle name="SAPBEXaggDataEmph 7 2" xfId="21225"/>
    <cellStyle name="SAPBEXaggDataEmph 7 2 2" xfId="21226"/>
    <cellStyle name="SAPBEXaggDataEmph 7 2 3" xfId="21227"/>
    <cellStyle name="SAPBEXaggDataEmph 7 3" xfId="29195"/>
    <cellStyle name="SAPBEXaggDataEmph 8" xfId="21228"/>
    <cellStyle name="SAPBEXaggDataEmph 8 2" xfId="21229"/>
    <cellStyle name="SAPBEXaggDataEmph 8 2 2" xfId="21230"/>
    <cellStyle name="SAPBEXaggDataEmph 8 2 3" xfId="21231"/>
    <cellStyle name="SAPBEXaggDataEmph 8 3" xfId="29196"/>
    <cellStyle name="SAPBEXaggDataEmph 9" xfId="21232"/>
    <cellStyle name="SAPBEXaggDataEmph 9 2" xfId="21233"/>
    <cellStyle name="SAPBEXaggDataEmph 9 2 2" xfId="21234"/>
    <cellStyle name="SAPBEXaggDataEmph 9 2 3" xfId="21235"/>
    <cellStyle name="SAPBEXaggDataEmph 9 3" xfId="29197"/>
    <cellStyle name="SAPBEXaggDataEmph_A001_Anexos BU - 09-2010" xfId="33051"/>
    <cellStyle name="SAPBEXaggExc1" xfId="678"/>
    <cellStyle name="SAPBEXaggExc1Emph" xfId="679"/>
    <cellStyle name="SAPBEXaggExc2" xfId="680"/>
    <cellStyle name="SAPBEXaggExc2Emph" xfId="681"/>
    <cellStyle name="SAPBEXaggItem" xfId="682"/>
    <cellStyle name="SAPBEXaggItem 10" xfId="21236"/>
    <cellStyle name="SAPBEXaggItem 10 2" xfId="21237"/>
    <cellStyle name="SAPBEXaggItem 10 2 2" xfId="21238"/>
    <cellStyle name="SAPBEXaggItem 10 2 3" xfId="21239"/>
    <cellStyle name="SAPBEXaggItem 10 3" xfId="29198"/>
    <cellStyle name="SAPBEXaggItem 11" xfId="21240"/>
    <cellStyle name="SAPBEXaggItem 11 2" xfId="21241"/>
    <cellStyle name="SAPBEXaggItem 11 2 2" xfId="21242"/>
    <cellStyle name="SAPBEXaggItem 11 2 3" xfId="21243"/>
    <cellStyle name="SAPBEXaggItem 11 3" xfId="29199"/>
    <cellStyle name="SAPBEXaggItem 12" xfId="21244"/>
    <cellStyle name="SAPBEXaggItem 12 2" xfId="21245"/>
    <cellStyle name="SAPBEXaggItem 12 2 2" xfId="21246"/>
    <cellStyle name="SAPBEXaggItem 12 2 3" xfId="21247"/>
    <cellStyle name="SAPBEXaggItem 12 3" xfId="29200"/>
    <cellStyle name="SAPBEXaggItem 13" xfId="21248"/>
    <cellStyle name="SAPBEXaggItem 13 2" xfId="21249"/>
    <cellStyle name="SAPBEXaggItem 13 3" xfId="21250"/>
    <cellStyle name="SAPBEXaggItem 13 4" xfId="29201"/>
    <cellStyle name="SAPBEXaggItem 14" xfId="21251"/>
    <cellStyle name="SAPBEXaggItem 15" xfId="21252"/>
    <cellStyle name="SAPBEXaggItem 16" xfId="29202"/>
    <cellStyle name="SAPBEXaggItem 2" xfId="683"/>
    <cellStyle name="SAPBEXaggItem 2 2" xfId="21253"/>
    <cellStyle name="SAPBEXaggItem 2 2 2" xfId="21254"/>
    <cellStyle name="SAPBEXaggItem 2 2 3" xfId="21255"/>
    <cellStyle name="SAPBEXaggItem 2 2 4" xfId="29203"/>
    <cellStyle name="SAPBEXaggItem 2 3" xfId="21256"/>
    <cellStyle name="SAPBEXaggItem 2 4" xfId="29204"/>
    <cellStyle name="SAPBEXaggItem 3" xfId="684"/>
    <cellStyle name="SAPBEXaggItem 3 2" xfId="21257"/>
    <cellStyle name="SAPBEXaggItem 3 2 2" xfId="21258"/>
    <cellStyle name="SAPBEXaggItem 3 2 3" xfId="21259"/>
    <cellStyle name="SAPBEXaggItem 3 2 4" xfId="29205"/>
    <cellStyle name="SAPBEXaggItem 3 3" xfId="21260"/>
    <cellStyle name="SAPBEXaggItem 3 4" xfId="29206"/>
    <cellStyle name="SAPBEXaggItem 4" xfId="21261"/>
    <cellStyle name="SAPBEXaggItem 4 2" xfId="21262"/>
    <cellStyle name="SAPBEXaggItem 4 2 2" xfId="21263"/>
    <cellStyle name="SAPBEXaggItem 4 2 3" xfId="21264"/>
    <cellStyle name="SAPBEXaggItem 4 3" xfId="29207"/>
    <cellStyle name="SAPBEXaggItem 5" xfId="21265"/>
    <cellStyle name="SAPBEXaggItem 5 2" xfId="21266"/>
    <cellStyle name="SAPBEXaggItem 5 2 2" xfId="21267"/>
    <cellStyle name="SAPBEXaggItem 5 2 3" xfId="21268"/>
    <cellStyle name="SAPBEXaggItem 5 3" xfId="29208"/>
    <cellStyle name="SAPBEXaggItem 6" xfId="21269"/>
    <cellStyle name="SAPBEXaggItem 6 2" xfId="21270"/>
    <cellStyle name="SAPBEXaggItem 6 2 2" xfId="21271"/>
    <cellStyle name="SAPBEXaggItem 6 2 3" xfId="21272"/>
    <cellStyle name="SAPBEXaggItem 6 3" xfId="29209"/>
    <cellStyle name="SAPBEXaggItem 7" xfId="21273"/>
    <cellStyle name="SAPBEXaggItem 7 2" xfId="21274"/>
    <cellStyle name="SAPBEXaggItem 7 2 2" xfId="21275"/>
    <cellStyle name="SAPBEXaggItem 7 2 3" xfId="21276"/>
    <cellStyle name="SAPBEXaggItem 7 3" xfId="29210"/>
    <cellStyle name="SAPBEXaggItem 8" xfId="21277"/>
    <cellStyle name="SAPBEXaggItem 8 2" xfId="21278"/>
    <cellStyle name="SAPBEXaggItem 8 2 2" xfId="21279"/>
    <cellStyle name="SAPBEXaggItem 8 2 3" xfId="21280"/>
    <cellStyle name="SAPBEXaggItem 8 3" xfId="29211"/>
    <cellStyle name="SAPBEXaggItem 9" xfId="21281"/>
    <cellStyle name="SAPBEXaggItem 9 2" xfId="21282"/>
    <cellStyle name="SAPBEXaggItem 9 2 2" xfId="21283"/>
    <cellStyle name="SAPBEXaggItem 9 2 3" xfId="21284"/>
    <cellStyle name="SAPBEXaggItem 9 3" xfId="29212"/>
    <cellStyle name="SAPBEXaggItemX" xfId="21285"/>
    <cellStyle name="SAPBEXaggItemX 2" xfId="21286"/>
    <cellStyle name="SAPBEXaggItemX 2 2" xfId="21287"/>
    <cellStyle name="SAPBEXaggItemX 2 3" xfId="21288"/>
    <cellStyle name="SAPBEXaggItemX 3" xfId="21289"/>
    <cellStyle name="SAPBEXaggItemX 4" xfId="21290"/>
    <cellStyle name="SAPBEXaggItemX 5" xfId="29213"/>
    <cellStyle name="SAPBEXbackground" xfId="685"/>
    <cellStyle name="SAPBEXbackground 2" xfId="33052"/>
    <cellStyle name="SAPBEXchaText" xfId="686"/>
    <cellStyle name="SAPBEXchaText 10" xfId="21291"/>
    <cellStyle name="SAPBEXchaText 10 2" xfId="21292"/>
    <cellStyle name="SAPBEXchaText 11" xfId="21293"/>
    <cellStyle name="SAPBEXchaText 11 2" xfId="21294"/>
    <cellStyle name="SAPBEXchaText 12" xfId="21295"/>
    <cellStyle name="SAPBEXchaText 12 2" xfId="21296"/>
    <cellStyle name="SAPBEXchaText 13" xfId="21297"/>
    <cellStyle name="SAPBEXchaText 14" xfId="29214"/>
    <cellStyle name="SAPBEXchaText 2" xfId="687"/>
    <cellStyle name="SAPBEXchaText 2 2" xfId="21298"/>
    <cellStyle name="SAPBEXchaText 2 3" xfId="29215"/>
    <cellStyle name="SAPBEXchaText 3" xfId="688"/>
    <cellStyle name="SAPBEXchaText 3 2" xfId="21299"/>
    <cellStyle name="SAPBEXchaText 3 3" xfId="29216"/>
    <cellStyle name="SAPBEXchaText 4" xfId="21300"/>
    <cellStyle name="SAPBEXchaText 4 2" xfId="21301"/>
    <cellStyle name="SAPBEXchaText 5" xfId="21302"/>
    <cellStyle name="SAPBEXchaText 5 2" xfId="21303"/>
    <cellStyle name="SAPBEXchaText 6" xfId="21304"/>
    <cellStyle name="SAPBEXchaText 6 2" xfId="21305"/>
    <cellStyle name="SAPBEXchaText 7" xfId="21306"/>
    <cellStyle name="SAPBEXchaText 7 2" xfId="21307"/>
    <cellStyle name="SAPBEXchaText 8" xfId="21308"/>
    <cellStyle name="SAPBEXchaText 8 2" xfId="21309"/>
    <cellStyle name="SAPBEXchaText 9" xfId="21310"/>
    <cellStyle name="SAPBEXchaText 9 2" xfId="21311"/>
    <cellStyle name="SAPBEXexcBad" xfId="689"/>
    <cellStyle name="SAPBEXexcBad 10" xfId="33053"/>
    <cellStyle name="SAPBEXexcBad 10 2" xfId="33054"/>
    <cellStyle name="SAPBEXexcBad 10 2 2" xfId="33055"/>
    <cellStyle name="SAPBEXexcBad 11" xfId="33056"/>
    <cellStyle name="SAPBEXexcBad 11 2" xfId="33057"/>
    <cellStyle name="SAPBEXexcBad 11 2 2" xfId="33058"/>
    <cellStyle name="SAPBEXexcBad 12" xfId="33059"/>
    <cellStyle name="SAPBEXexcBad 12 2" xfId="33060"/>
    <cellStyle name="SAPBEXexcBad 12 2 2" xfId="33061"/>
    <cellStyle name="SAPBEXexcBad 13" xfId="33062"/>
    <cellStyle name="SAPBEXexcBad 13 2" xfId="33063"/>
    <cellStyle name="SAPBEXexcBad 13 2 2" xfId="33064"/>
    <cellStyle name="SAPBEXexcBad 14" xfId="33065"/>
    <cellStyle name="SAPBEXexcBad 14 2" xfId="33066"/>
    <cellStyle name="SAPBEXexcBad 14 2 2" xfId="33067"/>
    <cellStyle name="SAPBEXexcBad 15" xfId="33068"/>
    <cellStyle name="SAPBEXexcBad 15 2" xfId="33069"/>
    <cellStyle name="SAPBEXexcBad 15 2 2" xfId="33070"/>
    <cellStyle name="SAPBEXexcBad 16" xfId="33071"/>
    <cellStyle name="SAPBEXexcBad 16 2" xfId="33072"/>
    <cellStyle name="SAPBEXexcBad 16 2 2" xfId="33073"/>
    <cellStyle name="SAPBEXexcBad 17" xfId="33074"/>
    <cellStyle name="SAPBEXexcBad 17 2" xfId="33075"/>
    <cellStyle name="SAPBEXexcBad 17 2 2" xfId="33076"/>
    <cellStyle name="SAPBEXexcBad 18" xfId="33077"/>
    <cellStyle name="SAPBEXexcBad 18 2" xfId="33078"/>
    <cellStyle name="SAPBEXexcBad 18 2 2" xfId="33079"/>
    <cellStyle name="SAPBEXexcBad 19" xfId="33080"/>
    <cellStyle name="SAPBEXexcBad 19 2" xfId="33081"/>
    <cellStyle name="SAPBEXexcBad 19 2 2" xfId="33082"/>
    <cellStyle name="SAPBEXexcBad 2" xfId="690"/>
    <cellStyle name="SAPBEXexcBad 2 2" xfId="21312"/>
    <cellStyle name="SAPBEXexcBad 2 2 2" xfId="21313"/>
    <cellStyle name="SAPBEXexcBad 2 2 3" xfId="21314"/>
    <cellStyle name="SAPBEXexcBad 2 2 4" xfId="29217"/>
    <cellStyle name="SAPBEXexcBad 2 3" xfId="21315"/>
    <cellStyle name="SAPBEXexcBad 2 4" xfId="29218"/>
    <cellStyle name="SAPBEXexcBad 20" xfId="33083"/>
    <cellStyle name="SAPBEXexcBad 20 2" xfId="33084"/>
    <cellStyle name="SAPBEXexcBad 20 2 2" xfId="33085"/>
    <cellStyle name="SAPBEXexcBad 21" xfId="33086"/>
    <cellStyle name="SAPBEXexcBad 21 2" xfId="33087"/>
    <cellStyle name="SAPBEXexcBad 21 2 2" xfId="33088"/>
    <cellStyle name="SAPBEXexcBad 22" xfId="33089"/>
    <cellStyle name="SAPBEXexcBad 22 2" xfId="33090"/>
    <cellStyle name="SAPBEXexcBad 22 2 2" xfId="33091"/>
    <cellStyle name="SAPBEXexcBad 23" xfId="33092"/>
    <cellStyle name="SAPBEXexcBad 23 2" xfId="33093"/>
    <cellStyle name="SAPBEXexcBad 23 2 2" xfId="33094"/>
    <cellStyle name="SAPBEXexcBad 24" xfId="33095"/>
    <cellStyle name="SAPBEXexcBad 24 2" xfId="33096"/>
    <cellStyle name="SAPBEXexcBad 24 2 2" xfId="33097"/>
    <cellStyle name="SAPBEXexcBad 25" xfId="33098"/>
    <cellStyle name="SAPBEXexcBad 25 2" xfId="33099"/>
    <cellStyle name="SAPBEXexcBad 25 2 2" xfId="33100"/>
    <cellStyle name="SAPBEXexcBad 26" xfId="33101"/>
    <cellStyle name="SAPBEXexcBad 26 2" xfId="33102"/>
    <cellStyle name="SAPBEXexcBad 26 2 2" xfId="33103"/>
    <cellStyle name="SAPBEXexcBad 27" xfId="33104"/>
    <cellStyle name="SAPBEXexcBad 27 2" xfId="33105"/>
    <cellStyle name="SAPBEXexcBad 27 2 2" xfId="33106"/>
    <cellStyle name="SAPBEXexcBad 28" xfId="33107"/>
    <cellStyle name="SAPBEXexcBad 28 2" xfId="33108"/>
    <cellStyle name="SAPBEXexcBad 28 2 2" xfId="33109"/>
    <cellStyle name="SAPBEXexcBad 29" xfId="33110"/>
    <cellStyle name="SAPBEXexcBad 29 2" xfId="33111"/>
    <cellStyle name="SAPBEXexcBad 29 2 2" xfId="33112"/>
    <cellStyle name="SAPBEXexcBad 3" xfId="691"/>
    <cellStyle name="SAPBEXexcBad 3 2" xfId="21316"/>
    <cellStyle name="SAPBEXexcBad 3 2 2" xfId="21317"/>
    <cellStyle name="SAPBEXexcBad 3 2 3" xfId="21318"/>
    <cellStyle name="SAPBEXexcBad 3 2 4" xfId="29219"/>
    <cellStyle name="SAPBEXexcBad 3 3" xfId="21319"/>
    <cellStyle name="SAPBEXexcBad 3 4" xfId="29220"/>
    <cellStyle name="SAPBEXexcBad 30" xfId="33113"/>
    <cellStyle name="SAPBEXexcBad 30 2" xfId="33114"/>
    <cellStyle name="SAPBEXexcBad 30 2 2" xfId="33115"/>
    <cellStyle name="SAPBEXexcBad 31" xfId="33116"/>
    <cellStyle name="SAPBEXexcBad 31 2" xfId="33117"/>
    <cellStyle name="SAPBEXexcBad 31 2 2" xfId="33118"/>
    <cellStyle name="SAPBEXexcBad 32" xfId="33119"/>
    <cellStyle name="SAPBEXexcBad 32 2" xfId="33120"/>
    <cellStyle name="SAPBEXexcBad 32 2 2" xfId="33121"/>
    <cellStyle name="SAPBEXexcBad 33" xfId="33122"/>
    <cellStyle name="SAPBEXexcBad 33 2" xfId="33123"/>
    <cellStyle name="SAPBEXexcBad 4" xfId="21320"/>
    <cellStyle name="SAPBEXexcBad 4 2" xfId="21321"/>
    <cellStyle name="SAPBEXexcBad 4 2 2" xfId="33124"/>
    <cellStyle name="SAPBEXexcBad 4 3" xfId="21322"/>
    <cellStyle name="SAPBEXexcBad 4 4" xfId="29221"/>
    <cellStyle name="SAPBEXexcBad 5" xfId="21323"/>
    <cellStyle name="SAPBEXexcBad 5 2" xfId="33125"/>
    <cellStyle name="SAPBEXexcBad 5 2 2" xfId="33126"/>
    <cellStyle name="SAPBEXexcBad 6" xfId="29222"/>
    <cellStyle name="SAPBEXexcBad 6 2" xfId="33127"/>
    <cellStyle name="SAPBEXexcBad 6 2 2" xfId="33128"/>
    <cellStyle name="SAPBEXexcBad 7" xfId="33129"/>
    <cellStyle name="SAPBEXexcBad 7 2" xfId="33130"/>
    <cellStyle name="SAPBEXexcBad 7 2 2" xfId="33131"/>
    <cellStyle name="SAPBEXexcBad 8" xfId="33132"/>
    <cellStyle name="SAPBEXexcBad 8 2" xfId="33133"/>
    <cellStyle name="SAPBEXexcBad 8 2 2" xfId="33134"/>
    <cellStyle name="SAPBEXexcBad 9" xfId="33135"/>
    <cellStyle name="SAPBEXexcBad 9 2" xfId="33136"/>
    <cellStyle name="SAPBEXexcBad 9 2 2" xfId="33137"/>
    <cellStyle name="SAPBEXexcBad_A001_Anexos BU - 09-2010" xfId="33138"/>
    <cellStyle name="SAPBEXexcBad7" xfId="21324"/>
    <cellStyle name="SAPBEXexcBad7 10" xfId="33139"/>
    <cellStyle name="SAPBEXexcBad7 10 2" xfId="33140"/>
    <cellStyle name="SAPBEXexcBad7 10 2 2" xfId="33141"/>
    <cellStyle name="SAPBEXexcBad7 11" xfId="33142"/>
    <cellStyle name="SAPBEXexcBad7 11 2" xfId="33143"/>
    <cellStyle name="SAPBEXexcBad7 11 2 2" xfId="33144"/>
    <cellStyle name="SAPBEXexcBad7 12" xfId="33145"/>
    <cellStyle name="SAPBEXexcBad7 12 2" xfId="33146"/>
    <cellStyle name="SAPBEXexcBad7 12 2 2" xfId="33147"/>
    <cellStyle name="SAPBEXexcBad7 13" xfId="33148"/>
    <cellStyle name="SAPBEXexcBad7 13 2" xfId="33149"/>
    <cellStyle name="SAPBEXexcBad7 13 2 2" xfId="33150"/>
    <cellStyle name="SAPBEXexcBad7 14" xfId="33151"/>
    <cellStyle name="SAPBEXexcBad7 14 2" xfId="33152"/>
    <cellStyle name="SAPBEXexcBad7 14 2 2" xfId="33153"/>
    <cellStyle name="SAPBEXexcBad7 15" xfId="33154"/>
    <cellStyle name="SAPBEXexcBad7 15 2" xfId="33155"/>
    <cellStyle name="SAPBEXexcBad7 15 2 2" xfId="33156"/>
    <cellStyle name="SAPBEXexcBad7 16" xfId="33157"/>
    <cellStyle name="SAPBEXexcBad7 16 2" xfId="33158"/>
    <cellStyle name="SAPBEXexcBad7 16 2 2" xfId="33159"/>
    <cellStyle name="SAPBEXexcBad7 17" xfId="33160"/>
    <cellStyle name="SAPBEXexcBad7 17 2" xfId="33161"/>
    <cellStyle name="SAPBEXexcBad7 17 2 2" xfId="33162"/>
    <cellStyle name="SAPBEXexcBad7 18" xfId="33163"/>
    <cellStyle name="SAPBEXexcBad7 18 2" xfId="33164"/>
    <cellStyle name="SAPBEXexcBad7 18 2 2" xfId="33165"/>
    <cellStyle name="SAPBEXexcBad7 19" xfId="33166"/>
    <cellStyle name="SAPBEXexcBad7 19 2" xfId="33167"/>
    <cellStyle name="SAPBEXexcBad7 19 2 2" xfId="33168"/>
    <cellStyle name="SAPBEXexcBad7 2" xfId="21325"/>
    <cellStyle name="SAPBEXexcBad7 2 2" xfId="21326"/>
    <cellStyle name="SAPBEXexcBad7 2 2 2" xfId="33169"/>
    <cellStyle name="SAPBEXexcBad7 2 3" xfId="21327"/>
    <cellStyle name="SAPBEXexcBad7 2 4" xfId="29223"/>
    <cellStyle name="SAPBEXexcBad7 20" xfId="33170"/>
    <cellStyle name="SAPBEXexcBad7 20 2" xfId="33171"/>
    <cellStyle name="SAPBEXexcBad7 20 2 2" xfId="33172"/>
    <cellStyle name="SAPBEXexcBad7 21" xfId="33173"/>
    <cellStyle name="SAPBEXexcBad7 21 2" xfId="33174"/>
    <cellStyle name="SAPBEXexcBad7 21 2 2" xfId="33175"/>
    <cellStyle name="SAPBEXexcBad7 22" xfId="33176"/>
    <cellStyle name="SAPBEXexcBad7 22 2" xfId="33177"/>
    <cellStyle name="SAPBEXexcBad7 22 2 2" xfId="33178"/>
    <cellStyle name="SAPBEXexcBad7 23" xfId="33179"/>
    <cellStyle name="SAPBEXexcBad7 23 2" xfId="33180"/>
    <cellStyle name="SAPBEXexcBad7 23 2 2" xfId="33181"/>
    <cellStyle name="SAPBEXexcBad7 24" xfId="33182"/>
    <cellStyle name="SAPBEXexcBad7 24 2" xfId="33183"/>
    <cellStyle name="SAPBEXexcBad7 24 2 2" xfId="33184"/>
    <cellStyle name="SAPBEXexcBad7 25" xfId="33185"/>
    <cellStyle name="SAPBEXexcBad7 25 2" xfId="33186"/>
    <cellStyle name="SAPBEXexcBad7 25 2 2" xfId="33187"/>
    <cellStyle name="SAPBEXexcBad7 26" xfId="33188"/>
    <cellStyle name="SAPBEXexcBad7 26 2" xfId="33189"/>
    <cellStyle name="SAPBEXexcBad7 26 2 2" xfId="33190"/>
    <cellStyle name="SAPBEXexcBad7 27" xfId="33191"/>
    <cellStyle name="SAPBEXexcBad7 27 2" xfId="33192"/>
    <cellStyle name="SAPBEXexcBad7 27 2 2" xfId="33193"/>
    <cellStyle name="SAPBEXexcBad7 28" xfId="33194"/>
    <cellStyle name="SAPBEXexcBad7 28 2" xfId="33195"/>
    <cellStyle name="SAPBEXexcBad7 28 2 2" xfId="33196"/>
    <cellStyle name="SAPBEXexcBad7 29" xfId="33197"/>
    <cellStyle name="SAPBEXexcBad7 29 2" xfId="33198"/>
    <cellStyle name="SAPBEXexcBad7 29 2 2" xfId="33199"/>
    <cellStyle name="SAPBEXexcBad7 3" xfId="21328"/>
    <cellStyle name="SAPBEXexcBad7 3 2" xfId="21329"/>
    <cellStyle name="SAPBEXexcBad7 3 2 2" xfId="33200"/>
    <cellStyle name="SAPBEXexcBad7 3 3" xfId="21330"/>
    <cellStyle name="SAPBEXexcBad7 3 4" xfId="29224"/>
    <cellStyle name="SAPBEXexcBad7 30" xfId="33201"/>
    <cellStyle name="SAPBEXexcBad7 30 2" xfId="33202"/>
    <cellStyle name="SAPBEXexcBad7 30 2 2" xfId="33203"/>
    <cellStyle name="SAPBEXexcBad7 31" xfId="33204"/>
    <cellStyle name="SAPBEXexcBad7 31 2" xfId="33205"/>
    <cellStyle name="SAPBEXexcBad7 31 2 2" xfId="33206"/>
    <cellStyle name="SAPBEXexcBad7 32" xfId="33207"/>
    <cellStyle name="SAPBEXexcBad7 32 2" xfId="33208"/>
    <cellStyle name="SAPBEXexcBad7 32 2 2" xfId="33209"/>
    <cellStyle name="SAPBEXexcBad7 33" xfId="33210"/>
    <cellStyle name="SAPBEXexcBad7 33 2" xfId="33211"/>
    <cellStyle name="SAPBEXexcBad7 4" xfId="21331"/>
    <cellStyle name="SAPBEXexcBad7 4 2" xfId="33212"/>
    <cellStyle name="SAPBEXexcBad7 4 2 2" xfId="33213"/>
    <cellStyle name="SAPBEXexcBad7 5" xfId="29225"/>
    <cellStyle name="SAPBEXexcBad7 5 2" xfId="33214"/>
    <cellStyle name="SAPBEXexcBad7 5 2 2" xfId="33215"/>
    <cellStyle name="SAPBEXexcBad7 6" xfId="33216"/>
    <cellStyle name="SAPBEXexcBad7 6 2" xfId="33217"/>
    <cellStyle name="SAPBEXexcBad7 6 2 2" xfId="33218"/>
    <cellStyle name="SAPBEXexcBad7 7" xfId="33219"/>
    <cellStyle name="SAPBEXexcBad7 7 2" xfId="33220"/>
    <cellStyle name="SAPBEXexcBad7 7 2 2" xfId="33221"/>
    <cellStyle name="SAPBEXexcBad7 8" xfId="33222"/>
    <cellStyle name="SAPBEXexcBad7 8 2" xfId="33223"/>
    <cellStyle name="SAPBEXexcBad7 8 2 2" xfId="33224"/>
    <cellStyle name="SAPBEXexcBad7 9" xfId="33225"/>
    <cellStyle name="SAPBEXexcBad7 9 2" xfId="33226"/>
    <cellStyle name="SAPBEXexcBad7 9 2 2" xfId="33227"/>
    <cellStyle name="SAPBEXexcBad7_A001_Anexos BU - 09-2010" xfId="33228"/>
    <cellStyle name="SAPBEXexcBad8" xfId="21332"/>
    <cellStyle name="SAPBEXexcBad8 10" xfId="33229"/>
    <cellStyle name="SAPBEXexcBad8 10 2" xfId="33230"/>
    <cellStyle name="SAPBEXexcBad8 10 2 2" xfId="33231"/>
    <cellStyle name="SAPBEXexcBad8 11" xfId="33232"/>
    <cellStyle name="SAPBEXexcBad8 11 2" xfId="33233"/>
    <cellStyle name="SAPBEXexcBad8 11 2 2" xfId="33234"/>
    <cellStyle name="SAPBEXexcBad8 12" xfId="33235"/>
    <cellStyle name="SAPBEXexcBad8 12 2" xfId="33236"/>
    <cellStyle name="SAPBEXexcBad8 12 2 2" xfId="33237"/>
    <cellStyle name="SAPBEXexcBad8 13" xfId="33238"/>
    <cellStyle name="SAPBEXexcBad8 13 2" xfId="33239"/>
    <cellStyle name="SAPBEXexcBad8 13 2 2" xfId="33240"/>
    <cellStyle name="SAPBEXexcBad8 14" xfId="33241"/>
    <cellStyle name="SAPBEXexcBad8 14 2" xfId="33242"/>
    <cellStyle name="SAPBEXexcBad8 14 2 2" xfId="33243"/>
    <cellStyle name="SAPBEXexcBad8 15" xfId="33244"/>
    <cellStyle name="SAPBEXexcBad8 15 2" xfId="33245"/>
    <cellStyle name="SAPBEXexcBad8 15 2 2" xfId="33246"/>
    <cellStyle name="SAPBEXexcBad8 16" xfId="33247"/>
    <cellStyle name="SAPBEXexcBad8 16 2" xfId="33248"/>
    <cellStyle name="SAPBEXexcBad8 16 2 2" xfId="33249"/>
    <cellStyle name="SAPBEXexcBad8 17" xfId="33250"/>
    <cellStyle name="SAPBEXexcBad8 17 2" xfId="33251"/>
    <cellStyle name="SAPBEXexcBad8 17 2 2" xfId="33252"/>
    <cellStyle name="SAPBEXexcBad8 18" xfId="33253"/>
    <cellStyle name="SAPBEXexcBad8 18 2" xfId="33254"/>
    <cellStyle name="SAPBEXexcBad8 18 2 2" xfId="33255"/>
    <cellStyle name="SAPBEXexcBad8 19" xfId="33256"/>
    <cellStyle name="SAPBEXexcBad8 19 2" xfId="33257"/>
    <cellStyle name="SAPBEXexcBad8 19 2 2" xfId="33258"/>
    <cellStyle name="SAPBEXexcBad8 2" xfId="21333"/>
    <cellStyle name="SAPBEXexcBad8 2 2" xfId="21334"/>
    <cellStyle name="SAPBEXexcBad8 2 2 2" xfId="33259"/>
    <cellStyle name="SAPBEXexcBad8 2 3" xfId="21335"/>
    <cellStyle name="SAPBEXexcBad8 2 4" xfId="29226"/>
    <cellStyle name="SAPBEXexcBad8 20" xfId="33260"/>
    <cellStyle name="SAPBEXexcBad8 20 2" xfId="33261"/>
    <cellStyle name="SAPBEXexcBad8 20 2 2" xfId="33262"/>
    <cellStyle name="SAPBEXexcBad8 21" xfId="33263"/>
    <cellStyle name="SAPBEXexcBad8 21 2" xfId="33264"/>
    <cellStyle name="SAPBEXexcBad8 21 2 2" xfId="33265"/>
    <cellStyle name="SAPBEXexcBad8 22" xfId="33266"/>
    <cellStyle name="SAPBEXexcBad8 22 2" xfId="33267"/>
    <cellStyle name="SAPBEXexcBad8 22 2 2" xfId="33268"/>
    <cellStyle name="SAPBEXexcBad8 23" xfId="33269"/>
    <cellStyle name="SAPBEXexcBad8 23 2" xfId="33270"/>
    <cellStyle name="SAPBEXexcBad8 23 2 2" xfId="33271"/>
    <cellStyle name="SAPBEXexcBad8 24" xfId="33272"/>
    <cellStyle name="SAPBEXexcBad8 24 2" xfId="33273"/>
    <cellStyle name="SAPBEXexcBad8 24 2 2" xfId="33274"/>
    <cellStyle name="SAPBEXexcBad8 25" xfId="33275"/>
    <cellStyle name="SAPBEXexcBad8 25 2" xfId="33276"/>
    <cellStyle name="SAPBEXexcBad8 25 2 2" xfId="33277"/>
    <cellStyle name="SAPBEXexcBad8 26" xfId="33278"/>
    <cellStyle name="SAPBEXexcBad8 26 2" xfId="33279"/>
    <cellStyle name="SAPBEXexcBad8 26 2 2" xfId="33280"/>
    <cellStyle name="SAPBEXexcBad8 27" xfId="33281"/>
    <cellStyle name="SAPBEXexcBad8 27 2" xfId="33282"/>
    <cellStyle name="SAPBEXexcBad8 27 2 2" xfId="33283"/>
    <cellStyle name="SAPBEXexcBad8 28" xfId="33284"/>
    <cellStyle name="SAPBEXexcBad8 28 2" xfId="33285"/>
    <cellStyle name="SAPBEXexcBad8 28 2 2" xfId="33286"/>
    <cellStyle name="SAPBEXexcBad8 29" xfId="33287"/>
    <cellStyle name="SAPBEXexcBad8 29 2" xfId="33288"/>
    <cellStyle name="SAPBEXexcBad8 29 2 2" xfId="33289"/>
    <cellStyle name="SAPBEXexcBad8 3" xfId="21336"/>
    <cellStyle name="SAPBEXexcBad8 3 2" xfId="21337"/>
    <cellStyle name="SAPBEXexcBad8 3 2 2" xfId="33290"/>
    <cellStyle name="SAPBEXexcBad8 3 3" xfId="21338"/>
    <cellStyle name="SAPBEXexcBad8 3 4" xfId="29227"/>
    <cellStyle name="SAPBEXexcBad8 30" xfId="33291"/>
    <cellStyle name="SAPBEXexcBad8 30 2" xfId="33292"/>
    <cellStyle name="SAPBEXexcBad8 30 2 2" xfId="33293"/>
    <cellStyle name="SAPBEXexcBad8 31" xfId="33294"/>
    <cellStyle name="SAPBEXexcBad8 31 2" xfId="33295"/>
    <cellStyle name="SAPBEXexcBad8 31 2 2" xfId="33296"/>
    <cellStyle name="SAPBEXexcBad8 32" xfId="33297"/>
    <cellStyle name="SAPBEXexcBad8 32 2" xfId="33298"/>
    <cellStyle name="SAPBEXexcBad8 32 2 2" xfId="33299"/>
    <cellStyle name="SAPBEXexcBad8 33" xfId="33300"/>
    <cellStyle name="SAPBEXexcBad8 33 2" xfId="33301"/>
    <cellStyle name="SAPBEXexcBad8 4" xfId="21339"/>
    <cellStyle name="SAPBEXexcBad8 4 2" xfId="33302"/>
    <cellStyle name="SAPBEXexcBad8 4 2 2" xfId="33303"/>
    <cellStyle name="SAPBEXexcBad8 5" xfId="29228"/>
    <cellStyle name="SAPBEXexcBad8 5 2" xfId="33304"/>
    <cellStyle name="SAPBEXexcBad8 5 2 2" xfId="33305"/>
    <cellStyle name="SAPBEXexcBad8 6" xfId="33306"/>
    <cellStyle name="SAPBEXexcBad8 6 2" xfId="33307"/>
    <cellStyle name="SAPBEXexcBad8 6 2 2" xfId="33308"/>
    <cellStyle name="SAPBEXexcBad8 7" xfId="33309"/>
    <cellStyle name="SAPBEXexcBad8 7 2" xfId="33310"/>
    <cellStyle name="SAPBEXexcBad8 7 2 2" xfId="33311"/>
    <cellStyle name="SAPBEXexcBad8 8" xfId="33312"/>
    <cellStyle name="SAPBEXexcBad8 8 2" xfId="33313"/>
    <cellStyle name="SAPBEXexcBad8 8 2 2" xfId="33314"/>
    <cellStyle name="SAPBEXexcBad8 9" xfId="33315"/>
    <cellStyle name="SAPBEXexcBad8 9 2" xfId="33316"/>
    <cellStyle name="SAPBEXexcBad8 9 2 2" xfId="33317"/>
    <cellStyle name="SAPBEXexcBad8_A001_Anexos BU - 09-2010" xfId="33318"/>
    <cellStyle name="SAPBEXexcBad9" xfId="21340"/>
    <cellStyle name="SAPBEXexcBad9 10" xfId="33319"/>
    <cellStyle name="SAPBEXexcBad9 10 2" xfId="33320"/>
    <cellStyle name="SAPBEXexcBad9 10 2 2" xfId="33321"/>
    <cellStyle name="SAPBEXexcBad9 11" xfId="33322"/>
    <cellStyle name="SAPBEXexcBad9 11 2" xfId="33323"/>
    <cellStyle name="SAPBEXexcBad9 11 2 2" xfId="33324"/>
    <cellStyle name="SAPBEXexcBad9 12" xfId="33325"/>
    <cellStyle name="SAPBEXexcBad9 12 2" xfId="33326"/>
    <cellStyle name="SAPBEXexcBad9 12 2 2" xfId="33327"/>
    <cellStyle name="SAPBEXexcBad9 13" xfId="33328"/>
    <cellStyle name="SAPBEXexcBad9 13 2" xfId="33329"/>
    <cellStyle name="SAPBEXexcBad9 13 2 2" xfId="33330"/>
    <cellStyle name="SAPBEXexcBad9 14" xfId="33331"/>
    <cellStyle name="SAPBEXexcBad9 14 2" xfId="33332"/>
    <cellStyle name="SAPBEXexcBad9 14 2 2" xfId="33333"/>
    <cellStyle name="SAPBEXexcBad9 15" xfId="33334"/>
    <cellStyle name="SAPBEXexcBad9 15 2" xfId="33335"/>
    <cellStyle name="SAPBEXexcBad9 15 2 2" xfId="33336"/>
    <cellStyle name="SAPBEXexcBad9 16" xfId="33337"/>
    <cellStyle name="SAPBEXexcBad9 16 2" xfId="33338"/>
    <cellStyle name="SAPBEXexcBad9 16 2 2" xfId="33339"/>
    <cellStyle name="SAPBEXexcBad9 17" xfId="33340"/>
    <cellStyle name="SAPBEXexcBad9 17 2" xfId="33341"/>
    <cellStyle name="SAPBEXexcBad9 17 2 2" xfId="33342"/>
    <cellStyle name="SAPBEXexcBad9 18" xfId="33343"/>
    <cellStyle name="SAPBEXexcBad9 18 2" xfId="33344"/>
    <cellStyle name="SAPBEXexcBad9 18 2 2" xfId="33345"/>
    <cellStyle name="SAPBEXexcBad9 19" xfId="33346"/>
    <cellStyle name="SAPBEXexcBad9 19 2" xfId="33347"/>
    <cellStyle name="SAPBEXexcBad9 19 2 2" xfId="33348"/>
    <cellStyle name="SAPBEXexcBad9 2" xfId="21341"/>
    <cellStyle name="SAPBEXexcBad9 2 2" xfId="21342"/>
    <cellStyle name="SAPBEXexcBad9 2 2 2" xfId="33349"/>
    <cellStyle name="SAPBEXexcBad9 2 3" xfId="21343"/>
    <cellStyle name="SAPBEXexcBad9 2 4" xfId="29229"/>
    <cellStyle name="SAPBEXexcBad9 20" xfId="33350"/>
    <cellStyle name="SAPBEXexcBad9 20 2" xfId="33351"/>
    <cellStyle name="SAPBEXexcBad9 20 2 2" xfId="33352"/>
    <cellStyle name="SAPBEXexcBad9 21" xfId="33353"/>
    <cellStyle name="SAPBEXexcBad9 21 2" xfId="33354"/>
    <cellStyle name="SAPBEXexcBad9 21 2 2" xfId="33355"/>
    <cellStyle name="SAPBEXexcBad9 22" xfId="33356"/>
    <cellStyle name="SAPBEXexcBad9 22 2" xfId="33357"/>
    <cellStyle name="SAPBEXexcBad9 22 2 2" xfId="33358"/>
    <cellStyle name="SAPBEXexcBad9 23" xfId="33359"/>
    <cellStyle name="SAPBEXexcBad9 23 2" xfId="33360"/>
    <cellStyle name="SAPBEXexcBad9 23 2 2" xfId="33361"/>
    <cellStyle name="SAPBEXexcBad9 24" xfId="33362"/>
    <cellStyle name="SAPBEXexcBad9 24 2" xfId="33363"/>
    <cellStyle name="SAPBEXexcBad9 24 2 2" xfId="33364"/>
    <cellStyle name="SAPBEXexcBad9 25" xfId="33365"/>
    <cellStyle name="SAPBEXexcBad9 25 2" xfId="33366"/>
    <cellStyle name="SAPBEXexcBad9 25 2 2" xfId="33367"/>
    <cellStyle name="SAPBEXexcBad9 26" xfId="33368"/>
    <cellStyle name="SAPBEXexcBad9 26 2" xfId="33369"/>
    <cellStyle name="SAPBEXexcBad9 26 2 2" xfId="33370"/>
    <cellStyle name="SAPBEXexcBad9 27" xfId="33371"/>
    <cellStyle name="SAPBEXexcBad9 27 2" xfId="33372"/>
    <cellStyle name="SAPBEXexcBad9 27 2 2" xfId="33373"/>
    <cellStyle name="SAPBEXexcBad9 28" xfId="33374"/>
    <cellStyle name="SAPBEXexcBad9 28 2" xfId="33375"/>
    <cellStyle name="SAPBEXexcBad9 28 2 2" xfId="33376"/>
    <cellStyle name="SAPBEXexcBad9 29" xfId="33377"/>
    <cellStyle name="SAPBEXexcBad9 29 2" xfId="33378"/>
    <cellStyle name="SAPBEXexcBad9 29 2 2" xfId="33379"/>
    <cellStyle name="SAPBEXexcBad9 3" xfId="21344"/>
    <cellStyle name="SAPBEXexcBad9 3 2" xfId="21345"/>
    <cellStyle name="SAPBEXexcBad9 3 2 2" xfId="33380"/>
    <cellStyle name="SAPBEXexcBad9 3 3" xfId="21346"/>
    <cellStyle name="SAPBEXexcBad9 3 4" xfId="29230"/>
    <cellStyle name="SAPBEXexcBad9 30" xfId="33381"/>
    <cellStyle name="SAPBEXexcBad9 30 2" xfId="33382"/>
    <cellStyle name="SAPBEXexcBad9 30 2 2" xfId="33383"/>
    <cellStyle name="SAPBEXexcBad9 31" xfId="33384"/>
    <cellStyle name="SAPBEXexcBad9 31 2" xfId="33385"/>
    <cellStyle name="SAPBEXexcBad9 31 2 2" xfId="33386"/>
    <cellStyle name="SAPBEXexcBad9 32" xfId="33387"/>
    <cellStyle name="SAPBEXexcBad9 32 2" xfId="33388"/>
    <cellStyle name="SAPBEXexcBad9 32 2 2" xfId="33389"/>
    <cellStyle name="SAPBEXexcBad9 33" xfId="33390"/>
    <cellStyle name="SAPBEXexcBad9 33 2" xfId="33391"/>
    <cellStyle name="SAPBEXexcBad9 4" xfId="21347"/>
    <cellStyle name="SAPBEXexcBad9 4 2" xfId="33392"/>
    <cellStyle name="SAPBEXexcBad9 4 2 2" xfId="33393"/>
    <cellStyle name="SAPBEXexcBad9 5" xfId="29231"/>
    <cellStyle name="SAPBEXexcBad9 5 2" xfId="33394"/>
    <cellStyle name="SAPBEXexcBad9 5 2 2" xfId="33395"/>
    <cellStyle name="SAPBEXexcBad9 6" xfId="33396"/>
    <cellStyle name="SAPBEXexcBad9 6 2" xfId="33397"/>
    <cellStyle name="SAPBEXexcBad9 6 2 2" xfId="33398"/>
    <cellStyle name="SAPBEXexcBad9 7" xfId="33399"/>
    <cellStyle name="SAPBEXexcBad9 7 2" xfId="33400"/>
    <cellStyle name="SAPBEXexcBad9 7 2 2" xfId="33401"/>
    <cellStyle name="SAPBEXexcBad9 8" xfId="33402"/>
    <cellStyle name="SAPBEXexcBad9 8 2" xfId="33403"/>
    <cellStyle name="SAPBEXexcBad9 8 2 2" xfId="33404"/>
    <cellStyle name="SAPBEXexcBad9 9" xfId="33405"/>
    <cellStyle name="SAPBEXexcBad9 9 2" xfId="33406"/>
    <cellStyle name="SAPBEXexcBad9 9 2 2" xfId="33407"/>
    <cellStyle name="SAPBEXexcBad9_A001_Anexos BU - 09-2010" xfId="33408"/>
    <cellStyle name="SAPBEXexcCritical" xfId="692"/>
    <cellStyle name="SAPBEXexcCritical 10" xfId="33409"/>
    <cellStyle name="SAPBEXexcCritical 10 2" xfId="33410"/>
    <cellStyle name="SAPBEXexcCritical 10 2 2" xfId="33411"/>
    <cellStyle name="SAPBEXexcCritical 11" xfId="33412"/>
    <cellStyle name="SAPBEXexcCritical 11 2" xfId="33413"/>
    <cellStyle name="SAPBEXexcCritical 11 2 2" xfId="33414"/>
    <cellStyle name="SAPBEXexcCritical 12" xfId="33415"/>
    <cellStyle name="SAPBEXexcCritical 12 2" xfId="33416"/>
    <cellStyle name="SAPBEXexcCritical 12 2 2" xfId="33417"/>
    <cellStyle name="SAPBEXexcCritical 13" xfId="33418"/>
    <cellStyle name="SAPBEXexcCritical 13 2" xfId="33419"/>
    <cellStyle name="SAPBEXexcCritical 13 2 2" xfId="33420"/>
    <cellStyle name="SAPBEXexcCritical 14" xfId="33421"/>
    <cellStyle name="SAPBEXexcCritical 14 2" xfId="33422"/>
    <cellStyle name="SAPBEXexcCritical 14 2 2" xfId="33423"/>
    <cellStyle name="SAPBEXexcCritical 15" xfId="33424"/>
    <cellStyle name="SAPBEXexcCritical 15 2" xfId="33425"/>
    <cellStyle name="SAPBEXexcCritical 15 2 2" xfId="33426"/>
    <cellStyle name="SAPBEXexcCritical 16" xfId="33427"/>
    <cellStyle name="SAPBEXexcCritical 16 2" xfId="33428"/>
    <cellStyle name="SAPBEXexcCritical 16 2 2" xfId="33429"/>
    <cellStyle name="SAPBEXexcCritical 17" xfId="33430"/>
    <cellStyle name="SAPBEXexcCritical 17 2" xfId="33431"/>
    <cellStyle name="SAPBEXexcCritical 17 2 2" xfId="33432"/>
    <cellStyle name="SAPBEXexcCritical 18" xfId="33433"/>
    <cellStyle name="SAPBEXexcCritical 18 2" xfId="33434"/>
    <cellStyle name="SAPBEXexcCritical 18 2 2" xfId="33435"/>
    <cellStyle name="SAPBEXexcCritical 19" xfId="33436"/>
    <cellStyle name="SAPBEXexcCritical 19 2" xfId="33437"/>
    <cellStyle name="SAPBEXexcCritical 19 2 2" xfId="33438"/>
    <cellStyle name="SAPBEXexcCritical 2" xfId="693"/>
    <cellStyle name="SAPBEXexcCritical 2 2" xfId="21348"/>
    <cellStyle name="SAPBEXexcCritical 2 2 2" xfId="21349"/>
    <cellStyle name="SAPBEXexcCritical 2 2 3" xfId="21350"/>
    <cellStyle name="SAPBEXexcCritical 2 2 4" xfId="29232"/>
    <cellStyle name="SAPBEXexcCritical 2 3" xfId="21351"/>
    <cellStyle name="SAPBEXexcCritical 2 4" xfId="29233"/>
    <cellStyle name="SAPBEXexcCritical 20" xfId="33439"/>
    <cellStyle name="SAPBEXexcCritical 20 2" xfId="33440"/>
    <cellStyle name="SAPBEXexcCritical 20 2 2" xfId="33441"/>
    <cellStyle name="SAPBEXexcCritical 21" xfId="33442"/>
    <cellStyle name="SAPBEXexcCritical 21 2" xfId="33443"/>
    <cellStyle name="SAPBEXexcCritical 21 2 2" xfId="33444"/>
    <cellStyle name="SAPBEXexcCritical 22" xfId="33445"/>
    <cellStyle name="SAPBEXexcCritical 22 2" xfId="33446"/>
    <cellStyle name="SAPBEXexcCritical 22 2 2" xfId="33447"/>
    <cellStyle name="SAPBEXexcCritical 23" xfId="33448"/>
    <cellStyle name="SAPBEXexcCritical 23 2" xfId="33449"/>
    <cellStyle name="SAPBEXexcCritical 23 2 2" xfId="33450"/>
    <cellStyle name="SAPBEXexcCritical 24" xfId="33451"/>
    <cellStyle name="SAPBEXexcCritical 24 2" xfId="33452"/>
    <cellStyle name="SAPBEXexcCritical 24 2 2" xfId="33453"/>
    <cellStyle name="SAPBEXexcCritical 25" xfId="33454"/>
    <cellStyle name="SAPBEXexcCritical 25 2" xfId="33455"/>
    <cellStyle name="SAPBEXexcCritical 25 2 2" xfId="33456"/>
    <cellStyle name="SAPBEXexcCritical 26" xfId="33457"/>
    <cellStyle name="SAPBEXexcCritical 26 2" xfId="33458"/>
    <cellStyle name="SAPBEXexcCritical 26 2 2" xfId="33459"/>
    <cellStyle name="SAPBEXexcCritical 27" xfId="33460"/>
    <cellStyle name="SAPBEXexcCritical 27 2" xfId="33461"/>
    <cellStyle name="SAPBEXexcCritical 27 2 2" xfId="33462"/>
    <cellStyle name="SAPBEXexcCritical 28" xfId="33463"/>
    <cellStyle name="SAPBEXexcCritical 28 2" xfId="33464"/>
    <cellStyle name="SAPBEXexcCritical 28 2 2" xfId="33465"/>
    <cellStyle name="SAPBEXexcCritical 29" xfId="33466"/>
    <cellStyle name="SAPBEXexcCritical 29 2" xfId="33467"/>
    <cellStyle name="SAPBEXexcCritical 29 2 2" xfId="33468"/>
    <cellStyle name="SAPBEXexcCritical 3" xfId="694"/>
    <cellStyle name="SAPBEXexcCritical 3 2" xfId="21352"/>
    <cellStyle name="SAPBEXexcCritical 3 2 2" xfId="21353"/>
    <cellStyle name="SAPBEXexcCritical 3 2 3" xfId="21354"/>
    <cellStyle name="SAPBEXexcCritical 3 2 4" xfId="29234"/>
    <cellStyle name="SAPBEXexcCritical 3 3" xfId="21355"/>
    <cellStyle name="SAPBEXexcCritical 3 4" xfId="29235"/>
    <cellStyle name="SAPBEXexcCritical 30" xfId="33469"/>
    <cellStyle name="SAPBEXexcCritical 30 2" xfId="33470"/>
    <cellStyle name="SAPBEXexcCritical 30 2 2" xfId="33471"/>
    <cellStyle name="SAPBEXexcCritical 31" xfId="33472"/>
    <cellStyle name="SAPBEXexcCritical 31 2" xfId="33473"/>
    <cellStyle name="SAPBEXexcCritical 31 2 2" xfId="33474"/>
    <cellStyle name="SAPBEXexcCritical 32" xfId="33475"/>
    <cellStyle name="SAPBEXexcCritical 32 2" xfId="33476"/>
    <cellStyle name="SAPBEXexcCritical 32 2 2" xfId="33477"/>
    <cellStyle name="SAPBEXexcCritical 33" xfId="33478"/>
    <cellStyle name="SAPBEXexcCritical 33 2" xfId="33479"/>
    <cellStyle name="SAPBEXexcCritical 4" xfId="21356"/>
    <cellStyle name="SAPBEXexcCritical 4 2" xfId="21357"/>
    <cellStyle name="SAPBEXexcCritical 4 2 2" xfId="33480"/>
    <cellStyle name="SAPBEXexcCritical 4 3" xfId="21358"/>
    <cellStyle name="SAPBEXexcCritical 4 4" xfId="29236"/>
    <cellStyle name="SAPBEXexcCritical 5" xfId="21359"/>
    <cellStyle name="SAPBEXexcCritical 5 2" xfId="33481"/>
    <cellStyle name="SAPBEXexcCritical 5 2 2" xfId="33482"/>
    <cellStyle name="SAPBEXexcCritical 6" xfId="29237"/>
    <cellStyle name="SAPBEXexcCritical 6 2" xfId="33483"/>
    <cellStyle name="SAPBEXexcCritical 6 2 2" xfId="33484"/>
    <cellStyle name="SAPBEXexcCritical 7" xfId="33485"/>
    <cellStyle name="SAPBEXexcCritical 7 2" xfId="33486"/>
    <cellStyle name="SAPBEXexcCritical 7 2 2" xfId="33487"/>
    <cellStyle name="SAPBEXexcCritical 8" xfId="33488"/>
    <cellStyle name="SAPBEXexcCritical 8 2" xfId="33489"/>
    <cellStyle name="SAPBEXexcCritical 8 2 2" xfId="33490"/>
    <cellStyle name="SAPBEXexcCritical 9" xfId="33491"/>
    <cellStyle name="SAPBEXexcCritical 9 2" xfId="33492"/>
    <cellStyle name="SAPBEXexcCritical 9 2 2" xfId="33493"/>
    <cellStyle name="SAPBEXexcCritical_A001_Anexos BU - 09-2010" xfId="33494"/>
    <cellStyle name="SAPBEXexcCritical4" xfId="21360"/>
    <cellStyle name="SAPBEXexcCritical4 10" xfId="33495"/>
    <cellStyle name="SAPBEXexcCritical4 10 2" xfId="33496"/>
    <cellStyle name="SAPBEXexcCritical4 10 2 2" xfId="33497"/>
    <cellStyle name="SAPBEXexcCritical4 11" xfId="33498"/>
    <cellStyle name="SAPBEXexcCritical4 11 2" xfId="33499"/>
    <cellStyle name="SAPBEXexcCritical4 11 2 2" xfId="33500"/>
    <cellStyle name="SAPBEXexcCritical4 12" xfId="33501"/>
    <cellStyle name="SAPBEXexcCritical4 12 2" xfId="33502"/>
    <cellStyle name="SAPBEXexcCritical4 12 2 2" xfId="33503"/>
    <cellStyle name="SAPBEXexcCritical4 13" xfId="33504"/>
    <cellStyle name="SAPBEXexcCritical4 13 2" xfId="33505"/>
    <cellStyle name="SAPBEXexcCritical4 13 2 2" xfId="33506"/>
    <cellStyle name="SAPBEXexcCritical4 14" xfId="33507"/>
    <cellStyle name="SAPBEXexcCritical4 14 2" xfId="33508"/>
    <cellStyle name="SAPBEXexcCritical4 14 2 2" xfId="33509"/>
    <cellStyle name="SAPBEXexcCritical4 15" xfId="33510"/>
    <cellStyle name="SAPBEXexcCritical4 15 2" xfId="33511"/>
    <cellStyle name="SAPBEXexcCritical4 15 2 2" xfId="33512"/>
    <cellStyle name="SAPBEXexcCritical4 16" xfId="33513"/>
    <cellStyle name="SAPBEXexcCritical4 16 2" xfId="33514"/>
    <cellStyle name="SAPBEXexcCritical4 16 2 2" xfId="33515"/>
    <cellStyle name="SAPBEXexcCritical4 17" xfId="33516"/>
    <cellStyle name="SAPBEXexcCritical4 17 2" xfId="33517"/>
    <cellStyle name="SAPBEXexcCritical4 17 2 2" xfId="33518"/>
    <cellStyle name="SAPBEXexcCritical4 18" xfId="33519"/>
    <cellStyle name="SAPBEXexcCritical4 18 2" xfId="33520"/>
    <cellStyle name="SAPBEXexcCritical4 18 2 2" xfId="33521"/>
    <cellStyle name="SAPBEXexcCritical4 19" xfId="33522"/>
    <cellStyle name="SAPBEXexcCritical4 19 2" xfId="33523"/>
    <cellStyle name="SAPBEXexcCritical4 19 2 2" xfId="33524"/>
    <cellStyle name="SAPBEXexcCritical4 2" xfId="21361"/>
    <cellStyle name="SAPBEXexcCritical4 2 2" xfId="21362"/>
    <cellStyle name="SAPBEXexcCritical4 2 2 2" xfId="33525"/>
    <cellStyle name="SAPBEXexcCritical4 2 3" xfId="21363"/>
    <cellStyle name="SAPBEXexcCritical4 2 4" xfId="29238"/>
    <cellStyle name="SAPBEXexcCritical4 20" xfId="33526"/>
    <cellStyle name="SAPBEXexcCritical4 20 2" xfId="33527"/>
    <cellStyle name="SAPBEXexcCritical4 20 2 2" xfId="33528"/>
    <cellStyle name="SAPBEXexcCritical4 21" xfId="33529"/>
    <cellStyle name="SAPBEXexcCritical4 21 2" xfId="33530"/>
    <cellStyle name="SAPBEXexcCritical4 21 2 2" xfId="33531"/>
    <cellStyle name="SAPBEXexcCritical4 22" xfId="33532"/>
    <cellStyle name="SAPBEXexcCritical4 22 2" xfId="33533"/>
    <cellStyle name="SAPBEXexcCritical4 22 2 2" xfId="33534"/>
    <cellStyle name="SAPBEXexcCritical4 23" xfId="33535"/>
    <cellStyle name="SAPBEXexcCritical4 23 2" xfId="33536"/>
    <cellStyle name="SAPBEXexcCritical4 23 2 2" xfId="33537"/>
    <cellStyle name="SAPBEXexcCritical4 24" xfId="33538"/>
    <cellStyle name="SAPBEXexcCritical4 24 2" xfId="33539"/>
    <cellStyle name="SAPBEXexcCritical4 24 2 2" xfId="33540"/>
    <cellStyle name="SAPBEXexcCritical4 25" xfId="33541"/>
    <cellStyle name="SAPBEXexcCritical4 25 2" xfId="33542"/>
    <cellStyle name="SAPBEXexcCritical4 25 2 2" xfId="33543"/>
    <cellStyle name="SAPBEXexcCritical4 26" xfId="33544"/>
    <cellStyle name="SAPBEXexcCritical4 26 2" xfId="33545"/>
    <cellStyle name="SAPBEXexcCritical4 26 2 2" xfId="33546"/>
    <cellStyle name="SAPBEXexcCritical4 27" xfId="33547"/>
    <cellStyle name="SAPBEXexcCritical4 27 2" xfId="33548"/>
    <cellStyle name="SAPBEXexcCritical4 27 2 2" xfId="33549"/>
    <cellStyle name="SAPBEXexcCritical4 28" xfId="33550"/>
    <cellStyle name="SAPBEXexcCritical4 28 2" xfId="33551"/>
    <cellStyle name="SAPBEXexcCritical4 28 2 2" xfId="33552"/>
    <cellStyle name="SAPBEXexcCritical4 29" xfId="33553"/>
    <cellStyle name="SAPBEXexcCritical4 29 2" xfId="33554"/>
    <cellStyle name="SAPBEXexcCritical4 29 2 2" xfId="33555"/>
    <cellStyle name="SAPBEXexcCritical4 3" xfId="21364"/>
    <cellStyle name="SAPBEXexcCritical4 3 2" xfId="21365"/>
    <cellStyle name="SAPBEXexcCritical4 3 2 2" xfId="33556"/>
    <cellStyle name="SAPBEXexcCritical4 3 3" xfId="21366"/>
    <cellStyle name="SAPBEXexcCritical4 3 4" xfId="29239"/>
    <cellStyle name="SAPBEXexcCritical4 30" xfId="33557"/>
    <cellStyle name="SAPBEXexcCritical4 30 2" xfId="33558"/>
    <cellStyle name="SAPBEXexcCritical4 30 2 2" xfId="33559"/>
    <cellStyle name="SAPBEXexcCritical4 31" xfId="33560"/>
    <cellStyle name="SAPBEXexcCritical4 31 2" xfId="33561"/>
    <cellStyle name="SAPBEXexcCritical4 31 2 2" xfId="33562"/>
    <cellStyle name="SAPBEXexcCritical4 32" xfId="33563"/>
    <cellStyle name="SAPBEXexcCritical4 32 2" xfId="33564"/>
    <cellStyle name="SAPBEXexcCritical4 32 2 2" xfId="33565"/>
    <cellStyle name="SAPBEXexcCritical4 33" xfId="33566"/>
    <cellStyle name="SAPBEXexcCritical4 33 2" xfId="33567"/>
    <cellStyle name="SAPBEXexcCritical4 4" xfId="21367"/>
    <cellStyle name="SAPBEXexcCritical4 4 2" xfId="33568"/>
    <cellStyle name="SAPBEXexcCritical4 4 2 2" xfId="33569"/>
    <cellStyle name="SAPBEXexcCritical4 5" xfId="29240"/>
    <cellStyle name="SAPBEXexcCritical4 5 2" xfId="33570"/>
    <cellStyle name="SAPBEXexcCritical4 5 2 2" xfId="33571"/>
    <cellStyle name="SAPBEXexcCritical4 6" xfId="33572"/>
    <cellStyle name="SAPBEXexcCritical4 6 2" xfId="33573"/>
    <cellStyle name="SAPBEXexcCritical4 6 2 2" xfId="33574"/>
    <cellStyle name="SAPBEXexcCritical4 7" xfId="33575"/>
    <cellStyle name="SAPBEXexcCritical4 7 2" xfId="33576"/>
    <cellStyle name="SAPBEXexcCritical4 7 2 2" xfId="33577"/>
    <cellStyle name="SAPBEXexcCritical4 8" xfId="33578"/>
    <cellStyle name="SAPBEXexcCritical4 8 2" xfId="33579"/>
    <cellStyle name="SAPBEXexcCritical4 8 2 2" xfId="33580"/>
    <cellStyle name="SAPBEXexcCritical4 9" xfId="33581"/>
    <cellStyle name="SAPBEXexcCritical4 9 2" xfId="33582"/>
    <cellStyle name="SAPBEXexcCritical4 9 2 2" xfId="33583"/>
    <cellStyle name="SAPBEXexcCritical4_A001_Anexos BU - 09-2010" xfId="33584"/>
    <cellStyle name="SAPBEXexcCritical5" xfId="21368"/>
    <cellStyle name="SAPBEXexcCritical5 10" xfId="33585"/>
    <cellStyle name="SAPBEXexcCritical5 10 2" xfId="33586"/>
    <cellStyle name="SAPBEXexcCritical5 10 2 2" xfId="33587"/>
    <cellStyle name="SAPBEXexcCritical5 11" xfId="33588"/>
    <cellStyle name="SAPBEXexcCritical5 11 2" xfId="33589"/>
    <cellStyle name="SAPBEXexcCritical5 11 2 2" xfId="33590"/>
    <cellStyle name="SAPBEXexcCritical5 12" xfId="33591"/>
    <cellStyle name="SAPBEXexcCritical5 12 2" xfId="33592"/>
    <cellStyle name="SAPBEXexcCritical5 12 2 2" xfId="33593"/>
    <cellStyle name="SAPBEXexcCritical5 13" xfId="33594"/>
    <cellStyle name="SAPBEXexcCritical5 13 2" xfId="33595"/>
    <cellStyle name="SAPBEXexcCritical5 13 2 2" xfId="33596"/>
    <cellStyle name="SAPBEXexcCritical5 14" xfId="33597"/>
    <cellStyle name="SAPBEXexcCritical5 14 2" xfId="33598"/>
    <cellStyle name="SAPBEXexcCritical5 14 2 2" xfId="33599"/>
    <cellStyle name="SAPBEXexcCritical5 15" xfId="33600"/>
    <cellStyle name="SAPBEXexcCritical5 15 2" xfId="33601"/>
    <cellStyle name="SAPBEXexcCritical5 15 2 2" xfId="33602"/>
    <cellStyle name="SAPBEXexcCritical5 16" xfId="33603"/>
    <cellStyle name="SAPBEXexcCritical5 16 2" xfId="33604"/>
    <cellStyle name="SAPBEXexcCritical5 16 2 2" xfId="33605"/>
    <cellStyle name="SAPBEXexcCritical5 17" xfId="33606"/>
    <cellStyle name="SAPBEXexcCritical5 17 2" xfId="33607"/>
    <cellStyle name="SAPBEXexcCritical5 17 2 2" xfId="33608"/>
    <cellStyle name="SAPBEXexcCritical5 18" xfId="33609"/>
    <cellStyle name="SAPBEXexcCritical5 18 2" xfId="33610"/>
    <cellStyle name="SAPBEXexcCritical5 18 2 2" xfId="33611"/>
    <cellStyle name="SAPBEXexcCritical5 19" xfId="33612"/>
    <cellStyle name="SAPBEXexcCritical5 19 2" xfId="33613"/>
    <cellStyle name="SAPBEXexcCritical5 19 2 2" xfId="33614"/>
    <cellStyle name="SAPBEXexcCritical5 2" xfId="21369"/>
    <cellStyle name="SAPBEXexcCritical5 2 2" xfId="21370"/>
    <cellStyle name="SAPBEXexcCritical5 2 2 2" xfId="33615"/>
    <cellStyle name="SAPBEXexcCritical5 2 3" xfId="21371"/>
    <cellStyle name="SAPBEXexcCritical5 2 4" xfId="29241"/>
    <cellStyle name="SAPBEXexcCritical5 20" xfId="33616"/>
    <cellStyle name="SAPBEXexcCritical5 20 2" xfId="33617"/>
    <cellStyle name="SAPBEXexcCritical5 20 2 2" xfId="33618"/>
    <cellStyle name="SAPBEXexcCritical5 21" xfId="33619"/>
    <cellStyle name="SAPBEXexcCritical5 21 2" xfId="33620"/>
    <cellStyle name="SAPBEXexcCritical5 21 2 2" xfId="33621"/>
    <cellStyle name="SAPBEXexcCritical5 22" xfId="33622"/>
    <cellStyle name="SAPBEXexcCritical5 22 2" xfId="33623"/>
    <cellStyle name="SAPBEXexcCritical5 22 2 2" xfId="33624"/>
    <cellStyle name="SAPBEXexcCritical5 23" xfId="33625"/>
    <cellStyle name="SAPBEXexcCritical5 23 2" xfId="33626"/>
    <cellStyle name="SAPBEXexcCritical5 23 2 2" xfId="33627"/>
    <cellStyle name="SAPBEXexcCritical5 24" xfId="33628"/>
    <cellStyle name="SAPBEXexcCritical5 24 2" xfId="33629"/>
    <cellStyle name="SAPBEXexcCritical5 24 2 2" xfId="33630"/>
    <cellStyle name="SAPBEXexcCritical5 25" xfId="33631"/>
    <cellStyle name="SAPBEXexcCritical5 25 2" xfId="33632"/>
    <cellStyle name="SAPBEXexcCritical5 25 2 2" xfId="33633"/>
    <cellStyle name="SAPBEXexcCritical5 26" xfId="33634"/>
    <cellStyle name="SAPBEXexcCritical5 26 2" xfId="33635"/>
    <cellStyle name="SAPBEXexcCritical5 26 2 2" xfId="33636"/>
    <cellStyle name="SAPBEXexcCritical5 27" xfId="33637"/>
    <cellStyle name="SAPBEXexcCritical5 27 2" xfId="33638"/>
    <cellStyle name="SAPBEXexcCritical5 27 2 2" xfId="33639"/>
    <cellStyle name="SAPBEXexcCritical5 28" xfId="33640"/>
    <cellStyle name="SAPBEXexcCritical5 28 2" xfId="33641"/>
    <cellStyle name="SAPBEXexcCritical5 28 2 2" xfId="33642"/>
    <cellStyle name="SAPBEXexcCritical5 29" xfId="33643"/>
    <cellStyle name="SAPBEXexcCritical5 29 2" xfId="33644"/>
    <cellStyle name="SAPBEXexcCritical5 29 2 2" xfId="33645"/>
    <cellStyle name="SAPBEXexcCritical5 3" xfId="21372"/>
    <cellStyle name="SAPBEXexcCritical5 3 2" xfId="21373"/>
    <cellStyle name="SAPBEXexcCritical5 3 2 2" xfId="33646"/>
    <cellStyle name="SAPBEXexcCritical5 3 3" xfId="21374"/>
    <cellStyle name="SAPBEXexcCritical5 3 4" xfId="29242"/>
    <cellStyle name="SAPBEXexcCritical5 30" xfId="33647"/>
    <cellStyle name="SAPBEXexcCritical5 30 2" xfId="33648"/>
    <cellStyle name="SAPBEXexcCritical5 30 2 2" xfId="33649"/>
    <cellStyle name="SAPBEXexcCritical5 31" xfId="33650"/>
    <cellStyle name="SAPBEXexcCritical5 31 2" xfId="33651"/>
    <cellStyle name="SAPBEXexcCritical5 31 2 2" xfId="33652"/>
    <cellStyle name="SAPBEXexcCritical5 32" xfId="33653"/>
    <cellStyle name="SAPBEXexcCritical5 32 2" xfId="33654"/>
    <cellStyle name="SAPBEXexcCritical5 32 2 2" xfId="33655"/>
    <cellStyle name="SAPBEXexcCritical5 33" xfId="33656"/>
    <cellStyle name="SAPBEXexcCritical5 33 2" xfId="33657"/>
    <cellStyle name="SAPBEXexcCritical5 4" xfId="21375"/>
    <cellStyle name="SAPBEXexcCritical5 4 2" xfId="33658"/>
    <cellStyle name="SAPBEXexcCritical5 4 2 2" xfId="33659"/>
    <cellStyle name="SAPBEXexcCritical5 5" xfId="29243"/>
    <cellStyle name="SAPBEXexcCritical5 5 2" xfId="33660"/>
    <cellStyle name="SAPBEXexcCritical5 5 2 2" xfId="33661"/>
    <cellStyle name="SAPBEXexcCritical5 6" xfId="33662"/>
    <cellStyle name="SAPBEXexcCritical5 6 2" xfId="33663"/>
    <cellStyle name="SAPBEXexcCritical5 6 2 2" xfId="33664"/>
    <cellStyle name="SAPBEXexcCritical5 7" xfId="33665"/>
    <cellStyle name="SAPBEXexcCritical5 7 2" xfId="33666"/>
    <cellStyle name="SAPBEXexcCritical5 7 2 2" xfId="33667"/>
    <cellStyle name="SAPBEXexcCritical5 8" xfId="33668"/>
    <cellStyle name="SAPBEXexcCritical5 8 2" xfId="33669"/>
    <cellStyle name="SAPBEXexcCritical5 8 2 2" xfId="33670"/>
    <cellStyle name="SAPBEXexcCritical5 9" xfId="33671"/>
    <cellStyle name="SAPBEXexcCritical5 9 2" xfId="33672"/>
    <cellStyle name="SAPBEXexcCritical5 9 2 2" xfId="33673"/>
    <cellStyle name="SAPBEXexcCritical5_A001_Anexos BU - 09-2010" xfId="33674"/>
    <cellStyle name="SAPBEXexcCritical6" xfId="21376"/>
    <cellStyle name="SAPBEXexcCritical6 10" xfId="33675"/>
    <cellStyle name="SAPBEXexcCritical6 10 2" xfId="33676"/>
    <cellStyle name="SAPBEXexcCritical6 10 2 2" xfId="33677"/>
    <cellStyle name="SAPBEXexcCritical6 11" xfId="33678"/>
    <cellStyle name="SAPBEXexcCritical6 11 2" xfId="33679"/>
    <cellStyle name="SAPBEXexcCritical6 11 2 2" xfId="33680"/>
    <cellStyle name="SAPBEXexcCritical6 12" xfId="33681"/>
    <cellStyle name="SAPBEXexcCritical6 12 2" xfId="33682"/>
    <cellStyle name="SAPBEXexcCritical6 12 2 2" xfId="33683"/>
    <cellStyle name="SAPBEXexcCritical6 13" xfId="33684"/>
    <cellStyle name="SAPBEXexcCritical6 13 2" xfId="33685"/>
    <cellStyle name="SAPBEXexcCritical6 13 2 2" xfId="33686"/>
    <cellStyle name="SAPBEXexcCritical6 14" xfId="33687"/>
    <cellStyle name="SAPBEXexcCritical6 14 2" xfId="33688"/>
    <cellStyle name="SAPBEXexcCritical6 14 2 2" xfId="33689"/>
    <cellStyle name="SAPBEXexcCritical6 15" xfId="33690"/>
    <cellStyle name="SAPBEXexcCritical6 15 2" xfId="33691"/>
    <cellStyle name="SAPBEXexcCritical6 15 2 2" xfId="33692"/>
    <cellStyle name="SAPBEXexcCritical6 16" xfId="33693"/>
    <cellStyle name="SAPBEXexcCritical6 16 2" xfId="33694"/>
    <cellStyle name="SAPBEXexcCritical6 16 2 2" xfId="33695"/>
    <cellStyle name="SAPBEXexcCritical6 17" xfId="33696"/>
    <cellStyle name="SAPBEXexcCritical6 17 2" xfId="33697"/>
    <cellStyle name="SAPBEXexcCritical6 17 2 2" xfId="33698"/>
    <cellStyle name="SAPBEXexcCritical6 18" xfId="33699"/>
    <cellStyle name="SAPBEXexcCritical6 18 2" xfId="33700"/>
    <cellStyle name="SAPBEXexcCritical6 18 2 2" xfId="33701"/>
    <cellStyle name="SAPBEXexcCritical6 19" xfId="33702"/>
    <cellStyle name="SAPBEXexcCritical6 19 2" xfId="33703"/>
    <cellStyle name="SAPBEXexcCritical6 19 2 2" xfId="33704"/>
    <cellStyle name="SAPBEXexcCritical6 2" xfId="21377"/>
    <cellStyle name="SAPBEXexcCritical6 2 2" xfId="21378"/>
    <cellStyle name="SAPBEXexcCritical6 2 2 2" xfId="33705"/>
    <cellStyle name="SAPBEXexcCritical6 2 3" xfId="21379"/>
    <cellStyle name="SAPBEXexcCritical6 2 4" xfId="29244"/>
    <cellStyle name="SAPBEXexcCritical6 20" xfId="33706"/>
    <cellStyle name="SAPBEXexcCritical6 20 2" xfId="33707"/>
    <cellStyle name="SAPBEXexcCritical6 20 2 2" xfId="33708"/>
    <cellStyle name="SAPBEXexcCritical6 21" xfId="33709"/>
    <cellStyle name="SAPBEXexcCritical6 21 2" xfId="33710"/>
    <cellStyle name="SAPBEXexcCritical6 21 2 2" xfId="33711"/>
    <cellStyle name="SAPBEXexcCritical6 22" xfId="33712"/>
    <cellStyle name="SAPBEXexcCritical6 22 2" xfId="33713"/>
    <cellStyle name="SAPBEXexcCritical6 22 2 2" xfId="33714"/>
    <cellStyle name="SAPBEXexcCritical6 23" xfId="33715"/>
    <cellStyle name="SAPBEXexcCritical6 23 2" xfId="33716"/>
    <cellStyle name="SAPBEXexcCritical6 23 2 2" xfId="33717"/>
    <cellStyle name="SAPBEXexcCritical6 24" xfId="33718"/>
    <cellStyle name="SAPBEXexcCritical6 24 2" xfId="33719"/>
    <cellStyle name="SAPBEXexcCritical6 24 2 2" xfId="33720"/>
    <cellStyle name="SAPBEXexcCritical6 25" xfId="33721"/>
    <cellStyle name="SAPBEXexcCritical6 25 2" xfId="33722"/>
    <cellStyle name="SAPBEXexcCritical6 25 2 2" xfId="33723"/>
    <cellStyle name="SAPBEXexcCritical6 26" xfId="33724"/>
    <cellStyle name="SAPBEXexcCritical6 26 2" xfId="33725"/>
    <cellStyle name="SAPBEXexcCritical6 26 2 2" xfId="33726"/>
    <cellStyle name="SAPBEXexcCritical6 27" xfId="33727"/>
    <cellStyle name="SAPBEXexcCritical6 27 2" xfId="33728"/>
    <cellStyle name="SAPBEXexcCritical6 27 2 2" xfId="33729"/>
    <cellStyle name="SAPBEXexcCritical6 28" xfId="33730"/>
    <cellStyle name="SAPBEXexcCritical6 28 2" xfId="33731"/>
    <cellStyle name="SAPBEXexcCritical6 28 2 2" xfId="33732"/>
    <cellStyle name="SAPBEXexcCritical6 29" xfId="33733"/>
    <cellStyle name="SAPBEXexcCritical6 29 2" xfId="33734"/>
    <cellStyle name="SAPBEXexcCritical6 29 2 2" xfId="33735"/>
    <cellStyle name="SAPBEXexcCritical6 3" xfId="21380"/>
    <cellStyle name="SAPBEXexcCritical6 3 2" xfId="21381"/>
    <cellStyle name="SAPBEXexcCritical6 3 2 2" xfId="33736"/>
    <cellStyle name="SAPBEXexcCritical6 3 3" xfId="21382"/>
    <cellStyle name="SAPBEXexcCritical6 3 4" xfId="29245"/>
    <cellStyle name="SAPBEXexcCritical6 30" xfId="33737"/>
    <cellStyle name="SAPBEXexcCritical6 30 2" xfId="33738"/>
    <cellStyle name="SAPBEXexcCritical6 30 2 2" xfId="33739"/>
    <cellStyle name="SAPBEXexcCritical6 31" xfId="33740"/>
    <cellStyle name="SAPBEXexcCritical6 31 2" xfId="33741"/>
    <cellStyle name="SAPBEXexcCritical6 31 2 2" xfId="33742"/>
    <cellStyle name="SAPBEXexcCritical6 32" xfId="33743"/>
    <cellStyle name="SAPBEXexcCritical6 32 2" xfId="33744"/>
    <cellStyle name="SAPBEXexcCritical6 32 2 2" xfId="33745"/>
    <cellStyle name="SAPBEXexcCritical6 33" xfId="33746"/>
    <cellStyle name="SAPBEXexcCritical6 33 2" xfId="33747"/>
    <cellStyle name="SAPBEXexcCritical6 4" xfId="21383"/>
    <cellStyle name="SAPBEXexcCritical6 4 2" xfId="33748"/>
    <cellStyle name="SAPBEXexcCritical6 4 2 2" xfId="33749"/>
    <cellStyle name="SAPBEXexcCritical6 5" xfId="29246"/>
    <cellStyle name="SAPBEXexcCritical6 5 2" xfId="33750"/>
    <cellStyle name="SAPBEXexcCritical6 5 2 2" xfId="33751"/>
    <cellStyle name="SAPBEXexcCritical6 6" xfId="33752"/>
    <cellStyle name="SAPBEXexcCritical6 6 2" xfId="33753"/>
    <cellStyle name="SAPBEXexcCritical6 6 2 2" xfId="33754"/>
    <cellStyle name="SAPBEXexcCritical6 7" xfId="33755"/>
    <cellStyle name="SAPBEXexcCritical6 7 2" xfId="33756"/>
    <cellStyle name="SAPBEXexcCritical6 7 2 2" xfId="33757"/>
    <cellStyle name="SAPBEXexcCritical6 8" xfId="33758"/>
    <cellStyle name="SAPBEXexcCritical6 8 2" xfId="33759"/>
    <cellStyle name="SAPBEXexcCritical6 8 2 2" xfId="33760"/>
    <cellStyle name="SAPBEXexcCritical6 9" xfId="33761"/>
    <cellStyle name="SAPBEXexcCritical6 9 2" xfId="33762"/>
    <cellStyle name="SAPBEXexcCritical6 9 2 2" xfId="33763"/>
    <cellStyle name="SAPBEXexcCritical6_A001_Anexos BU - 09-2010" xfId="33764"/>
    <cellStyle name="SAPBEXexcGood" xfId="695"/>
    <cellStyle name="SAPBEXexcGood 10" xfId="33765"/>
    <cellStyle name="SAPBEXexcGood 10 2" xfId="33766"/>
    <cellStyle name="SAPBEXexcGood 10 2 2" xfId="33767"/>
    <cellStyle name="SAPBEXexcGood 11" xfId="33768"/>
    <cellStyle name="SAPBEXexcGood 11 2" xfId="33769"/>
    <cellStyle name="SAPBEXexcGood 11 2 2" xfId="33770"/>
    <cellStyle name="SAPBEXexcGood 12" xfId="33771"/>
    <cellStyle name="SAPBEXexcGood 12 2" xfId="33772"/>
    <cellStyle name="SAPBEXexcGood 12 2 2" xfId="33773"/>
    <cellStyle name="SAPBEXexcGood 13" xfId="33774"/>
    <cellStyle name="SAPBEXexcGood 13 2" xfId="33775"/>
    <cellStyle name="SAPBEXexcGood 13 2 2" xfId="33776"/>
    <cellStyle name="SAPBEXexcGood 14" xfId="33777"/>
    <cellStyle name="SAPBEXexcGood 14 2" xfId="33778"/>
    <cellStyle name="SAPBEXexcGood 14 2 2" xfId="33779"/>
    <cellStyle name="SAPBEXexcGood 15" xfId="33780"/>
    <cellStyle name="SAPBEXexcGood 15 2" xfId="33781"/>
    <cellStyle name="SAPBEXexcGood 15 2 2" xfId="33782"/>
    <cellStyle name="SAPBEXexcGood 16" xfId="33783"/>
    <cellStyle name="SAPBEXexcGood 16 2" xfId="33784"/>
    <cellStyle name="SAPBEXexcGood 16 2 2" xfId="33785"/>
    <cellStyle name="SAPBEXexcGood 17" xfId="33786"/>
    <cellStyle name="SAPBEXexcGood 17 2" xfId="33787"/>
    <cellStyle name="SAPBEXexcGood 17 2 2" xfId="33788"/>
    <cellStyle name="SAPBEXexcGood 18" xfId="33789"/>
    <cellStyle name="SAPBEXexcGood 18 2" xfId="33790"/>
    <cellStyle name="SAPBEXexcGood 18 2 2" xfId="33791"/>
    <cellStyle name="SAPBEXexcGood 19" xfId="33792"/>
    <cellStyle name="SAPBEXexcGood 19 2" xfId="33793"/>
    <cellStyle name="SAPBEXexcGood 19 2 2" xfId="33794"/>
    <cellStyle name="SAPBEXexcGood 2" xfId="696"/>
    <cellStyle name="SAPBEXexcGood 2 2" xfId="21384"/>
    <cellStyle name="SAPBEXexcGood 2 2 2" xfId="21385"/>
    <cellStyle name="SAPBEXexcGood 2 2 3" xfId="21386"/>
    <cellStyle name="SAPBEXexcGood 2 2 4" xfId="29247"/>
    <cellStyle name="SAPBEXexcGood 2 3" xfId="21387"/>
    <cellStyle name="SAPBEXexcGood 2 4" xfId="29248"/>
    <cellStyle name="SAPBEXexcGood 20" xfId="33795"/>
    <cellStyle name="SAPBEXexcGood 20 2" xfId="33796"/>
    <cellStyle name="SAPBEXexcGood 20 2 2" xfId="33797"/>
    <cellStyle name="SAPBEXexcGood 21" xfId="33798"/>
    <cellStyle name="SAPBEXexcGood 21 2" xfId="33799"/>
    <cellStyle name="SAPBEXexcGood 21 2 2" xfId="33800"/>
    <cellStyle name="SAPBEXexcGood 22" xfId="33801"/>
    <cellStyle name="SAPBEXexcGood 22 2" xfId="33802"/>
    <cellStyle name="SAPBEXexcGood 22 2 2" xfId="33803"/>
    <cellStyle name="SAPBEXexcGood 23" xfId="33804"/>
    <cellStyle name="SAPBEXexcGood 23 2" xfId="33805"/>
    <cellStyle name="SAPBEXexcGood 23 2 2" xfId="33806"/>
    <cellStyle name="SAPBEXexcGood 24" xfId="33807"/>
    <cellStyle name="SAPBEXexcGood 24 2" xfId="33808"/>
    <cellStyle name="SAPBEXexcGood 24 2 2" xfId="33809"/>
    <cellStyle name="SAPBEXexcGood 25" xfId="33810"/>
    <cellStyle name="SAPBEXexcGood 25 2" xfId="33811"/>
    <cellStyle name="SAPBEXexcGood 25 2 2" xfId="33812"/>
    <cellStyle name="SAPBEXexcGood 26" xfId="33813"/>
    <cellStyle name="SAPBEXexcGood 26 2" xfId="33814"/>
    <cellStyle name="SAPBEXexcGood 26 2 2" xfId="33815"/>
    <cellStyle name="SAPBEXexcGood 27" xfId="33816"/>
    <cellStyle name="SAPBEXexcGood 27 2" xfId="33817"/>
    <cellStyle name="SAPBEXexcGood 27 2 2" xfId="33818"/>
    <cellStyle name="SAPBEXexcGood 28" xfId="33819"/>
    <cellStyle name="SAPBEXexcGood 28 2" xfId="33820"/>
    <cellStyle name="SAPBEXexcGood 28 2 2" xfId="33821"/>
    <cellStyle name="SAPBEXexcGood 29" xfId="33822"/>
    <cellStyle name="SAPBEXexcGood 29 2" xfId="33823"/>
    <cellStyle name="SAPBEXexcGood 29 2 2" xfId="33824"/>
    <cellStyle name="SAPBEXexcGood 3" xfId="697"/>
    <cellStyle name="SAPBEXexcGood 3 2" xfId="21388"/>
    <cellStyle name="SAPBEXexcGood 3 2 2" xfId="21389"/>
    <cellStyle name="SAPBEXexcGood 3 2 3" xfId="21390"/>
    <cellStyle name="SAPBEXexcGood 3 2 4" xfId="29249"/>
    <cellStyle name="SAPBEXexcGood 3 3" xfId="21391"/>
    <cellStyle name="SAPBEXexcGood 3 4" xfId="29250"/>
    <cellStyle name="SAPBEXexcGood 30" xfId="33825"/>
    <cellStyle name="SAPBEXexcGood 30 2" xfId="33826"/>
    <cellStyle name="SAPBEXexcGood 30 2 2" xfId="33827"/>
    <cellStyle name="SAPBEXexcGood 31" xfId="33828"/>
    <cellStyle name="SAPBEXexcGood 31 2" xfId="33829"/>
    <cellStyle name="SAPBEXexcGood 31 2 2" xfId="33830"/>
    <cellStyle name="SAPBEXexcGood 32" xfId="33831"/>
    <cellStyle name="SAPBEXexcGood 32 2" xfId="33832"/>
    <cellStyle name="SAPBEXexcGood 32 2 2" xfId="33833"/>
    <cellStyle name="SAPBEXexcGood 33" xfId="33834"/>
    <cellStyle name="SAPBEXexcGood 33 2" xfId="33835"/>
    <cellStyle name="SAPBEXexcGood 4" xfId="21392"/>
    <cellStyle name="SAPBEXexcGood 4 2" xfId="21393"/>
    <cellStyle name="SAPBEXexcGood 4 2 2" xfId="33836"/>
    <cellStyle name="SAPBEXexcGood 4 3" xfId="21394"/>
    <cellStyle name="SAPBEXexcGood 4 4" xfId="29251"/>
    <cellStyle name="SAPBEXexcGood 5" xfId="21395"/>
    <cellStyle name="SAPBEXexcGood 5 2" xfId="33837"/>
    <cellStyle name="SAPBEXexcGood 5 2 2" xfId="33838"/>
    <cellStyle name="SAPBEXexcGood 6" xfId="29252"/>
    <cellStyle name="SAPBEXexcGood 6 2" xfId="33839"/>
    <cellStyle name="SAPBEXexcGood 6 2 2" xfId="33840"/>
    <cellStyle name="SAPBEXexcGood 7" xfId="33841"/>
    <cellStyle name="SAPBEXexcGood 7 2" xfId="33842"/>
    <cellStyle name="SAPBEXexcGood 7 2 2" xfId="33843"/>
    <cellStyle name="SAPBEXexcGood 8" xfId="33844"/>
    <cellStyle name="SAPBEXexcGood 8 2" xfId="33845"/>
    <cellStyle name="SAPBEXexcGood 8 2 2" xfId="33846"/>
    <cellStyle name="SAPBEXexcGood 9" xfId="33847"/>
    <cellStyle name="SAPBEXexcGood 9 2" xfId="33848"/>
    <cellStyle name="SAPBEXexcGood 9 2 2" xfId="33849"/>
    <cellStyle name="SAPBEXexcGood_A001_Anexos BU - 09-2010" xfId="33850"/>
    <cellStyle name="SAPBEXexcGood1" xfId="21396"/>
    <cellStyle name="SAPBEXexcGood1 10" xfId="33851"/>
    <cellStyle name="SAPBEXexcGood1 10 2" xfId="33852"/>
    <cellStyle name="SAPBEXexcGood1 10 2 2" xfId="33853"/>
    <cellStyle name="SAPBEXexcGood1 11" xfId="33854"/>
    <cellStyle name="SAPBEXexcGood1 11 2" xfId="33855"/>
    <cellStyle name="SAPBEXexcGood1 11 2 2" xfId="33856"/>
    <cellStyle name="SAPBEXexcGood1 12" xfId="33857"/>
    <cellStyle name="SAPBEXexcGood1 12 2" xfId="33858"/>
    <cellStyle name="SAPBEXexcGood1 12 2 2" xfId="33859"/>
    <cellStyle name="SAPBEXexcGood1 13" xfId="33860"/>
    <cellStyle name="SAPBEXexcGood1 13 2" xfId="33861"/>
    <cellStyle name="SAPBEXexcGood1 13 2 2" xfId="33862"/>
    <cellStyle name="SAPBEXexcGood1 14" xfId="33863"/>
    <cellStyle name="SAPBEXexcGood1 14 2" xfId="33864"/>
    <cellStyle name="SAPBEXexcGood1 14 2 2" xfId="33865"/>
    <cellStyle name="SAPBEXexcGood1 15" xfId="33866"/>
    <cellStyle name="SAPBEXexcGood1 15 2" xfId="33867"/>
    <cellStyle name="SAPBEXexcGood1 15 2 2" xfId="33868"/>
    <cellStyle name="SAPBEXexcGood1 16" xfId="33869"/>
    <cellStyle name="SAPBEXexcGood1 16 2" xfId="33870"/>
    <cellStyle name="SAPBEXexcGood1 16 2 2" xfId="33871"/>
    <cellStyle name="SAPBEXexcGood1 17" xfId="33872"/>
    <cellStyle name="SAPBEXexcGood1 17 2" xfId="33873"/>
    <cellStyle name="SAPBEXexcGood1 17 2 2" xfId="33874"/>
    <cellStyle name="SAPBEXexcGood1 18" xfId="33875"/>
    <cellStyle name="SAPBEXexcGood1 18 2" xfId="33876"/>
    <cellStyle name="SAPBEXexcGood1 18 2 2" xfId="33877"/>
    <cellStyle name="SAPBEXexcGood1 19" xfId="33878"/>
    <cellStyle name="SAPBEXexcGood1 19 2" xfId="33879"/>
    <cellStyle name="SAPBEXexcGood1 19 2 2" xfId="33880"/>
    <cellStyle name="SAPBEXexcGood1 2" xfId="21397"/>
    <cellStyle name="SAPBEXexcGood1 2 2" xfId="21398"/>
    <cellStyle name="SAPBEXexcGood1 2 2 2" xfId="33881"/>
    <cellStyle name="SAPBEXexcGood1 2 3" xfId="21399"/>
    <cellStyle name="SAPBEXexcGood1 2 4" xfId="29253"/>
    <cellStyle name="SAPBEXexcGood1 20" xfId="33882"/>
    <cellStyle name="SAPBEXexcGood1 20 2" xfId="33883"/>
    <cellStyle name="SAPBEXexcGood1 20 2 2" xfId="33884"/>
    <cellStyle name="SAPBEXexcGood1 21" xfId="33885"/>
    <cellStyle name="SAPBEXexcGood1 21 2" xfId="33886"/>
    <cellStyle name="SAPBEXexcGood1 21 2 2" xfId="33887"/>
    <cellStyle name="SAPBEXexcGood1 22" xfId="33888"/>
    <cellStyle name="SAPBEXexcGood1 22 2" xfId="33889"/>
    <cellStyle name="SAPBEXexcGood1 22 2 2" xfId="33890"/>
    <cellStyle name="SAPBEXexcGood1 23" xfId="33891"/>
    <cellStyle name="SAPBEXexcGood1 23 2" xfId="33892"/>
    <cellStyle name="SAPBEXexcGood1 23 2 2" xfId="33893"/>
    <cellStyle name="SAPBEXexcGood1 24" xfId="33894"/>
    <cellStyle name="SAPBEXexcGood1 24 2" xfId="33895"/>
    <cellStyle name="SAPBEXexcGood1 24 2 2" xfId="33896"/>
    <cellStyle name="SAPBEXexcGood1 25" xfId="33897"/>
    <cellStyle name="SAPBEXexcGood1 25 2" xfId="33898"/>
    <cellStyle name="SAPBEXexcGood1 25 2 2" xfId="33899"/>
    <cellStyle name="SAPBEXexcGood1 26" xfId="33900"/>
    <cellStyle name="SAPBEXexcGood1 26 2" xfId="33901"/>
    <cellStyle name="SAPBEXexcGood1 26 2 2" xfId="33902"/>
    <cellStyle name="SAPBEXexcGood1 27" xfId="33903"/>
    <cellStyle name="SAPBEXexcGood1 27 2" xfId="33904"/>
    <cellStyle name="SAPBEXexcGood1 27 2 2" xfId="33905"/>
    <cellStyle name="SAPBEXexcGood1 28" xfId="33906"/>
    <cellStyle name="SAPBEXexcGood1 28 2" xfId="33907"/>
    <cellStyle name="SAPBEXexcGood1 28 2 2" xfId="33908"/>
    <cellStyle name="SAPBEXexcGood1 29" xfId="33909"/>
    <cellStyle name="SAPBEXexcGood1 29 2" xfId="33910"/>
    <cellStyle name="SAPBEXexcGood1 29 2 2" xfId="33911"/>
    <cellStyle name="SAPBEXexcGood1 3" xfId="21400"/>
    <cellStyle name="SAPBEXexcGood1 3 2" xfId="21401"/>
    <cellStyle name="SAPBEXexcGood1 3 2 2" xfId="33912"/>
    <cellStyle name="SAPBEXexcGood1 3 3" xfId="21402"/>
    <cellStyle name="SAPBEXexcGood1 3 4" xfId="29254"/>
    <cellStyle name="SAPBEXexcGood1 30" xfId="33913"/>
    <cellStyle name="SAPBEXexcGood1 30 2" xfId="33914"/>
    <cellStyle name="SAPBEXexcGood1 30 2 2" xfId="33915"/>
    <cellStyle name="SAPBEXexcGood1 31" xfId="33916"/>
    <cellStyle name="SAPBEXexcGood1 31 2" xfId="33917"/>
    <cellStyle name="SAPBEXexcGood1 31 2 2" xfId="33918"/>
    <cellStyle name="SAPBEXexcGood1 32" xfId="33919"/>
    <cellStyle name="SAPBEXexcGood1 32 2" xfId="33920"/>
    <cellStyle name="SAPBEXexcGood1 32 2 2" xfId="33921"/>
    <cellStyle name="SAPBEXexcGood1 33" xfId="33922"/>
    <cellStyle name="SAPBEXexcGood1 33 2" xfId="33923"/>
    <cellStyle name="SAPBEXexcGood1 4" xfId="21403"/>
    <cellStyle name="SAPBEXexcGood1 4 2" xfId="33924"/>
    <cellStyle name="SAPBEXexcGood1 4 2 2" xfId="33925"/>
    <cellStyle name="SAPBEXexcGood1 5" xfId="29255"/>
    <cellStyle name="SAPBEXexcGood1 5 2" xfId="33926"/>
    <cellStyle name="SAPBEXexcGood1 5 2 2" xfId="33927"/>
    <cellStyle name="SAPBEXexcGood1 6" xfId="33928"/>
    <cellStyle name="SAPBEXexcGood1 6 2" xfId="33929"/>
    <cellStyle name="SAPBEXexcGood1 6 2 2" xfId="33930"/>
    <cellStyle name="SAPBEXexcGood1 7" xfId="33931"/>
    <cellStyle name="SAPBEXexcGood1 7 2" xfId="33932"/>
    <cellStyle name="SAPBEXexcGood1 7 2 2" xfId="33933"/>
    <cellStyle name="SAPBEXexcGood1 8" xfId="33934"/>
    <cellStyle name="SAPBEXexcGood1 8 2" xfId="33935"/>
    <cellStyle name="SAPBEXexcGood1 8 2 2" xfId="33936"/>
    <cellStyle name="SAPBEXexcGood1 9" xfId="33937"/>
    <cellStyle name="SAPBEXexcGood1 9 2" xfId="33938"/>
    <cellStyle name="SAPBEXexcGood1 9 2 2" xfId="33939"/>
    <cellStyle name="SAPBEXexcGood1_A001_Anexos BU - 09-2010" xfId="33940"/>
    <cellStyle name="SAPBEXexcGood2" xfId="21404"/>
    <cellStyle name="SAPBEXexcGood2 10" xfId="33941"/>
    <cellStyle name="SAPBEXexcGood2 10 2" xfId="33942"/>
    <cellStyle name="SAPBEXexcGood2 10 2 2" xfId="33943"/>
    <cellStyle name="SAPBEXexcGood2 11" xfId="33944"/>
    <cellStyle name="SAPBEXexcGood2 11 2" xfId="33945"/>
    <cellStyle name="SAPBEXexcGood2 11 2 2" xfId="33946"/>
    <cellStyle name="SAPBEXexcGood2 12" xfId="33947"/>
    <cellStyle name="SAPBEXexcGood2 12 2" xfId="33948"/>
    <cellStyle name="SAPBEXexcGood2 12 2 2" xfId="33949"/>
    <cellStyle name="SAPBEXexcGood2 13" xfId="33950"/>
    <cellStyle name="SAPBEXexcGood2 13 2" xfId="33951"/>
    <cellStyle name="SAPBEXexcGood2 13 2 2" xfId="33952"/>
    <cellStyle name="SAPBEXexcGood2 14" xfId="33953"/>
    <cellStyle name="SAPBEXexcGood2 14 2" xfId="33954"/>
    <cellStyle name="SAPBEXexcGood2 14 2 2" xfId="33955"/>
    <cellStyle name="SAPBEXexcGood2 15" xfId="33956"/>
    <cellStyle name="SAPBEXexcGood2 15 2" xfId="33957"/>
    <cellStyle name="SAPBEXexcGood2 15 2 2" xfId="33958"/>
    <cellStyle name="SAPBEXexcGood2 16" xfId="33959"/>
    <cellStyle name="SAPBEXexcGood2 16 2" xfId="33960"/>
    <cellStyle name="SAPBEXexcGood2 16 2 2" xfId="33961"/>
    <cellStyle name="SAPBEXexcGood2 17" xfId="33962"/>
    <cellStyle name="SAPBEXexcGood2 17 2" xfId="33963"/>
    <cellStyle name="SAPBEXexcGood2 17 2 2" xfId="33964"/>
    <cellStyle name="SAPBEXexcGood2 18" xfId="33965"/>
    <cellStyle name="SAPBEXexcGood2 18 2" xfId="33966"/>
    <cellStyle name="SAPBEXexcGood2 18 2 2" xfId="33967"/>
    <cellStyle name="SAPBEXexcGood2 19" xfId="33968"/>
    <cellStyle name="SAPBEXexcGood2 19 2" xfId="33969"/>
    <cellStyle name="SAPBEXexcGood2 19 2 2" xfId="33970"/>
    <cellStyle name="SAPBEXexcGood2 2" xfId="21405"/>
    <cellStyle name="SAPBEXexcGood2 2 2" xfId="21406"/>
    <cellStyle name="SAPBEXexcGood2 2 2 2" xfId="33971"/>
    <cellStyle name="SAPBEXexcGood2 2 3" xfId="21407"/>
    <cellStyle name="SAPBEXexcGood2 2 4" xfId="29256"/>
    <cellStyle name="SAPBEXexcGood2 20" xfId="33972"/>
    <cellStyle name="SAPBEXexcGood2 20 2" xfId="33973"/>
    <cellStyle name="SAPBEXexcGood2 20 2 2" xfId="33974"/>
    <cellStyle name="SAPBEXexcGood2 21" xfId="33975"/>
    <cellStyle name="SAPBEXexcGood2 21 2" xfId="33976"/>
    <cellStyle name="SAPBEXexcGood2 21 2 2" xfId="33977"/>
    <cellStyle name="SAPBEXexcGood2 22" xfId="33978"/>
    <cellStyle name="SAPBEXexcGood2 22 2" xfId="33979"/>
    <cellStyle name="SAPBEXexcGood2 22 2 2" xfId="33980"/>
    <cellStyle name="SAPBEXexcGood2 23" xfId="33981"/>
    <cellStyle name="SAPBEXexcGood2 23 2" xfId="33982"/>
    <cellStyle name="SAPBEXexcGood2 23 2 2" xfId="33983"/>
    <cellStyle name="SAPBEXexcGood2 24" xfId="33984"/>
    <cellStyle name="SAPBEXexcGood2 24 2" xfId="33985"/>
    <cellStyle name="SAPBEXexcGood2 24 2 2" xfId="33986"/>
    <cellStyle name="SAPBEXexcGood2 25" xfId="33987"/>
    <cellStyle name="SAPBEXexcGood2 25 2" xfId="33988"/>
    <cellStyle name="SAPBEXexcGood2 25 2 2" xfId="33989"/>
    <cellStyle name="SAPBEXexcGood2 26" xfId="33990"/>
    <cellStyle name="SAPBEXexcGood2 26 2" xfId="33991"/>
    <cellStyle name="SAPBEXexcGood2 26 2 2" xfId="33992"/>
    <cellStyle name="SAPBEXexcGood2 27" xfId="33993"/>
    <cellStyle name="SAPBEXexcGood2 27 2" xfId="33994"/>
    <cellStyle name="SAPBEXexcGood2 27 2 2" xfId="33995"/>
    <cellStyle name="SAPBEXexcGood2 28" xfId="33996"/>
    <cellStyle name="SAPBEXexcGood2 28 2" xfId="33997"/>
    <cellStyle name="SAPBEXexcGood2 28 2 2" xfId="33998"/>
    <cellStyle name="SAPBEXexcGood2 29" xfId="33999"/>
    <cellStyle name="SAPBEXexcGood2 29 2" xfId="34000"/>
    <cellStyle name="SAPBEXexcGood2 29 2 2" xfId="34001"/>
    <cellStyle name="SAPBEXexcGood2 3" xfId="21408"/>
    <cellStyle name="SAPBEXexcGood2 3 2" xfId="21409"/>
    <cellStyle name="SAPBEXexcGood2 3 2 2" xfId="34002"/>
    <cellStyle name="SAPBEXexcGood2 3 3" xfId="21410"/>
    <cellStyle name="SAPBEXexcGood2 3 4" xfId="29257"/>
    <cellStyle name="SAPBEXexcGood2 30" xfId="34003"/>
    <cellStyle name="SAPBEXexcGood2 30 2" xfId="34004"/>
    <cellStyle name="SAPBEXexcGood2 30 2 2" xfId="34005"/>
    <cellStyle name="SAPBEXexcGood2 31" xfId="34006"/>
    <cellStyle name="SAPBEXexcGood2 31 2" xfId="34007"/>
    <cellStyle name="SAPBEXexcGood2 31 2 2" xfId="34008"/>
    <cellStyle name="SAPBEXexcGood2 32" xfId="34009"/>
    <cellStyle name="SAPBEXexcGood2 32 2" xfId="34010"/>
    <cellStyle name="SAPBEXexcGood2 32 2 2" xfId="34011"/>
    <cellStyle name="SAPBEXexcGood2 33" xfId="34012"/>
    <cellStyle name="SAPBEXexcGood2 33 2" xfId="34013"/>
    <cellStyle name="SAPBEXexcGood2 4" xfId="21411"/>
    <cellStyle name="SAPBEXexcGood2 4 2" xfId="34014"/>
    <cellStyle name="SAPBEXexcGood2 4 2 2" xfId="34015"/>
    <cellStyle name="SAPBEXexcGood2 5" xfId="29258"/>
    <cellStyle name="SAPBEXexcGood2 5 2" xfId="34016"/>
    <cellStyle name="SAPBEXexcGood2 5 2 2" xfId="34017"/>
    <cellStyle name="SAPBEXexcGood2 6" xfId="34018"/>
    <cellStyle name="SAPBEXexcGood2 6 2" xfId="34019"/>
    <cellStyle name="SAPBEXexcGood2 6 2 2" xfId="34020"/>
    <cellStyle name="SAPBEXexcGood2 7" xfId="34021"/>
    <cellStyle name="SAPBEXexcGood2 7 2" xfId="34022"/>
    <cellStyle name="SAPBEXexcGood2 7 2 2" xfId="34023"/>
    <cellStyle name="SAPBEXexcGood2 8" xfId="34024"/>
    <cellStyle name="SAPBEXexcGood2 8 2" xfId="34025"/>
    <cellStyle name="SAPBEXexcGood2 8 2 2" xfId="34026"/>
    <cellStyle name="SAPBEXexcGood2 9" xfId="34027"/>
    <cellStyle name="SAPBEXexcGood2 9 2" xfId="34028"/>
    <cellStyle name="SAPBEXexcGood2 9 2 2" xfId="34029"/>
    <cellStyle name="SAPBEXexcGood2_A001_Anexos BU - 09-2010" xfId="34030"/>
    <cellStyle name="SAPBEXexcGood3" xfId="21412"/>
    <cellStyle name="SAPBEXexcGood3 10" xfId="34031"/>
    <cellStyle name="SAPBEXexcGood3 10 2" xfId="34032"/>
    <cellStyle name="SAPBEXexcGood3 10 2 2" xfId="34033"/>
    <cellStyle name="SAPBEXexcGood3 11" xfId="34034"/>
    <cellStyle name="SAPBEXexcGood3 11 2" xfId="34035"/>
    <cellStyle name="SAPBEXexcGood3 11 2 2" xfId="34036"/>
    <cellStyle name="SAPBEXexcGood3 12" xfId="34037"/>
    <cellStyle name="SAPBEXexcGood3 12 2" xfId="34038"/>
    <cellStyle name="SAPBEXexcGood3 12 2 2" xfId="34039"/>
    <cellStyle name="SAPBEXexcGood3 13" xfId="34040"/>
    <cellStyle name="SAPBEXexcGood3 13 2" xfId="34041"/>
    <cellStyle name="SAPBEXexcGood3 13 2 2" xfId="34042"/>
    <cellStyle name="SAPBEXexcGood3 14" xfId="34043"/>
    <cellStyle name="SAPBEXexcGood3 14 2" xfId="34044"/>
    <cellStyle name="SAPBEXexcGood3 14 2 2" xfId="34045"/>
    <cellStyle name="SAPBEXexcGood3 15" xfId="34046"/>
    <cellStyle name="SAPBEXexcGood3 15 2" xfId="34047"/>
    <cellStyle name="SAPBEXexcGood3 15 2 2" xfId="34048"/>
    <cellStyle name="SAPBEXexcGood3 16" xfId="34049"/>
    <cellStyle name="SAPBEXexcGood3 16 2" xfId="34050"/>
    <cellStyle name="SAPBEXexcGood3 16 2 2" xfId="34051"/>
    <cellStyle name="SAPBEXexcGood3 17" xfId="34052"/>
    <cellStyle name="SAPBEXexcGood3 17 2" xfId="34053"/>
    <cellStyle name="SAPBEXexcGood3 17 2 2" xfId="34054"/>
    <cellStyle name="SAPBEXexcGood3 18" xfId="34055"/>
    <cellStyle name="SAPBEXexcGood3 18 2" xfId="34056"/>
    <cellStyle name="SAPBEXexcGood3 18 2 2" xfId="34057"/>
    <cellStyle name="SAPBEXexcGood3 19" xfId="34058"/>
    <cellStyle name="SAPBEXexcGood3 19 2" xfId="34059"/>
    <cellStyle name="SAPBEXexcGood3 19 2 2" xfId="34060"/>
    <cellStyle name="SAPBEXexcGood3 2" xfId="21413"/>
    <cellStyle name="SAPBEXexcGood3 2 2" xfId="21414"/>
    <cellStyle name="SAPBEXexcGood3 2 2 2" xfId="34061"/>
    <cellStyle name="SAPBEXexcGood3 2 3" xfId="21415"/>
    <cellStyle name="SAPBEXexcGood3 2 4" xfId="29259"/>
    <cellStyle name="SAPBEXexcGood3 20" xfId="34062"/>
    <cellStyle name="SAPBEXexcGood3 20 2" xfId="34063"/>
    <cellStyle name="SAPBEXexcGood3 20 2 2" xfId="34064"/>
    <cellStyle name="SAPBEXexcGood3 21" xfId="34065"/>
    <cellStyle name="SAPBEXexcGood3 21 2" xfId="34066"/>
    <cellStyle name="SAPBEXexcGood3 21 2 2" xfId="34067"/>
    <cellStyle name="SAPBEXexcGood3 22" xfId="34068"/>
    <cellStyle name="SAPBEXexcGood3 22 2" xfId="34069"/>
    <cellStyle name="SAPBEXexcGood3 22 2 2" xfId="34070"/>
    <cellStyle name="SAPBEXexcGood3 23" xfId="34071"/>
    <cellStyle name="SAPBEXexcGood3 23 2" xfId="34072"/>
    <cellStyle name="SAPBEXexcGood3 23 2 2" xfId="34073"/>
    <cellStyle name="SAPBEXexcGood3 24" xfId="34074"/>
    <cellStyle name="SAPBEXexcGood3 24 2" xfId="34075"/>
    <cellStyle name="SAPBEXexcGood3 24 2 2" xfId="34076"/>
    <cellStyle name="SAPBEXexcGood3 25" xfId="34077"/>
    <cellStyle name="SAPBEXexcGood3 25 2" xfId="34078"/>
    <cellStyle name="SAPBEXexcGood3 25 2 2" xfId="34079"/>
    <cellStyle name="SAPBEXexcGood3 26" xfId="34080"/>
    <cellStyle name="SAPBEXexcGood3 26 2" xfId="34081"/>
    <cellStyle name="SAPBEXexcGood3 26 2 2" xfId="34082"/>
    <cellStyle name="SAPBEXexcGood3 27" xfId="34083"/>
    <cellStyle name="SAPBEXexcGood3 27 2" xfId="34084"/>
    <cellStyle name="SAPBEXexcGood3 27 2 2" xfId="34085"/>
    <cellStyle name="SAPBEXexcGood3 28" xfId="34086"/>
    <cellStyle name="SAPBEXexcGood3 28 2" xfId="34087"/>
    <cellStyle name="SAPBEXexcGood3 28 2 2" xfId="34088"/>
    <cellStyle name="SAPBEXexcGood3 29" xfId="34089"/>
    <cellStyle name="SAPBEXexcGood3 29 2" xfId="34090"/>
    <cellStyle name="SAPBEXexcGood3 29 2 2" xfId="34091"/>
    <cellStyle name="SAPBEXexcGood3 3" xfId="21416"/>
    <cellStyle name="SAPBEXexcGood3 3 2" xfId="21417"/>
    <cellStyle name="SAPBEXexcGood3 3 2 2" xfId="34092"/>
    <cellStyle name="SAPBEXexcGood3 3 3" xfId="21418"/>
    <cellStyle name="SAPBEXexcGood3 3 4" xfId="29260"/>
    <cellStyle name="SAPBEXexcGood3 30" xfId="34093"/>
    <cellStyle name="SAPBEXexcGood3 30 2" xfId="34094"/>
    <cellStyle name="SAPBEXexcGood3 30 2 2" xfId="34095"/>
    <cellStyle name="SAPBEXexcGood3 31" xfId="34096"/>
    <cellStyle name="SAPBEXexcGood3 31 2" xfId="34097"/>
    <cellStyle name="SAPBEXexcGood3 31 2 2" xfId="34098"/>
    <cellStyle name="SAPBEXexcGood3 32" xfId="34099"/>
    <cellStyle name="SAPBEXexcGood3 32 2" xfId="34100"/>
    <cellStyle name="SAPBEXexcGood3 32 2 2" xfId="34101"/>
    <cellStyle name="SAPBEXexcGood3 33" xfId="34102"/>
    <cellStyle name="SAPBEXexcGood3 33 2" xfId="34103"/>
    <cellStyle name="SAPBEXexcGood3 4" xfId="21419"/>
    <cellStyle name="SAPBEXexcGood3 4 2" xfId="34104"/>
    <cellStyle name="SAPBEXexcGood3 4 2 2" xfId="34105"/>
    <cellStyle name="SAPBEXexcGood3 5" xfId="29261"/>
    <cellStyle name="SAPBEXexcGood3 5 2" xfId="34106"/>
    <cellStyle name="SAPBEXexcGood3 5 2 2" xfId="34107"/>
    <cellStyle name="SAPBEXexcGood3 6" xfId="34108"/>
    <cellStyle name="SAPBEXexcGood3 6 2" xfId="34109"/>
    <cellStyle name="SAPBEXexcGood3 6 2 2" xfId="34110"/>
    <cellStyle name="SAPBEXexcGood3 7" xfId="34111"/>
    <cellStyle name="SAPBEXexcGood3 7 2" xfId="34112"/>
    <cellStyle name="SAPBEXexcGood3 7 2 2" xfId="34113"/>
    <cellStyle name="SAPBEXexcGood3 8" xfId="34114"/>
    <cellStyle name="SAPBEXexcGood3 8 2" xfId="34115"/>
    <cellStyle name="SAPBEXexcGood3 8 2 2" xfId="34116"/>
    <cellStyle name="SAPBEXexcGood3 9" xfId="34117"/>
    <cellStyle name="SAPBEXexcGood3 9 2" xfId="34118"/>
    <cellStyle name="SAPBEXexcGood3 9 2 2" xfId="34119"/>
    <cellStyle name="SAPBEXexcGood3_A001_Anexos BU - 09-2010" xfId="34120"/>
    <cellStyle name="SAPBEXexcVeryBad" xfId="698"/>
    <cellStyle name="SAPBEXexcVeryBad 10" xfId="34121"/>
    <cellStyle name="SAPBEXexcVeryBad 10 2" xfId="34122"/>
    <cellStyle name="SAPBEXexcVeryBad 10 2 2" xfId="34123"/>
    <cellStyle name="SAPBEXexcVeryBad 11" xfId="34124"/>
    <cellStyle name="SAPBEXexcVeryBad 11 2" xfId="34125"/>
    <cellStyle name="SAPBEXexcVeryBad 11 2 2" xfId="34126"/>
    <cellStyle name="SAPBEXexcVeryBad 12" xfId="34127"/>
    <cellStyle name="SAPBEXexcVeryBad 12 2" xfId="34128"/>
    <cellStyle name="SAPBEXexcVeryBad 12 2 2" xfId="34129"/>
    <cellStyle name="SAPBEXexcVeryBad 13" xfId="34130"/>
    <cellStyle name="SAPBEXexcVeryBad 13 2" xfId="34131"/>
    <cellStyle name="SAPBEXexcVeryBad 13 2 2" xfId="34132"/>
    <cellStyle name="SAPBEXexcVeryBad 14" xfId="34133"/>
    <cellStyle name="SAPBEXexcVeryBad 14 2" xfId="34134"/>
    <cellStyle name="SAPBEXexcVeryBad 14 2 2" xfId="34135"/>
    <cellStyle name="SAPBEXexcVeryBad 15" xfId="34136"/>
    <cellStyle name="SAPBEXexcVeryBad 15 2" xfId="34137"/>
    <cellStyle name="SAPBEXexcVeryBad 15 2 2" xfId="34138"/>
    <cellStyle name="SAPBEXexcVeryBad 16" xfId="34139"/>
    <cellStyle name="SAPBEXexcVeryBad 16 2" xfId="34140"/>
    <cellStyle name="SAPBEXexcVeryBad 16 2 2" xfId="34141"/>
    <cellStyle name="SAPBEXexcVeryBad 17" xfId="34142"/>
    <cellStyle name="SAPBEXexcVeryBad 17 2" xfId="34143"/>
    <cellStyle name="SAPBEXexcVeryBad 17 2 2" xfId="34144"/>
    <cellStyle name="SAPBEXexcVeryBad 18" xfId="34145"/>
    <cellStyle name="SAPBEXexcVeryBad 18 2" xfId="34146"/>
    <cellStyle name="SAPBEXexcVeryBad 18 2 2" xfId="34147"/>
    <cellStyle name="SAPBEXexcVeryBad 19" xfId="34148"/>
    <cellStyle name="SAPBEXexcVeryBad 19 2" xfId="34149"/>
    <cellStyle name="SAPBEXexcVeryBad 19 2 2" xfId="34150"/>
    <cellStyle name="SAPBEXexcVeryBad 2" xfId="699"/>
    <cellStyle name="SAPBEXexcVeryBad 2 2" xfId="21420"/>
    <cellStyle name="SAPBEXexcVeryBad 2 2 2" xfId="21421"/>
    <cellStyle name="SAPBEXexcVeryBad 2 2 3" xfId="21422"/>
    <cellStyle name="SAPBEXexcVeryBad 2 2 4" xfId="29262"/>
    <cellStyle name="SAPBEXexcVeryBad 2 3" xfId="21423"/>
    <cellStyle name="SAPBEXexcVeryBad 2 4" xfId="29263"/>
    <cellStyle name="SAPBEXexcVeryBad 20" xfId="34151"/>
    <cellStyle name="SAPBEXexcVeryBad 20 2" xfId="34152"/>
    <cellStyle name="SAPBEXexcVeryBad 20 2 2" xfId="34153"/>
    <cellStyle name="SAPBEXexcVeryBad 21" xfId="34154"/>
    <cellStyle name="SAPBEXexcVeryBad 21 2" xfId="34155"/>
    <cellStyle name="SAPBEXexcVeryBad 21 2 2" xfId="34156"/>
    <cellStyle name="SAPBEXexcVeryBad 22" xfId="34157"/>
    <cellStyle name="SAPBEXexcVeryBad 22 2" xfId="34158"/>
    <cellStyle name="SAPBEXexcVeryBad 22 2 2" xfId="34159"/>
    <cellStyle name="SAPBEXexcVeryBad 23" xfId="34160"/>
    <cellStyle name="SAPBEXexcVeryBad 23 2" xfId="34161"/>
    <cellStyle name="SAPBEXexcVeryBad 23 2 2" xfId="34162"/>
    <cellStyle name="SAPBEXexcVeryBad 24" xfId="34163"/>
    <cellStyle name="SAPBEXexcVeryBad 24 2" xfId="34164"/>
    <cellStyle name="SAPBEXexcVeryBad 24 2 2" xfId="34165"/>
    <cellStyle name="SAPBEXexcVeryBad 25" xfId="34166"/>
    <cellStyle name="SAPBEXexcVeryBad 25 2" xfId="34167"/>
    <cellStyle name="SAPBEXexcVeryBad 25 2 2" xfId="34168"/>
    <cellStyle name="SAPBEXexcVeryBad 26" xfId="34169"/>
    <cellStyle name="SAPBEXexcVeryBad 26 2" xfId="34170"/>
    <cellStyle name="SAPBEXexcVeryBad 26 2 2" xfId="34171"/>
    <cellStyle name="SAPBEXexcVeryBad 27" xfId="34172"/>
    <cellStyle name="SAPBEXexcVeryBad 27 2" xfId="34173"/>
    <cellStyle name="SAPBEXexcVeryBad 27 2 2" xfId="34174"/>
    <cellStyle name="SAPBEXexcVeryBad 28" xfId="34175"/>
    <cellStyle name="SAPBEXexcVeryBad 28 2" xfId="34176"/>
    <cellStyle name="SAPBEXexcVeryBad 28 2 2" xfId="34177"/>
    <cellStyle name="SAPBEXexcVeryBad 29" xfId="34178"/>
    <cellStyle name="SAPBEXexcVeryBad 29 2" xfId="34179"/>
    <cellStyle name="SAPBEXexcVeryBad 29 2 2" xfId="34180"/>
    <cellStyle name="SAPBEXexcVeryBad 3" xfId="700"/>
    <cellStyle name="SAPBEXexcVeryBad 3 2" xfId="21424"/>
    <cellStyle name="SAPBEXexcVeryBad 3 2 2" xfId="21425"/>
    <cellStyle name="SAPBEXexcVeryBad 3 2 3" xfId="21426"/>
    <cellStyle name="SAPBEXexcVeryBad 3 2 4" xfId="29264"/>
    <cellStyle name="SAPBEXexcVeryBad 3 3" xfId="21427"/>
    <cellStyle name="SAPBEXexcVeryBad 3 4" xfId="29265"/>
    <cellStyle name="SAPBEXexcVeryBad 30" xfId="34181"/>
    <cellStyle name="SAPBEXexcVeryBad 30 2" xfId="34182"/>
    <cellStyle name="SAPBEXexcVeryBad 30 2 2" xfId="34183"/>
    <cellStyle name="SAPBEXexcVeryBad 31" xfId="34184"/>
    <cellStyle name="SAPBEXexcVeryBad 31 2" xfId="34185"/>
    <cellStyle name="SAPBEXexcVeryBad 31 2 2" xfId="34186"/>
    <cellStyle name="SAPBEXexcVeryBad 32" xfId="34187"/>
    <cellStyle name="SAPBEXexcVeryBad 32 2" xfId="34188"/>
    <cellStyle name="SAPBEXexcVeryBad 32 2 2" xfId="34189"/>
    <cellStyle name="SAPBEXexcVeryBad 33" xfId="34190"/>
    <cellStyle name="SAPBEXexcVeryBad 33 2" xfId="34191"/>
    <cellStyle name="SAPBEXexcVeryBad 4" xfId="21428"/>
    <cellStyle name="SAPBEXexcVeryBad 4 2" xfId="21429"/>
    <cellStyle name="SAPBEXexcVeryBad 4 2 2" xfId="34192"/>
    <cellStyle name="SAPBEXexcVeryBad 4 3" xfId="21430"/>
    <cellStyle name="SAPBEXexcVeryBad 4 4" xfId="29266"/>
    <cellStyle name="SAPBEXexcVeryBad 5" xfId="21431"/>
    <cellStyle name="SAPBEXexcVeryBad 5 2" xfId="34193"/>
    <cellStyle name="SAPBEXexcVeryBad 5 2 2" xfId="34194"/>
    <cellStyle name="SAPBEXexcVeryBad 6" xfId="29267"/>
    <cellStyle name="SAPBEXexcVeryBad 6 2" xfId="34195"/>
    <cellStyle name="SAPBEXexcVeryBad 6 2 2" xfId="34196"/>
    <cellStyle name="SAPBEXexcVeryBad 7" xfId="34197"/>
    <cellStyle name="SAPBEXexcVeryBad 7 2" xfId="34198"/>
    <cellStyle name="SAPBEXexcVeryBad 7 2 2" xfId="34199"/>
    <cellStyle name="SAPBEXexcVeryBad 8" xfId="34200"/>
    <cellStyle name="SAPBEXexcVeryBad 8 2" xfId="34201"/>
    <cellStyle name="SAPBEXexcVeryBad 8 2 2" xfId="34202"/>
    <cellStyle name="SAPBEXexcVeryBad 9" xfId="34203"/>
    <cellStyle name="SAPBEXexcVeryBad 9 2" xfId="34204"/>
    <cellStyle name="SAPBEXexcVeryBad 9 2 2" xfId="34205"/>
    <cellStyle name="SAPBEXexcVeryBad_A001_Anexos BU - 09-2010" xfId="34206"/>
    <cellStyle name="SAPBEXfilterDrill" xfId="701"/>
    <cellStyle name="SAPBEXfilterDrill 10" xfId="21432"/>
    <cellStyle name="SAPBEXfilterDrill 10 2" xfId="21433"/>
    <cellStyle name="SAPBEXfilterDrill 11" xfId="21434"/>
    <cellStyle name="SAPBEXfilterDrill 11 2" xfId="21435"/>
    <cellStyle name="SAPBEXfilterDrill 12" xfId="21436"/>
    <cellStyle name="SAPBEXfilterDrill 12 2" xfId="21437"/>
    <cellStyle name="SAPBEXfilterDrill 13" xfId="21438"/>
    <cellStyle name="SAPBEXfilterDrill 14" xfId="29268"/>
    <cellStyle name="SAPBEXfilterDrill 15" xfId="34207"/>
    <cellStyle name="SAPBEXfilterDrill 16" xfId="34208"/>
    <cellStyle name="SAPBEXfilterDrill 17" xfId="34209"/>
    <cellStyle name="SAPBEXfilterDrill 18" xfId="34210"/>
    <cellStyle name="SAPBEXfilterDrill 19" xfId="34211"/>
    <cellStyle name="SAPBEXfilterDrill 2" xfId="702"/>
    <cellStyle name="SAPBEXfilterDrill 2 2" xfId="21439"/>
    <cellStyle name="SAPBEXfilterDrill 2 3" xfId="29269"/>
    <cellStyle name="SAPBEXfilterDrill 20" xfId="34212"/>
    <cellStyle name="SAPBEXfilterDrill 21" xfId="34213"/>
    <cellStyle name="SAPBEXfilterDrill 22" xfId="34214"/>
    <cellStyle name="SAPBEXfilterDrill 23" xfId="34215"/>
    <cellStyle name="SAPBEXfilterDrill 24" xfId="34216"/>
    <cellStyle name="SAPBEXfilterDrill 25" xfId="34217"/>
    <cellStyle name="SAPBEXfilterDrill 26" xfId="34218"/>
    <cellStyle name="SAPBEXfilterDrill 27" xfId="34219"/>
    <cellStyle name="SAPBEXfilterDrill 28" xfId="34220"/>
    <cellStyle name="SAPBEXfilterDrill 29" xfId="34221"/>
    <cellStyle name="SAPBEXfilterDrill 3" xfId="703"/>
    <cellStyle name="SAPBEXfilterDrill 3 2" xfId="21440"/>
    <cellStyle name="SAPBEXfilterDrill 3 3" xfId="29270"/>
    <cellStyle name="SAPBEXfilterDrill 30" xfId="34222"/>
    <cellStyle name="SAPBEXfilterDrill 31" xfId="34223"/>
    <cellStyle name="SAPBEXfilterDrill 32" xfId="34224"/>
    <cellStyle name="SAPBEXfilterDrill 4" xfId="21441"/>
    <cellStyle name="SAPBEXfilterDrill 4 2" xfId="21442"/>
    <cellStyle name="SAPBEXfilterDrill 5" xfId="21443"/>
    <cellStyle name="SAPBEXfilterDrill 5 2" xfId="21444"/>
    <cellStyle name="SAPBEXfilterDrill 6" xfId="21445"/>
    <cellStyle name="SAPBEXfilterDrill 6 2" xfId="21446"/>
    <cellStyle name="SAPBEXfilterDrill 7" xfId="21447"/>
    <cellStyle name="SAPBEXfilterDrill 7 2" xfId="21448"/>
    <cellStyle name="SAPBEXfilterDrill 8" xfId="21449"/>
    <cellStyle name="SAPBEXfilterDrill 8 2" xfId="21450"/>
    <cellStyle name="SAPBEXfilterDrill 9" xfId="21451"/>
    <cellStyle name="SAPBEXfilterDrill 9 2" xfId="21452"/>
    <cellStyle name="SAPBEXfilterDrill_A001_Anexos BU - 09-2010" xfId="34225"/>
    <cellStyle name="SAPBEXfilterItem" xfId="704"/>
    <cellStyle name="SAPBEXfilterItem 10" xfId="21453"/>
    <cellStyle name="SAPBEXfilterItem 10 2" xfId="21454"/>
    <cellStyle name="SAPBEXfilterItem 11" xfId="21455"/>
    <cellStyle name="SAPBEXfilterItem 11 2" xfId="21456"/>
    <cellStyle name="SAPBEXfilterItem 12" xfId="29271"/>
    <cellStyle name="SAPBEXfilterItem 2" xfId="21457"/>
    <cellStyle name="SAPBEXfilterItem 2 2" xfId="21458"/>
    <cellStyle name="SAPBEXfilterItem 2 3" xfId="21459"/>
    <cellStyle name="SAPBEXfilterItem 2 4" xfId="29272"/>
    <cellStyle name="SAPBEXfilterItem 3" xfId="21460"/>
    <cellStyle name="SAPBEXfilterItem 3 2" xfId="21461"/>
    <cellStyle name="SAPBEXfilterItem 4" xfId="21462"/>
    <cellStyle name="SAPBEXfilterItem 4 2" xfId="21463"/>
    <cellStyle name="SAPBEXfilterItem 5" xfId="21464"/>
    <cellStyle name="SAPBEXfilterItem 5 2" xfId="21465"/>
    <cellStyle name="SAPBEXfilterItem 6" xfId="21466"/>
    <cellStyle name="SAPBEXfilterItem 6 2" xfId="21467"/>
    <cellStyle name="SAPBEXfilterItem 7" xfId="21468"/>
    <cellStyle name="SAPBEXfilterItem 7 2" xfId="21469"/>
    <cellStyle name="SAPBEXfilterItem 8" xfId="21470"/>
    <cellStyle name="SAPBEXfilterItem 8 2" xfId="21471"/>
    <cellStyle name="SAPBEXfilterItem 9" xfId="21472"/>
    <cellStyle name="SAPBEXfilterItem 9 2" xfId="21473"/>
    <cellStyle name="SAPBEXfilterText" xfId="705"/>
    <cellStyle name="SAPBEXfilterText 10" xfId="21474"/>
    <cellStyle name="SAPBEXfilterText 11" xfId="21475"/>
    <cellStyle name="SAPBEXfilterText 12" xfId="21476"/>
    <cellStyle name="SAPBEXfilterText 13" xfId="29273"/>
    <cellStyle name="SAPBEXfilterText 14" xfId="34226"/>
    <cellStyle name="SAPBEXfilterText 15" xfId="34227"/>
    <cellStyle name="SAPBEXfilterText 16" xfId="34228"/>
    <cellStyle name="SAPBEXfilterText 17" xfId="34229"/>
    <cellStyle name="SAPBEXfilterText 18" xfId="34230"/>
    <cellStyle name="SAPBEXfilterText 19" xfId="34231"/>
    <cellStyle name="SAPBEXfilterText 2" xfId="706"/>
    <cellStyle name="SAPBEXfilterText 2 2" xfId="29274"/>
    <cellStyle name="SAPBEXfilterText 20" xfId="34232"/>
    <cellStyle name="SAPBEXfilterText 21" xfId="34233"/>
    <cellStyle name="SAPBEXfilterText 22" xfId="34234"/>
    <cellStyle name="SAPBEXfilterText 23" xfId="34235"/>
    <cellStyle name="SAPBEXfilterText 24" xfId="34236"/>
    <cellStyle name="SAPBEXfilterText 25" xfId="34237"/>
    <cellStyle name="SAPBEXfilterText 26" xfId="34238"/>
    <cellStyle name="SAPBEXfilterText 27" xfId="34239"/>
    <cellStyle name="SAPBEXfilterText 28" xfId="34240"/>
    <cellStyle name="SAPBEXfilterText 29" xfId="34241"/>
    <cellStyle name="SAPBEXfilterText 3" xfId="707"/>
    <cellStyle name="SAPBEXfilterText 3 2" xfId="29275"/>
    <cellStyle name="SAPBEXfilterText 30" xfId="34242"/>
    <cellStyle name="SAPBEXfilterText 31" xfId="34243"/>
    <cellStyle name="SAPBEXfilterText 32" xfId="34244"/>
    <cellStyle name="SAPBEXfilterText 4" xfId="21477"/>
    <cellStyle name="SAPBEXfilterText 5" xfId="21478"/>
    <cellStyle name="SAPBEXfilterText 6" xfId="21479"/>
    <cellStyle name="SAPBEXfilterText 7" xfId="21480"/>
    <cellStyle name="SAPBEXfilterText 8" xfId="21481"/>
    <cellStyle name="SAPBEXfilterText 9" xfId="21482"/>
    <cellStyle name="SAPBEXfilterText_A001_Anexos BU - 09-2010" xfId="34245"/>
    <cellStyle name="SAPBEXformats" xfId="708"/>
    <cellStyle name="SAPBEXformats 10" xfId="21483"/>
    <cellStyle name="SAPBEXformats 10 2" xfId="21484"/>
    <cellStyle name="SAPBEXformats 10 2 2" xfId="21485"/>
    <cellStyle name="SAPBEXformats 10 2 3" xfId="21486"/>
    <cellStyle name="SAPBEXformats 10 3" xfId="29276"/>
    <cellStyle name="SAPBEXformats 11" xfId="21487"/>
    <cellStyle name="SAPBEXformats 11 2" xfId="21488"/>
    <cellStyle name="SAPBEXformats 11 2 2" xfId="21489"/>
    <cellStyle name="SAPBEXformats 11 2 3" xfId="21490"/>
    <cellStyle name="SAPBEXformats 11 3" xfId="29277"/>
    <cellStyle name="SAPBEXformats 12" xfId="21491"/>
    <cellStyle name="SAPBEXformats 12 2" xfId="21492"/>
    <cellStyle name="SAPBEXformats 12 2 2" xfId="21493"/>
    <cellStyle name="SAPBEXformats 12 2 3" xfId="21494"/>
    <cellStyle name="SAPBEXformats 12 3" xfId="29278"/>
    <cellStyle name="SAPBEXformats 13" xfId="21495"/>
    <cellStyle name="SAPBEXformats 13 2" xfId="21496"/>
    <cellStyle name="SAPBEXformats 13 2 2" xfId="34246"/>
    <cellStyle name="SAPBEXformats 13 3" xfId="21497"/>
    <cellStyle name="SAPBEXformats 13 4" xfId="29279"/>
    <cellStyle name="SAPBEXformats 14" xfId="21498"/>
    <cellStyle name="SAPBEXformats 14 2" xfId="34247"/>
    <cellStyle name="SAPBEXformats 14 2 2" xfId="34248"/>
    <cellStyle name="SAPBEXformats 15" xfId="21499"/>
    <cellStyle name="SAPBEXformats 15 2" xfId="34249"/>
    <cellStyle name="SAPBEXformats 15 2 2" xfId="34250"/>
    <cellStyle name="SAPBEXformats 16" xfId="29280"/>
    <cellStyle name="SAPBEXformats 16 2" xfId="34251"/>
    <cellStyle name="SAPBEXformats 16 2 2" xfId="34252"/>
    <cellStyle name="SAPBEXformats 17" xfId="34253"/>
    <cellStyle name="SAPBEXformats 17 2" xfId="34254"/>
    <cellStyle name="SAPBEXformats 17 2 2" xfId="34255"/>
    <cellStyle name="SAPBEXformats 18" xfId="34256"/>
    <cellStyle name="SAPBEXformats 18 2" xfId="34257"/>
    <cellStyle name="SAPBEXformats 18 2 2" xfId="34258"/>
    <cellStyle name="SAPBEXformats 19" xfId="34259"/>
    <cellStyle name="SAPBEXformats 19 2" xfId="34260"/>
    <cellStyle name="SAPBEXformats 19 2 2" xfId="34261"/>
    <cellStyle name="SAPBEXformats 2" xfId="709"/>
    <cellStyle name="SAPBEXformats 2 2" xfId="21500"/>
    <cellStyle name="SAPBEXformats 2 2 2" xfId="21501"/>
    <cellStyle name="SAPBEXformats 2 2 3" xfId="21502"/>
    <cellStyle name="SAPBEXformats 2 2 4" xfId="29281"/>
    <cellStyle name="SAPBEXformats 2 3" xfId="21503"/>
    <cellStyle name="SAPBEXformats 2 4" xfId="29282"/>
    <cellStyle name="SAPBEXformats 20" xfId="34262"/>
    <cellStyle name="SAPBEXformats 20 2" xfId="34263"/>
    <cellStyle name="SAPBEXformats 20 2 2" xfId="34264"/>
    <cellStyle name="SAPBEXformats 21" xfId="34265"/>
    <cellStyle name="SAPBEXformats 21 2" xfId="34266"/>
    <cellStyle name="SAPBEXformats 21 2 2" xfId="34267"/>
    <cellStyle name="SAPBEXformats 22" xfId="34268"/>
    <cellStyle name="SAPBEXformats 22 2" xfId="34269"/>
    <cellStyle name="SAPBEXformats 22 2 2" xfId="34270"/>
    <cellStyle name="SAPBEXformats 23" xfId="34271"/>
    <cellStyle name="SAPBEXformats 23 2" xfId="34272"/>
    <cellStyle name="SAPBEXformats 23 2 2" xfId="34273"/>
    <cellStyle name="SAPBEXformats 24" xfId="34274"/>
    <cellStyle name="SAPBEXformats 24 2" xfId="34275"/>
    <cellStyle name="SAPBEXformats 24 2 2" xfId="34276"/>
    <cellStyle name="SAPBEXformats 25" xfId="34277"/>
    <cellStyle name="SAPBEXformats 25 2" xfId="34278"/>
    <cellStyle name="SAPBEXformats 25 2 2" xfId="34279"/>
    <cellStyle name="SAPBEXformats 26" xfId="34280"/>
    <cellStyle name="SAPBEXformats 26 2" xfId="34281"/>
    <cellStyle name="SAPBEXformats 26 2 2" xfId="34282"/>
    <cellStyle name="SAPBEXformats 27" xfId="34283"/>
    <cellStyle name="SAPBEXformats 27 2" xfId="34284"/>
    <cellStyle name="SAPBEXformats 27 2 2" xfId="34285"/>
    <cellStyle name="SAPBEXformats 28" xfId="34286"/>
    <cellStyle name="SAPBEXformats 28 2" xfId="34287"/>
    <cellStyle name="SAPBEXformats 28 2 2" xfId="34288"/>
    <cellStyle name="SAPBEXformats 29" xfId="34289"/>
    <cellStyle name="SAPBEXformats 29 2" xfId="34290"/>
    <cellStyle name="SAPBEXformats 29 2 2" xfId="34291"/>
    <cellStyle name="SAPBEXformats 3" xfId="710"/>
    <cellStyle name="SAPBEXformats 3 2" xfId="21504"/>
    <cellStyle name="SAPBEXformats 3 2 2" xfId="21505"/>
    <cellStyle name="SAPBEXformats 3 2 3" xfId="21506"/>
    <cellStyle name="SAPBEXformats 3 2 4" xfId="29283"/>
    <cellStyle name="SAPBEXformats 3 3" xfId="21507"/>
    <cellStyle name="SAPBEXformats 3 4" xfId="29284"/>
    <cellStyle name="SAPBEXformats 30" xfId="34292"/>
    <cellStyle name="SAPBEXformats 30 2" xfId="34293"/>
    <cellStyle name="SAPBEXformats 30 2 2" xfId="34294"/>
    <cellStyle name="SAPBEXformats 31" xfId="34295"/>
    <cellStyle name="SAPBEXformats 31 2" xfId="34296"/>
    <cellStyle name="SAPBEXformats 31 2 2" xfId="34297"/>
    <cellStyle name="SAPBEXformats 32" xfId="34298"/>
    <cellStyle name="SAPBEXformats 32 2" xfId="34299"/>
    <cellStyle name="SAPBEXformats 32 2 2" xfId="34300"/>
    <cellStyle name="SAPBEXformats 33" xfId="34301"/>
    <cellStyle name="SAPBEXformats 33 2" xfId="34302"/>
    <cellStyle name="SAPBEXformats 4" xfId="21508"/>
    <cellStyle name="SAPBEXformats 4 2" xfId="21509"/>
    <cellStyle name="SAPBEXformats 4 2 2" xfId="21510"/>
    <cellStyle name="SAPBEXformats 4 2 3" xfId="21511"/>
    <cellStyle name="SAPBEXformats 4 3" xfId="29285"/>
    <cellStyle name="SAPBEXformats 5" xfId="21512"/>
    <cellStyle name="SAPBEXformats 5 2" xfId="21513"/>
    <cellStyle name="SAPBEXformats 5 2 2" xfId="21514"/>
    <cellStyle name="SAPBEXformats 5 2 3" xfId="21515"/>
    <cellStyle name="SAPBEXformats 5 3" xfId="29286"/>
    <cellStyle name="SAPBEXformats 6" xfId="21516"/>
    <cellStyle name="SAPBEXformats 6 2" xfId="21517"/>
    <cellStyle name="SAPBEXformats 6 2 2" xfId="21518"/>
    <cellStyle name="SAPBEXformats 6 2 3" xfId="21519"/>
    <cellStyle name="SAPBEXformats 6 3" xfId="29287"/>
    <cellStyle name="SAPBEXformats 7" xfId="21520"/>
    <cellStyle name="SAPBEXformats 7 2" xfId="21521"/>
    <cellStyle name="SAPBEXformats 7 2 2" xfId="21522"/>
    <cellStyle name="SAPBEXformats 7 2 3" xfId="21523"/>
    <cellStyle name="SAPBEXformats 7 3" xfId="29288"/>
    <cellStyle name="SAPBEXformats 8" xfId="21524"/>
    <cellStyle name="SAPBEXformats 8 2" xfId="21525"/>
    <cellStyle name="SAPBEXformats 8 2 2" xfId="21526"/>
    <cellStyle name="SAPBEXformats 8 2 3" xfId="21527"/>
    <cellStyle name="SAPBEXformats 8 3" xfId="29289"/>
    <cellStyle name="SAPBEXformats 9" xfId="21528"/>
    <cellStyle name="SAPBEXformats 9 2" xfId="21529"/>
    <cellStyle name="SAPBEXformats 9 2 2" xfId="21530"/>
    <cellStyle name="SAPBEXformats 9 2 3" xfId="21531"/>
    <cellStyle name="SAPBEXformats 9 3" xfId="29290"/>
    <cellStyle name="SAPBEXformats_A001_Anexos BU - 09-2010" xfId="34303"/>
    <cellStyle name="SAPBEXheaderData" xfId="711"/>
    <cellStyle name="SAPBEXheaderData 10" xfId="34304"/>
    <cellStyle name="SAPBEXheaderData 11" xfId="34305"/>
    <cellStyle name="SAPBEXheaderData 12" xfId="34306"/>
    <cellStyle name="SAPBEXheaderData 13" xfId="34307"/>
    <cellStyle name="SAPBEXheaderData 14" xfId="34308"/>
    <cellStyle name="SAPBEXheaderData 15" xfId="34309"/>
    <cellStyle name="SAPBEXheaderData 16" xfId="34310"/>
    <cellStyle name="SAPBEXheaderData 17" xfId="34311"/>
    <cellStyle name="SAPBEXheaderData 18" xfId="34312"/>
    <cellStyle name="SAPBEXheaderData 19" xfId="34313"/>
    <cellStyle name="SAPBEXheaderData 2" xfId="712"/>
    <cellStyle name="SAPBEXheaderData 2 2" xfId="29291"/>
    <cellStyle name="SAPBEXheaderData 20" xfId="34314"/>
    <cellStyle name="SAPBEXheaderData 21" xfId="34315"/>
    <cellStyle name="SAPBEXheaderData 22" xfId="34316"/>
    <cellStyle name="SAPBEXheaderData 23" xfId="34317"/>
    <cellStyle name="SAPBEXheaderData 24" xfId="34318"/>
    <cellStyle name="SAPBEXheaderData 25" xfId="34319"/>
    <cellStyle name="SAPBEXheaderData 26" xfId="34320"/>
    <cellStyle name="SAPBEXheaderData 27" xfId="34321"/>
    <cellStyle name="SAPBEXheaderData 28" xfId="34322"/>
    <cellStyle name="SAPBEXheaderData 29" xfId="34323"/>
    <cellStyle name="SAPBEXheaderData 3" xfId="713"/>
    <cellStyle name="SAPBEXheaderData 3 2" xfId="29292"/>
    <cellStyle name="SAPBEXheaderData 30" xfId="34324"/>
    <cellStyle name="SAPBEXheaderData 31" xfId="34325"/>
    <cellStyle name="SAPBEXheaderData 32" xfId="34326"/>
    <cellStyle name="SAPBEXheaderData 4" xfId="34327"/>
    <cellStyle name="SAPBEXheaderData 5" xfId="34328"/>
    <cellStyle name="SAPBEXheaderData 6" xfId="34329"/>
    <cellStyle name="SAPBEXheaderData 7" xfId="34330"/>
    <cellStyle name="SAPBEXheaderData 8" xfId="34331"/>
    <cellStyle name="SAPBEXheaderData 9" xfId="34332"/>
    <cellStyle name="SAPBEXheaderData_A001_Anexos BU - 09-2010" xfId="34333"/>
    <cellStyle name="SAPBEXheaderItem" xfId="714"/>
    <cellStyle name="SAPBEXheaderItem 10" xfId="21532"/>
    <cellStyle name="SAPBEXheaderItem 11" xfId="21533"/>
    <cellStyle name="SAPBEXheaderItem 12" xfId="21534"/>
    <cellStyle name="SAPBEXheaderItem 13" xfId="21535"/>
    <cellStyle name="SAPBEXheaderItem 14" xfId="21536"/>
    <cellStyle name="SAPBEXheaderItem 15" xfId="34334"/>
    <cellStyle name="SAPBEXheaderItem 16" xfId="34335"/>
    <cellStyle name="SAPBEXheaderItem 17" xfId="34336"/>
    <cellStyle name="SAPBEXheaderItem 18" xfId="34337"/>
    <cellStyle name="SAPBEXheaderItem 19" xfId="34338"/>
    <cellStyle name="SAPBEXheaderItem 2" xfId="715"/>
    <cellStyle name="SAPBEXheaderItem 2 2" xfId="29293"/>
    <cellStyle name="SAPBEXheaderItem 20" xfId="34339"/>
    <cellStyle name="SAPBEXheaderItem 21" xfId="34340"/>
    <cellStyle name="SAPBEXheaderItem 22" xfId="34341"/>
    <cellStyle name="SAPBEXheaderItem 23" xfId="34342"/>
    <cellStyle name="SAPBEXheaderItem 24" xfId="34343"/>
    <cellStyle name="SAPBEXheaderItem 25" xfId="34344"/>
    <cellStyle name="SAPBEXheaderItem 26" xfId="34345"/>
    <cellStyle name="SAPBEXheaderItem 27" xfId="34346"/>
    <cellStyle name="SAPBEXheaderItem 28" xfId="34347"/>
    <cellStyle name="SAPBEXheaderItem 29" xfId="34348"/>
    <cellStyle name="SAPBEXheaderItem 3" xfId="716"/>
    <cellStyle name="SAPBEXheaderItem 3 2" xfId="29294"/>
    <cellStyle name="SAPBEXheaderItem 30" xfId="34349"/>
    <cellStyle name="SAPBEXheaderItem 31" xfId="34350"/>
    <cellStyle name="SAPBEXheaderItem 32" xfId="34351"/>
    <cellStyle name="SAPBEXheaderItem 4" xfId="21537"/>
    <cellStyle name="SAPBEXheaderItem 5" xfId="21538"/>
    <cellStyle name="SAPBEXheaderItem 6" xfId="21539"/>
    <cellStyle name="SAPBEXheaderItem 7" xfId="21540"/>
    <cellStyle name="SAPBEXheaderItem 8" xfId="21541"/>
    <cellStyle name="SAPBEXheaderItem 9" xfId="21542"/>
    <cellStyle name="SAPBEXheaderItem_A001_Anexos BU - 09-2010" xfId="34352"/>
    <cellStyle name="SAPBEXheaderRowOne" xfId="717"/>
    <cellStyle name="SAPBEXheaderRowOne 2" xfId="34353"/>
    <cellStyle name="SAPBEXheaderRowThree" xfId="718"/>
    <cellStyle name="SAPBEXheaderRowThree 10" xfId="34354"/>
    <cellStyle name="SAPBEXheaderRowThree 10 2" xfId="34355"/>
    <cellStyle name="SAPBEXheaderRowThree 11" xfId="34356"/>
    <cellStyle name="SAPBEXheaderRowThree 11 2" xfId="34357"/>
    <cellStyle name="SAPBEXheaderRowThree 12" xfId="34358"/>
    <cellStyle name="SAPBEXheaderRowThree 12 2" xfId="34359"/>
    <cellStyle name="SAPBEXheaderRowThree 13" xfId="34360"/>
    <cellStyle name="SAPBEXheaderRowThree 13 2" xfId="34361"/>
    <cellStyle name="SAPBEXheaderRowThree 14" xfId="34362"/>
    <cellStyle name="SAPBEXheaderRowThree 14 2" xfId="34363"/>
    <cellStyle name="SAPBEXheaderRowThree 15" xfId="34364"/>
    <cellStyle name="SAPBEXheaderRowThree 15 2" xfId="34365"/>
    <cellStyle name="SAPBEXheaderRowThree 16" xfId="34366"/>
    <cellStyle name="SAPBEXheaderRowThree 16 2" xfId="34367"/>
    <cellStyle name="SAPBEXheaderRowThree 17" xfId="34368"/>
    <cellStyle name="SAPBEXheaderRowThree 17 2" xfId="34369"/>
    <cellStyle name="SAPBEXheaderRowThree 18" xfId="34370"/>
    <cellStyle name="SAPBEXheaderRowThree 18 2" xfId="34371"/>
    <cellStyle name="SAPBEXheaderRowThree 19" xfId="34372"/>
    <cellStyle name="SAPBEXheaderRowThree 19 2" xfId="34373"/>
    <cellStyle name="SAPBEXheaderRowThree 2" xfId="719"/>
    <cellStyle name="SAPBEXheaderRowThree 2 2" xfId="29295"/>
    <cellStyle name="SAPBEXheaderRowThree 2 2 2" xfId="34374"/>
    <cellStyle name="SAPBEXheaderRowThree 2 3" xfId="34375"/>
    <cellStyle name="SAPBEXheaderRowThree 2_Blaisten - Resumen IG 03-2011" xfId="34376"/>
    <cellStyle name="SAPBEXheaderRowThree 20" xfId="34377"/>
    <cellStyle name="SAPBEXheaderRowThree 20 2" xfId="34378"/>
    <cellStyle name="SAPBEXheaderRowThree 21" xfId="34379"/>
    <cellStyle name="SAPBEXheaderRowThree 21 2" xfId="34380"/>
    <cellStyle name="SAPBEXheaderRowThree 22" xfId="34381"/>
    <cellStyle name="SAPBEXheaderRowThree 22 2" xfId="34382"/>
    <cellStyle name="SAPBEXheaderRowThree 23" xfId="34383"/>
    <cellStyle name="SAPBEXheaderRowThree 23 2" xfId="34384"/>
    <cellStyle name="SAPBEXheaderRowThree 24" xfId="34385"/>
    <cellStyle name="SAPBEXheaderRowThree 24 2" xfId="34386"/>
    <cellStyle name="SAPBEXheaderRowThree 25" xfId="34387"/>
    <cellStyle name="SAPBEXheaderRowThree 25 2" xfId="34388"/>
    <cellStyle name="SAPBEXheaderRowThree 26" xfId="34389"/>
    <cellStyle name="SAPBEXheaderRowThree 26 2" xfId="34390"/>
    <cellStyle name="SAPBEXheaderRowThree 27" xfId="34391"/>
    <cellStyle name="SAPBEXheaderRowThree 27 2" xfId="34392"/>
    <cellStyle name="SAPBEXheaderRowThree 28" xfId="34393"/>
    <cellStyle name="SAPBEXheaderRowThree 28 2" xfId="34394"/>
    <cellStyle name="SAPBEXheaderRowThree 29" xfId="34395"/>
    <cellStyle name="SAPBEXheaderRowThree 29 2" xfId="34396"/>
    <cellStyle name="SAPBEXheaderRowThree 3" xfId="720"/>
    <cellStyle name="SAPBEXheaderRowThree 3 2" xfId="29296"/>
    <cellStyle name="SAPBEXheaderRowThree 3 2 2" xfId="34397"/>
    <cellStyle name="SAPBEXheaderRowThree 3 3" xfId="34398"/>
    <cellStyle name="SAPBEXheaderRowThree 30" xfId="34399"/>
    <cellStyle name="SAPBEXheaderRowThree 30 2" xfId="34400"/>
    <cellStyle name="SAPBEXheaderRowThree 31" xfId="34401"/>
    <cellStyle name="SAPBEXheaderRowThree 31 2" xfId="34402"/>
    <cellStyle name="SAPBEXheaderRowThree 32" xfId="34403"/>
    <cellStyle name="SAPBEXheaderRowThree 32 2" xfId="34404"/>
    <cellStyle name="SAPBEXheaderRowThree 33" xfId="34405"/>
    <cellStyle name="SAPBEXheaderRowThree 33 2" xfId="34406"/>
    <cellStyle name="SAPBEXheaderRowThree 34" xfId="34407"/>
    <cellStyle name="SAPBEXheaderRowThree 4" xfId="29297"/>
    <cellStyle name="SAPBEXheaderRowThree 4 2" xfId="34408"/>
    <cellStyle name="SAPBEXheaderRowThree 4 2 2" xfId="34409"/>
    <cellStyle name="SAPBEXheaderRowThree 4 3" xfId="34410"/>
    <cellStyle name="SAPBEXheaderRowThree 5" xfId="34411"/>
    <cellStyle name="SAPBEXheaderRowThree 5 2" xfId="34412"/>
    <cellStyle name="SAPBEXheaderRowThree 5 2 2" xfId="34413"/>
    <cellStyle name="SAPBEXheaderRowThree 5 3" xfId="34414"/>
    <cellStyle name="SAPBEXheaderRowThree 6" xfId="34415"/>
    <cellStyle name="SAPBEXheaderRowThree 6 2" xfId="34416"/>
    <cellStyle name="SAPBEXheaderRowThree 6 2 2" xfId="34417"/>
    <cellStyle name="SAPBEXheaderRowThree 6 3" xfId="34418"/>
    <cellStyle name="SAPBEXheaderRowThree 7" xfId="34419"/>
    <cellStyle name="SAPBEXheaderRowThree 7 2" xfId="34420"/>
    <cellStyle name="SAPBEXheaderRowThree 7 2 2" xfId="34421"/>
    <cellStyle name="SAPBEXheaderRowThree 7 3" xfId="34422"/>
    <cellStyle name="SAPBEXheaderRowThree 8" xfId="34423"/>
    <cellStyle name="SAPBEXheaderRowThree 8 2" xfId="34424"/>
    <cellStyle name="SAPBEXheaderRowThree 8 2 2" xfId="34425"/>
    <cellStyle name="SAPBEXheaderRowThree 8 3" xfId="34426"/>
    <cellStyle name="SAPBEXheaderRowThree 9" xfId="34427"/>
    <cellStyle name="SAPBEXheaderRowThree 9 2" xfId="34428"/>
    <cellStyle name="SAPBEXheaderRowThree_A100_Anexos BU - 03-2011" xfId="34429"/>
    <cellStyle name="SAPBEXheaderRowTwo" xfId="721"/>
    <cellStyle name="SAPBEXheaderRowTwo 10" xfId="34430"/>
    <cellStyle name="SAPBEXheaderRowTwo 10 2" xfId="34431"/>
    <cellStyle name="SAPBEXheaderRowTwo 11" xfId="34432"/>
    <cellStyle name="SAPBEXheaderRowTwo 11 2" xfId="34433"/>
    <cellStyle name="SAPBEXheaderRowTwo 12" xfId="34434"/>
    <cellStyle name="SAPBEXheaderRowTwo 12 2" xfId="34435"/>
    <cellStyle name="SAPBEXheaderRowTwo 13" xfId="34436"/>
    <cellStyle name="SAPBEXheaderRowTwo 13 2" xfId="34437"/>
    <cellStyle name="SAPBEXheaderRowTwo 14" xfId="34438"/>
    <cellStyle name="SAPBEXheaderRowTwo 14 2" xfId="34439"/>
    <cellStyle name="SAPBEXheaderRowTwo 15" xfId="34440"/>
    <cellStyle name="SAPBEXheaderRowTwo 15 2" xfId="34441"/>
    <cellStyle name="SAPBEXheaderRowTwo 16" xfId="34442"/>
    <cellStyle name="SAPBEXheaderRowTwo 16 2" xfId="34443"/>
    <cellStyle name="SAPBEXheaderRowTwo 17" xfId="34444"/>
    <cellStyle name="SAPBEXheaderRowTwo 17 2" xfId="34445"/>
    <cellStyle name="SAPBEXheaderRowTwo 18" xfId="34446"/>
    <cellStyle name="SAPBEXheaderRowTwo 18 2" xfId="34447"/>
    <cellStyle name="SAPBEXheaderRowTwo 19" xfId="34448"/>
    <cellStyle name="SAPBEXheaderRowTwo 19 2" xfId="34449"/>
    <cellStyle name="SAPBEXheaderRowTwo 2" xfId="722"/>
    <cellStyle name="SAPBEXheaderRowTwo 2 2" xfId="29298"/>
    <cellStyle name="SAPBEXheaderRowTwo 2 3" xfId="34450"/>
    <cellStyle name="SAPBEXheaderRowTwo 20" xfId="34451"/>
    <cellStyle name="SAPBEXheaderRowTwo 20 2" xfId="34452"/>
    <cellStyle name="SAPBEXheaderRowTwo 21" xfId="34453"/>
    <cellStyle name="SAPBEXheaderRowTwo 21 2" xfId="34454"/>
    <cellStyle name="SAPBEXheaderRowTwo 22" xfId="34455"/>
    <cellStyle name="SAPBEXheaderRowTwo 22 2" xfId="34456"/>
    <cellStyle name="SAPBEXheaderRowTwo 23" xfId="34457"/>
    <cellStyle name="SAPBEXheaderRowTwo 23 2" xfId="34458"/>
    <cellStyle name="SAPBEXheaderRowTwo 24" xfId="34459"/>
    <cellStyle name="SAPBEXheaderRowTwo 24 2" xfId="34460"/>
    <cellStyle name="SAPBEXheaderRowTwo 25" xfId="34461"/>
    <cellStyle name="SAPBEXheaderRowTwo 25 2" xfId="34462"/>
    <cellStyle name="SAPBEXheaderRowTwo 26" xfId="34463"/>
    <cellStyle name="SAPBEXheaderRowTwo 26 2" xfId="34464"/>
    <cellStyle name="SAPBEXheaderRowTwo 27" xfId="34465"/>
    <cellStyle name="SAPBEXheaderRowTwo 27 2" xfId="34466"/>
    <cellStyle name="SAPBEXheaderRowTwo 28" xfId="34467"/>
    <cellStyle name="SAPBEXheaderRowTwo 28 2" xfId="34468"/>
    <cellStyle name="SAPBEXheaderRowTwo 29" xfId="34469"/>
    <cellStyle name="SAPBEXheaderRowTwo 29 2" xfId="34470"/>
    <cellStyle name="SAPBEXheaderRowTwo 3" xfId="723"/>
    <cellStyle name="SAPBEXheaderRowTwo 3 2" xfId="29299"/>
    <cellStyle name="SAPBEXheaderRowTwo 3 3" xfId="34471"/>
    <cellStyle name="SAPBEXheaderRowTwo 30" xfId="34472"/>
    <cellStyle name="SAPBEXheaderRowTwo 30 2" xfId="34473"/>
    <cellStyle name="SAPBEXheaderRowTwo 31" xfId="34474"/>
    <cellStyle name="SAPBEXheaderRowTwo 31 2" xfId="34475"/>
    <cellStyle name="SAPBEXheaderRowTwo 32" xfId="34476"/>
    <cellStyle name="SAPBEXheaderRowTwo 32 2" xfId="34477"/>
    <cellStyle name="SAPBEXheaderRowTwo 33" xfId="34478"/>
    <cellStyle name="SAPBEXheaderRowTwo 4" xfId="29300"/>
    <cellStyle name="SAPBEXheaderRowTwo 4 2" xfId="34479"/>
    <cellStyle name="SAPBEXheaderRowTwo 5" xfId="34480"/>
    <cellStyle name="SAPBEXheaderRowTwo 5 2" xfId="34481"/>
    <cellStyle name="SAPBEXheaderRowTwo 6" xfId="34482"/>
    <cellStyle name="SAPBEXheaderRowTwo 6 2" xfId="34483"/>
    <cellStyle name="SAPBEXheaderRowTwo 7" xfId="34484"/>
    <cellStyle name="SAPBEXheaderRowTwo 7 2" xfId="34485"/>
    <cellStyle name="SAPBEXheaderRowTwo 8" xfId="34486"/>
    <cellStyle name="SAPBEXheaderRowTwo 8 2" xfId="34487"/>
    <cellStyle name="SAPBEXheaderRowTwo 9" xfId="34488"/>
    <cellStyle name="SAPBEXheaderRowTwo 9 2" xfId="34489"/>
    <cellStyle name="SAPBEXheaderRowTwo_A001_Anexos BU - 09-2010" xfId="34490"/>
    <cellStyle name="SAPBEXheaderSingleRow" xfId="724"/>
    <cellStyle name="SAPBEXheaderSingleRow 10" xfId="34491"/>
    <cellStyle name="SAPBEXheaderSingleRow 10 2" xfId="34492"/>
    <cellStyle name="SAPBEXheaderSingleRow 11" xfId="34493"/>
    <cellStyle name="SAPBEXheaderSingleRow 11 2" xfId="34494"/>
    <cellStyle name="SAPBEXheaderSingleRow 12" xfId="34495"/>
    <cellStyle name="SAPBEXheaderSingleRow 12 2" xfId="34496"/>
    <cellStyle name="SAPBEXheaderSingleRow 13" xfId="34497"/>
    <cellStyle name="SAPBEXheaderSingleRow 13 2" xfId="34498"/>
    <cellStyle name="SAPBEXheaderSingleRow 14" xfId="34499"/>
    <cellStyle name="SAPBEXheaderSingleRow 14 2" xfId="34500"/>
    <cellStyle name="SAPBEXheaderSingleRow 15" xfId="34501"/>
    <cellStyle name="SAPBEXheaderSingleRow 15 2" xfId="34502"/>
    <cellStyle name="SAPBEXheaderSingleRow 16" xfId="34503"/>
    <cellStyle name="SAPBEXheaderSingleRow 16 2" xfId="34504"/>
    <cellStyle name="SAPBEXheaderSingleRow 17" xfId="34505"/>
    <cellStyle name="SAPBEXheaderSingleRow 17 2" xfId="34506"/>
    <cellStyle name="SAPBEXheaderSingleRow 18" xfId="34507"/>
    <cellStyle name="SAPBEXheaderSingleRow 18 2" xfId="34508"/>
    <cellStyle name="SAPBEXheaderSingleRow 19" xfId="34509"/>
    <cellStyle name="SAPBEXheaderSingleRow 19 2" xfId="34510"/>
    <cellStyle name="SAPBEXheaderSingleRow 2" xfId="725"/>
    <cellStyle name="SAPBEXheaderSingleRow 2 2" xfId="29301"/>
    <cellStyle name="SAPBEXheaderSingleRow 2 2 2" xfId="34511"/>
    <cellStyle name="SAPBEXheaderSingleRow 2 3" xfId="34512"/>
    <cellStyle name="SAPBEXheaderSingleRow 2_Blaisten - Resumen IG 03-2011" xfId="34513"/>
    <cellStyle name="SAPBEXheaderSingleRow 20" xfId="34514"/>
    <cellStyle name="SAPBEXheaderSingleRow 20 2" xfId="34515"/>
    <cellStyle name="SAPBEXheaderSingleRow 21" xfId="34516"/>
    <cellStyle name="SAPBEXheaderSingleRow 21 2" xfId="34517"/>
    <cellStyle name="SAPBEXheaderSingleRow 22" xfId="34518"/>
    <cellStyle name="SAPBEXheaderSingleRow 22 2" xfId="34519"/>
    <cellStyle name="SAPBEXheaderSingleRow 23" xfId="34520"/>
    <cellStyle name="SAPBEXheaderSingleRow 23 2" xfId="34521"/>
    <cellStyle name="SAPBEXheaderSingleRow 24" xfId="34522"/>
    <cellStyle name="SAPBEXheaderSingleRow 24 2" xfId="34523"/>
    <cellStyle name="SAPBEXheaderSingleRow 25" xfId="34524"/>
    <cellStyle name="SAPBEXheaderSingleRow 25 2" xfId="34525"/>
    <cellStyle name="SAPBEXheaderSingleRow 26" xfId="34526"/>
    <cellStyle name="SAPBEXheaderSingleRow 26 2" xfId="34527"/>
    <cellStyle name="SAPBEXheaderSingleRow 27" xfId="34528"/>
    <cellStyle name="SAPBEXheaderSingleRow 27 2" xfId="34529"/>
    <cellStyle name="SAPBEXheaderSingleRow 28" xfId="34530"/>
    <cellStyle name="SAPBEXheaderSingleRow 28 2" xfId="34531"/>
    <cellStyle name="SAPBEXheaderSingleRow 29" xfId="34532"/>
    <cellStyle name="SAPBEXheaderSingleRow 29 2" xfId="34533"/>
    <cellStyle name="SAPBEXheaderSingleRow 3" xfId="726"/>
    <cellStyle name="SAPBEXheaderSingleRow 3 2" xfId="29302"/>
    <cellStyle name="SAPBEXheaderSingleRow 3 2 2" xfId="34534"/>
    <cellStyle name="SAPBEXheaderSingleRow 3 3" xfId="34535"/>
    <cellStyle name="SAPBEXheaderSingleRow 30" xfId="34536"/>
    <cellStyle name="SAPBEXheaderSingleRow 30 2" xfId="34537"/>
    <cellStyle name="SAPBEXheaderSingleRow 31" xfId="34538"/>
    <cellStyle name="SAPBEXheaderSingleRow 31 2" xfId="34539"/>
    <cellStyle name="SAPBEXheaderSingleRow 32" xfId="34540"/>
    <cellStyle name="SAPBEXheaderSingleRow 32 2" xfId="34541"/>
    <cellStyle name="SAPBEXheaderSingleRow 33" xfId="34542"/>
    <cellStyle name="SAPBEXheaderSingleRow 33 2" xfId="34543"/>
    <cellStyle name="SAPBEXheaderSingleRow 34" xfId="34544"/>
    <cellStyle name="SAPBEXheaderSingleRow 4" xfId="34545"/>
    <cellStyle name="SAPBEXheaderSingleRow 4 2" xfId="34546"/>
    <cellStyle name="SAPBEXheaderSingleRow 4 2 2" xfId="34547"/>
    <cellStyle name="SAPBEXheaderSingleRow 4 3" xfId="34548"/>
    <cellStyle name="SAPBEXheaderSingleRow 5" xfId="34549"/>
    <cellStyle name="SAPBEXheaderSingleRow 5 2" xfId="34550"/>
    <cellStyle name="SAPBEXheaderSingleRow 5 2 2" xfId="34551"/>
    <cellStyle name="SAPBEXheaderSingleRow 5 3" xfId="34552"/>
    <cellStyle name="SAPBEXheaderSingleRow 6" xfId="34553"/>
    <cellStyle name="SAPBEXheaderSingleRow 6 2" xfId="34554"/>
    <cellStyle name="SAPBEXheaderSingleRow 6 2 2" xfId="34555"/>
    <cellStyle name="SAPBEXheaderSingleRow 6 3" xfId="34556"/>
    <cellStyle name="SAPBEXheaderSingleRow 7" xfId="34557"/>
    <cellStyle name="SAPBEXheaderSingleRow 7 2" xfId="34558"/>
    <cellStyle name="SAPBEXheaderSingleRow 7 2 2" xfId="34559"/>
    <cellStyle name="SAPBEXheaderSingleRow 7 3" xfId="34560"/>
    <cellStyle name="SAPBEXheaderSingleRow 8" xfId="34561"/>
    <cellStyle name="SAPBEXheaderSingleRow 8 2" xfId="34562"/>
    <cellStyle name="SAPBEXheaderSingleRow 8 2 2" xfId="34563"/>
    <cellStyle name="SAPBEXheaderSingleRow 8 3" xfId="34564"/>
    <cellStyle name="SAPBEXheaderSingleRow 9" xfId="34565"/>
    <cellStyle name="SAPBEXheaderSingleRow 9 2" xfId="34566"/>
    <cellStyle name="SAPBEXheaderSingleRow_Blaisten - Resumen IG 03-2011" xfId="34567"/>
    <cellStyle name="SAPBEXheaderText" xfId="727"/>
    <cellStyle name="SAPBEXheaderText 10" xfId="21543"/>
    <cellStyle name="SAPBEXheaderText 11" xfId="21544"/>
    <cellStyle name="SAPBEXheaderText 12" xfId="21545"/>
    <cellStyle name="SAPBEXheaderText 13" xfId="21546"/>
    <cellStyle name="SAPBEXheaderText 14" xfId="21547"/>
    <cellStyle name="SAPBEXheaderText 15" xfId="34568"/>
    <cellStyle name="SAPBEXheaderText 16" xfId="34569"/>
    <cellStyle name="SAPBEXheaderText 17" xfId="34570"/>
    <cellStyle name="SAPBEXheaderText 18" xfId="34571"/>
    <cellStyle name="SAPBEXheaderText 19" xfId="34572"/>
    <cellStyle name="SAPBEXheaderText 2" xfId="728"/>
    <cellStyle name="SAPBEXheaderText 2 2" xfId="29303"/>
    <cellStyle name="SAPBEXheaderText 20" xfId="34573"/>
    <cellStyle name="SAPBEXheaderText 21" xfId="34574"/>
    <cellStyle name="SAPBEXheaderText 22" xfId="34575"/>
    <cellStyle name="SAPBEXheaderText 23" xfId="34576"/>
    <cellStyle name="SAPBEXheaderText 24" xfId="34577"/>
    <cellStyle name="SAPBEXheaderText 25" xfId="34578"/>
    <cellStyle name="SAPBEXheaderText 26" xfId="34579"/>
    <cellStyle name="SAPBEXheaderText 27" xfId="34580"/>
    <cellStyle name="SAPBEXheaderText 28" xfId="34581"/>
    <cellStyle name="SAPBEXheaderText 29" xfId="34582"/>
    <cellStyle name="SAPBEXheaderText 3" xfId="729"/>
    <cellStyle name="SAPBEXheaderText 3 2" xfId="29304"/>
    <cellStyle name="SAPBEXheaderText 30" xfId="34583"/>
    <cellStyle name="SAPBEXheaderText 31" xfId="34584"/>
    <cellStyle name="SAPBEXheaderText 32" xfId="34585"/>
    <cellStyle name="SAPBEXheaderText 4" xfId="21548"/>
    <cellStyle name="SAPBEXheaderText 5" xfId="21549"/>
    <cellStyle name="SAPBEXheaderText 6" xfId="21550"/>
    <cellStyle name="SAPBEXheaderText 7" xfId="21551"/>
    <cellStyle name="SAPBEXheaderText 8" xfId="21552"/>
    <cellStyle name="SAPBEXheaderText 9" xfId="21553"/>
    <cellStyle name="SAPBEXheaderText_A001_Anexos BU - 09-2010" xfId="34586"/>
    <cellStyle name="SAPBEXHLevel0" xfId="21554"/>
    <cellStyle name="SAPBEXHLevel0 2" xfId="21555"/>
    <cellStyle name="SAPBEXHLevel0 2 2" xfId="21556"/>
    <cellStyle name="SAPBEXHLevel0 2 3" xfId="21557"/>
    <cellStyle name="SAPBEXHLevel0 2 4" xfId="29305"/>
    <cellStyle name="SAPBEXHLevel0 3" xfId="21558"/>
    <cellStyle name="SAPBEXHLevel0 3 2" xfId="21559"/>
    <cellStyle name="SAPBEXHLevel0 3 3" xfId="21560"/>
    <cellStyle name="SAPBEXHLevel0 4" xfId="21561"/>
    <cellStyle name="SAPBEXHLevel0 5" xfId="21562"/>
    <cellStyle name="SAPBEXHLevel0 6" xfId="29306"/>
    <cellStyle name="SAPBEXHLevel0X" xfId="21563"/>
    <cellStyle name="SAPBEXHLevel0X 2" xfId="21564"/>
    <cellStyle name="SAPBEXHLevel0X 2 2" xfId="21565"/>
    <cellStyle name="SAPBEXHLevel0X 2 3" xfId="21566"/>
    <cellStyle name="SAPBEXHLevel0X 2 4" xfId="29307"/>
    <cellStyle name="SAPBEXHLevel0X 3" xfId="21567"/>
    <cellStyle name="SAPBEXHLevel0X 3 2" xfId="21568"/>
    <cellStyle name="SAPBEXHLevel0X 3 3" xfId="21569"/>
    <cellStyle name="SAPBEXHLevel0X 4" xfId="21570"/>
    <cellStyle name="SAPBEXHLevel0X 5" xfId="21571"/>
    <cellStyle name="SAPBEXHLevel0X 6" xfId="29308"/>
    <cellStyle name="SAPBEXHLevel1" xfId="21572"/>
    <cellStyle name="SAPBEXHLevel1 2" xfId="21573"/>
    <cellStyle name="SAPBEXHLevel1 2 2" xfId="21574"/>
    <cellStyle name="SAPBEXHLevel1 2 3" xfId="21575"/>
    <cellStyle name="SAPBEXHLevel1 2 4" xfId="29309"/>
    <cellStyle name="SAPBEXHLevel1 3" xfId="21576"/>
    <cellStyle name="SAPBEXHLevel1 3 2" xfId="21577"/>
    <cellStyle name="SAPBEXHLevel1 3 3" xfId="21578"/>
    <cellStyle name="SAPBEXHLevel1 4" xfId="21579"/>
    <cellStyle name="SAPBEXHLevel1 5" xfId="21580"/>
    <cellStyle name="SAPBEXHLevel1 6" xfId="29310"/>
    <cellStyle name="SAPBEXHLevel1X" xfId="21581"/>
    <cellStyle name="SAPBEXHLevel1X 2" xfId="21582"/>
    <cellStyle name="SAPBEXHLevel1X 2 2" xfId="21583"/>
    <cellStyle name="SAPBEXHLevel1X 2 3" xfId="21584"/>
    <cellStyle name="SAPBEXHLevel1X 2 4" xfId="29311"/>
    <cellStyle name="SAPBEXHLevel1X 3" xfId="21585"/>
    <cellStyle name="SAPBEXHLevel1X 3 2" xfId="21586"/>
    <cellStyle name="SAPBEXHLevel1X 3 3" xfId="21587"/>
    <cellStyle name="SAPBEXHLevel1X 4" xfId="21588"/>
    <cellStyle name="SAPBEXHLevel1X 5" xfId="21589"/>
    <cellStyle name="SAPBEXHLevel1X 6" xfId="29312"/>
    <cellStyle name="SAPBEXHLevel2" xfId="21590"/>
    <cellStyle name="SAPBEXHLevel2 2" xfId="21591"/>
    <cellStyle name="SAPBEXHLevel2 2 2" xfId="21592"/>
    <cellStyle name="SAPBEXHLevel2 2 3" xfId="21593"/>
    <cellStyle name="SAPBEXHLevel2 2 4" xfId="29313"/>
    <cellStyle name="SAPBEXHLevel2 3" xfId="21594"/>
    <cellStyle name="SAPBEXHLevel2 3 2" xfId="21595"/>
    <cellStyle name="SAPBEXHLevel2 3 3" xfId="21596"/>
    <cellStyle name="SAPBEXHLevel2 4" xfId="21597"/>
    <cellStyle name="SAPBEXHLevel2 5" xfId="21598"/>
    <cellStyle name="SAPBEXHLevel2 6" xfId="29314"/>
    <cellStyle name="SAPBEXHLevel2X" xfId="21599"/>
    <cellStyle name="SAPBEXHLevel2X 2" xfId="21600"/>
    <cellStyle name="SAPBEXHLevel2X 2 2" xfId="21601"/>
    <cellStyle name="SAPBEXHLevel2X 2 3" xfId="21602"/>
    <cellStyle name="SAPBEXHLevel2X 2 4" xfId="29315"/>
    <cellStyle name="SAPBEXHLevel2X 3" xfId="21603"/>
    <cellStyle name="SAPBEXHLevel2X 3 2" xfId="21604"/>
    <cellStyle name="SAPBEXHLevel2X 3 3" xfId="21605"/>
    <cellStyle name="SAPBEXHLevel2X 4" xfId="21606"/>
    <cellStyle name="SAPBEXHLevel2X 5" xfId="21607"/>
    <cellStyle name="SAPBEXHLevel2X 6" xfId="29316"/>
    <cellStyle name="SAPBEXHLevel3" xfId="21608"/>
    <cellStyle name="SAPBEXHLevel3 2" xfId="21609"/>
    <cellStyle name="SAPBEXHLevel3 2 2" xfId="21610"/>
    <cellStyle name="SAPBEXHLevel3 2 3" xfId="21611"/>
    <cellStyle name="SAPBEXHLevel3 2 4" xfId="29317"/>
    <cellStyle name="SAPBEXHLevel3 3" xfId="21612"/>
    <cellStyle name="SAPBEXHLevel3 3 2" xfId="21613"/>
    <cellStyle name="SAPBEXHLevel3 3 3" xfId="21614"/>
    <cellStyle name="SAPBEXHLevel3 4" xfId="21615"/>
    <cellStyle name="SAPBEXHLevel3 5" xfId="21616"/>
    <cellStyle name="SAPBEXHLevel3 6" xfId="29318"/>
    <cellStyle name="SAPBEXHLevel3X" xfId="21617"/>
    <cellStyle name="SAPBEXHLevel3X 2" xfId="21618"/>
    <cellStyle name="SAPBEXHLevel3X 2 2" xfId="21619"/>
    <cellStyle name="SAPBEXHLevel3X 2 3" xfId="21620"/>
    <cellStyle name="SAPBEXHLevel3X 2 4" xfId="29319"/>
    <cellStyle name="SAPBEXHLevel3X 3" xfId="21621"/>
    <cellStyle name="SAPBEXHLevel3X 3 2" xfId="21622"/>
    <cellStyle name="SAPBEXHLevel3X 3 3" xfId="21623"/>
    <cellStyle name="SAPBEXHLevel3X 4" xfId="21624"/>
    <cellStyle name="SAPBEXHLevel3X 5" xfId="21625"/>
    <cellStyle name="SAPBEXHLevel3X 6" xfId="29320"/>
    <cellStyle name="SAPBEXinputData" xfId="21626"/>
    <cellStyle name="SAPBEXinputData 2" xfId="21627"/>
    <cellStyle name="SAPBEXinputData 3" xfId="21628"/>
    <cellStyle name="SAPBEXinputData 4" xfId="29321"/>
    <cellStyle name="SAPBEXresData" xfId="730"/>
    <cellStyle name="SAPBEXresData 10" xfId="21629"/>
    <cellStyle name="SAPBEXresData 10 2" xfId="21630"/>
    <cellStyle name="SAPBEXresData 10 2 2" xfId="21631"/>
    <cellStyle name="SAPBEXresData 10 2 3" xfId="21632"/>
    <cellStyle name="SAPBEXresData 10 3" xfId="29322"/>
    <cellStyle name="SAPBEXresData 11" xfId="21633"/>
    <cellStyle name="SAPBEXresData 11 2" xfId="21634"/>
    <cellStyle name="SAPBEXresData 11 2 2" xfId="21635"/>
    <cellStyle name="SAPBEXresData 11 2 3" xfId="21636"/>
    <cellStyle name="SAPBEXresData 11 3" xfId="29323"/>
    <cellStyle name="SAPBEXresData 12" xfId="21637"/>
    <cellStyle name="SAPBEXresData 12 2" xfId="21638"/>
    <cellStyle name="SAPBEXresData 12 2 2" xfId="21639"/>
    <cellStyle name="SAPBEXresData 12 2 3" xfId="21640"/>
    <cellStyle name="SAPBEXresData 12 3" xfId="29324"/>
    <cellStyle name="SAPBEXresData 13" xfId="21641"/>
    <cellStyle name="SAPBEXresData 13 2" xfId="21642"/>
    <cellStyle name="SAPBEXresData 13 2 2" xfId="34587"/>
    <cellStyle name="SAPBEXresData 13 3" xfId="21643"/>
    <cellStyle name="SAPBEXresData 13 4" xfId="29325"/>
    <cellStyle name="SAPBEXresData 14" xfId="21644"/>
    <cellStyle name="SAPBEXresData 14 2" xfId="34588"/>
    <cellStyle name="SAPBEXresData 14 2 2" xfId="34589"/>
    <cellStyle name="SAPBEXresData 15" xfId="21645"/>
    <cellStyle name="SAPBEXresData 15 2" xfId="34590"/>
    <cellStyle name="SAPBEXresData 15 2 2" xfId="34591"/>
    <cellStyle name="SAPBEXresData 16" xfId="29326"/>
    <cellStyle name="SAPBEXresData 16 2" xfId="34592"/>
    <cellStyle name="SAPBEXresData 16 2 2" xfId="34593"/>
    <cellStyle name="SAPBEXresData 17" xfId="34594"/>
    <cellStyle name="SAPBEXresData 17 2" xfId="34595"/>
    <cellStyle name="SAPBEXresData 17 2 2" xfId="34596"/>
    <cellStyle name="SAPBEXresData 18" xfId="34597"/>
    <cellStyle name="SAPBEXresData 18 2" xfId="34598"/>
    <cellStyle name="SAPBEXresData 18 2 2" xfId="34599"/>
    <cellStyle name="SAPBEXresData 19" xfId="34600"/>
    <cellStyle name="SAPBEXresData 19 2" xfId="34601"/>
    <cellStyle name="SAPBEXresData 19 2 2" xfId="34602"/>
    <cellStyle name="SAPBEXresData 2" xfId="731"/>
    <cellStyle name="SAPBEXresData 2 2" xfId="21646"/>
    <cellStyle name="SAPBEXresData 2 2 2" xfId="21647"/>
    <cellStyle name="SAPBEXresData 2 2 3" xfId="21648"/>
    <cellStyle name="SAPBEXresData 2 2 4" xfId="29327"/>
    <cellStyle name="SAPBEXresData 2 3" xfId="21649"/>
    <cellStyle name="SAPBEXresData 2 4" xfId="29328"/>
    <cellStyle name="SAPBEXresData 20" xfId="34603"/>
    <cellStyle name="SAPBEXresData 20 2" xfId="34604"/>
    <cellStyle name="SAPBEXresData 20 2 2" xfId="34605"/>
    <cellStyle name="SAPBEXresData 21" xfId="34606"/>
    <cellStyle name="SAPBEXresData 21 2" xfId="34607"/>
    <cellStyle name="SAPBEXresData 21 2 2" xfId="34608"/>
    <cellStyle name="SAPBEXresData 22" xfId="34609"/>
    <cellStyle name="SAPBEXresData 22 2" xfId="34610"/>
    <cellStyle name="SAPBEXresData 22 2 2" xfId="34611"/>
    <cellStyle name="SAPBEXresData 23" xfId="34612"/>
    <cellStyle name="SAPBEXresData 23 2" xfId="34613"/>
    <cellStyle name="SAPBEXresData 23 2 2" xfId="34614"/>
    <cellStyle name="SAPBEXresData 24" xfId="34615"/>
    <cellStyle name="SAPBEXresData 24 2" xfId="34616"/>
    <cellStyle name="SAPBEXresData 24 2 2" xfId="34617"/>
    <cellStyle name="SAPBEXresData 25" xfId="34618"/>
    <cellStyle name="SAPBEXresData 25 2" xfId="34619"/>
    <cellStyle name="SAPBEXresData 25 2 2" xfId="34620"/>
    <cellStyle name="SAPBEXresData 26" xfId="34621"/>
    <cellStyle name="SAPBEXresData 26 2" xfId="34622"/>
    <cellStyle name="SAPBEXresData 26 2 2" xfId="34623"/>
    <cellStyle name="SAPBEXresData 27" xfId="34624"/>
    <cellStyle name="SAPBEXresData 27 2" xfId="34625"/>
    <cellStyle name="SAPBEXresData 27 2 2" xfId="34626"/>
    <cellStyle name="SAPBEXresData 28" xfId="34627"/>
    <cellStyle name="SAPBEXresData 28 2" xfId="34628"/>
    <cellStyle name="SAPBEXresData 28 2 2" xfId="34629"/>
    <cellStyle name="SAPBEXresData 29" xfId="34630"/>
    <cellStyle name="SAPBEXresData 29 2" xfId="34631"/>
    <cellStyle name="SAPBEXresData 29 2 2" xfId="34632"/>
    <cellStyle name="SAPBEXresData 3" xfId="732"/>
    <cellStyle name="SAPBEXresData 3 2" xfId="21650"/>
    <cellStyle name="SAPBEXresData 3 2 2" xfId="21651"/>
    <cellStyle name="SAPBEXresData 3 2 3" xfId="21652"/>
    <cellStyle name="SAPBEXresData 3 2 4" xfId="29329"/>
    <cellStyle name="SAPBEXresData 3 3" xfId="21653"/>
    <cellStyle name="SAPBEXresData 3 4" xfId="29330"/>
    <cellStyle name="SAPBEXresData 30" xfId="34633"/>
    <cellStyle name="SAPBEXresData 30 2" xfId="34634"/>
    <cellStyle name="SAPBEXresData 30 2 2" xfId="34635"/>
    <cellStyle name="SAPBEXresData 31" xfId="34636"/>
    <cellStyle name="SAPBEXresData 31 2" xfId="34637"/>
    <cellStyle name="SAPBEXresData 31 2 2" xfId="34638"/>
    <cellStyle name="SAPBEXresData 32" xfId="34639"/>
    <cellStyle name="SAPBEXresData 32 2" xfId="34640"/>
    <cellStyle name="SAPBEXresData 32 2 2" xfId="34641"/>
    <cellStyle name="SAPBEXresData 33" xfId="34642"/>
    <cellStyle name="SAPBEXresData 33 2" xfId="34643"/>
    <cellStyle name="SAPBEXresData 4" xfId="21654"/>
    <cellStyle name="SAPBEXresData 4 2" xfId="21655"/>
    <cellStyle name="SAPBEXresData 4 2 2" xfId="21656"/>
    <cellStyle name="SAPBEXresData 4 2 3" xfId="21657"/>
    <cellStyle name="SAPBEXresData 4 3" xfId="29331"/>
    <cellStyle name="SAPBEXresData 5" xfId="21658"/>
    <cellStyle name="SAPBEXresData 5 2" xfId="21659"/>
    <cellStyle name="SAPBEXresData 5 2 2" xfId="21660"/>
    <cellStyle name="SAPBEXresData 5 2 3" xfId="21661"/>
    <cellStyle name="SAPBEXresData 5 3" xfId="29332"/>
    <cellStyle name="SAPBEXresData 6" xfId="21662"/>
    <cellStyle name="SAPBEXresData 6 2" xfId="21663"/>
    <cellStyle name="SAPBEXresData 6 2 2" xfId="21664"/>
    <cellStyle name="SAPBEXresData 6 2 3" xfId="21665"/>
    <cellStyle name="SAPBEXresData 6 3" xfId="29333"/>
    <cellStyle name="SAPBEXresData 7" xfId="21666"/>
    <cellStyle name="SAPBEXresData 7 2" xfId="21667"/>
    <cellStyle name="SAPBEXresData 7 2 2" xfId="21668"/>
    <cellStyle name="SAPBEXresData 7 2 3" xfId="21669"/>
    <cellStyle name="SAPBEXresData 7 3" xfId="29334"/>
    <cellStyle name="SAPBEXresData 8" xfId="21670"/>
    <cellStyle name="SAPBEXresData 8 2" xfId="21671"/>
    <cellStyle name="SAPBEXresData 8 2 2" xfId="21672"/>
    <cellStyle name="SAPBEXresData 8 2 3" xfId="21673"/>
    <cellStyle name="SAPBEXresData 8 3" xfId="29335"/>
    <cellStyle name="SAPBEXresData 9" xfId="21674"/>
    <cellStyle name="SAPBEXresData 9 2" xfId="21675"/>
    <cellStyle name="SAPBEXresData 9 2 2" xfId="21676"/>
    <cellStyle name="SAPBEXresData 9 2 3" xfId="21677"/>
    <cellStyle name="SAPBEXresData 9 3" xfId="29336"/>
    <cellStyle name="SAPBEXresData_A001_Anexos BU - 09-2010" xfId="34644"/>
    <cellStyle name="SAPBEXresDataEmph" xfId="733"/>
    <cellStyle name="SAPBEXresDataEmph 10" xfId="21678"/>
    <cellStyle name="SAPBEXresDataEmph 10 2" xfId="21679"/>
    <cellStyle name="SAPBEXresDataEmph 10 2 2" xfId="21680"/>
    <cellStyle name="SAPBEXresDataEmph 10 2 3" xfId="21681"/>
    <cellStyle name="SAPBEXresDataEmph 10 3" xfId="29337"/>
    <cellStyle name="SAPBEXresDataEmph 11" xfId="21682"/>
    <cellStyle name="SAPBEXresDataEmph 11 2" xfId="21683"/>
    <cellStyle name="SAPBEXresDataEmph 11 2 2" xfId="21684"/>
    <cellStyle name="SAPBEXresDataEmph 11 2 3" xfId="21685"/>
    <cellStyle name="SAPBEXresDataEmph 11 3" xfId="29338"/>
    <cellStyle name="SAPBEXresDataEmph 12" xfId="21686"/>
    <cellStyle name="SAPBEXresDataEmph 12 2" xfId="21687"/>
    <cellStyle name="SAPBEXresDataEmph 12 2 2" xfId="21688"/>
    <cellStyle name="SAPBEXresDataEmph 12 2 3" xfId="21689"/>
    <cellStyle name="SAPBEXresDataEmph 12 3" xfId="29339"/>
    <cellStyle name="SAPBEXresDataEmph 13" xfId="21690"/>
    <cellStyle name="SAPBEXresDataEmph 13 2" xfId="21691"/>
    <cellStyle name="SAPBEXresDataEmph 13 2 2" xfId="34645"/>
    <cellStyle name="SAPBEXresDataEmph 13 3" xfId="21692"/>
    <cellStyle name="SAPBEXresDataEmph 13 4" xfId="29340"/>
    <cellStyle name="SAPBEXresDataEmph 14" xfId="21693"/>
    <cellStyle name="SAPBEXresDataEmph 14 2" xfId="34646"/>
    <cellStyle name="SAPBEXresDataEmph 14 2 2" xfId="34647"/>
    <cellStyle name="SAPBEXresDataEmph 15" xfId="21694"/>
    <cellStyle name="SAPBEXresDataEmph 15 2" xfId="34648"/>
    <cellStyle name="SAPBEXresDataEmph 15 2 2" xfId="34649"/>
    <cellStyle name="SAPBEXresDataEmph 16" xfId="29341"/>
    <cellStyle name="SAPBEXresDataEmph 16 2" xfId="34650"/>
    <cellStyle name="SAPBEXresDataEmph 16 2 2" xfId="34651"/>
    <cellStyle name="SAPBEXresDataEmph 17" xfId="34652"/>
    <cellStyle name="SAPBEXresDataEmph 17 2" xfId="34653"/>
    <cellStyle name="SAPBEXresDataEmph 17 2 2" xfId="34654"/>
    <cellStyle name="SAPBEXresDataEmph 18" xfId="34655"/>
    <cellStyle name="SAPBEXresDataEmph 18 2" xfId="34656"/>
    <cellStyle name="SAPBEXresDataEmph 18 2 2" xfId="34657"/>
    <cellStyle name="SAPBEXresDataEmph 19" xfId="34658"/>
    <cellStyle name="SAPBEXresDataEmph 19 2" xfId="34659"/>
    <cellStyle name="SAPBEXresDataEmph 19 2 2" xfId="34660"/>
    <cellStyle name="SAPBEXresDataEmph 2" xfId="734"/>
    <cellStyle name="SAPBEXresDataEmph 2 2" xfId="21695"/>
    <cellStyle name="SAPBEXresDataEmph 2 2 2" xfId="21696"/>
    <cellStyle name="SAPBEXresDataEmph 2 2 3" xfId="21697"/>
    <cellStyle name="SAPBEXresDataEmph 2 2 4" xfId="29342"/>
    <cellStyle name="SAPBEXresDataEmph 2 3" xfId="21698"/>
    <cellStyle name="SAPBEXresDataEmph 2 4" xfId="29343"/>
    <cellStyle name="SAPBEXresDataEmph 20" xfId="34661"/>
    <cellStyle name="SAPBEXresDataEmph 20 2" xfId="34662"/>
    <cellStyle name="SAPBEXresDataEmph 20 2 2" xfId="34663"/>
    <cellStyle name="SAPBEXresDataEmph 21" xfId="34664"/>
    <cellStyle name="SAPBEXresDataEmph 21 2" xfId="34665"/>
    <cellStyle name="SAPBEXresDataEmph 21 2 2" xfId="34666"/>
    <cellStyle name="SAPBEXresDataEmph 22" xfId="34667"/>
    <cellStyle name="SAPBEXresDataEmph 22 2" xfId="34668"/>
    <cellStyle name="SAPBEXresDataEmph 22 2 2" xfId="34669"/>
    <cellStyle name="SAPBEXresDataEmph 23" xfId="34670"/>
    <cellStyle name="SAPBEXresDataEmph 23 2" xfId="34671"/>
    <cellStyle name="SAPBEXresDataEmph 23 2 2" xfId="34672"/>
    <cellStyle name="SAPBEXresDataEmph 24" xfId="34673"/>
    <cellStyle name="SAPBEXresDataEmph 24 2" xfId="34674"/>
    <cellStyle name="SAPBEXresDataEmph 24 2 2" xfId="34675"/>
    <cellStyle name="SAPBEXresDataEmph 25" xfId="34676"/>
    <cellStyle name="SAPBEXresDataEmph 25 2" xfId="34677"/>
    <cellStyle name="SAPBEXresDataEmph 25 2 2" xfId="34678"/>
    <cellStyle name="SAPBEXresDataEmph 26" xfId="34679"/>
    <cellStyle name="SAPBEXresDataEmph 26 2" xfId="34680"/>
    <cellStyle name="SAPBEXresDataEmph 26 2 2" xfId="34681"/>
    <cellStyle name="SAPBEXresDataEmph 27" xfId="34682"/>
    <cellStyle name="SAPBEXresDataEmph 27 2" xfId="34683"/>
    <cellStyle name="SAPBEXresDataEmph 27 2 2" xfId="34684"/>
    <cellStyle name="SAPBEXresDataEmph 28" xfId="34685"/>
    <cellStyle name="SAPBEXresDataEmph 28 2" xfId="34686"/>
    <cellStyle name="SAPBEXresDataEmph 28 2 2" xfId="34687"/>
    <cellStyle name="SAPBEXresDataEmph 29" xfId="34688"/>
    <cellStyle name="SAPBEXresDataEmph 29 2" xfId="34689"/>
    <cellStyle name="SAPBEXresDataEmph 29 2 2" xfId="34690"/>
    <cellStyle name="SAPBEXresDataEmph 3" xfId="735"/>
    <cellStyle name="SAPBEXresDataEmph 3 2" xfId="21699"/>
    <cellStyle name="SAPBEXresDataEmph 3 2 2" xfId="21700"/>
    <cellStyle name="SAPBEXresDataEmph 3 2 3" xfId="21701"/>
    <cellStyle name="SAPBEXresDataEmph 3 2 4" xfId="29344"/>
    <cellStyle name="SAPBEXresDataEmph 3 3" xfId="21702"/>
    <cellStyle name="SAPBEXresDataEmph 3 4" xfId="29345"/>
    <cellStyle name="SAPBEXresDataEmph 30" xfId="34691"/>
    <cellStyle name="SAPBEXresDataEmph 30 2" xfId="34692"/>
    <cellStyle name="SAPBEXresDataEmph 30 2 2" xfId="34693"/>
    <cellStyle name="SAPBEXresDataEmph 31" xfId="34694"/>
    <cellStyle name="SAPBEXresDataEmph 31 2" xfId="34695"/>
    <cellStyle name="SAPBEXresDataEmph 31 2 2" xfId="34696"/>
    <cellStyle name="SAPBEXresDataEmph 32" xfId="34697"/>
    <cellStyle name="SAPBEXresDataEmph 32 2" xfId="34698"/>
    <cellStyle name="SAPBEXresDataEmph 32 2 2" xfId="34699"/>
    <cellStyle name="SAPBEXresDataEmph 33" xfId="34700"/>
    <cellStyle name="SAPBEXresDataEmph 33 2" xfId="34701"/>
    <cellStyle name="SAPBEXresDataEmph 4" xfId="21703"/>
    <cellStyle name="SAPBEXresDataEmph 4 2" xfId="21704"/>
    <cellStyle name="SAPBEXresDataEmph 4 2 2" xfId="21705"/>
    <cellStyle name="SAPBEXresDataEmph 4 2 3" xfId="21706"/>
    <cellStyle name="SAPBEXresDataEmph 4 3" xfId="29346"/>
    <cellStyle name="SAPBEXresDataEmph 5" xfId="21707"/>
    <cellStyle name="SAPBEXresDataEmph 5 2" xfId="21708"/>
    <cellStyle name="SAPBEXresDataEmph 5 2 2" xfId="21709"/>
    <cellStyle name="SAPBEXresDataEmph 5 2 3" xfId="21710"/>
    <cellStyle name="SAPBEXresDataEmph 5 3" xfId="29347"/>
    <cellStyle name="SAPBEXresDataEmph 6" xfId="21711"/>
    <cellStyle name="SAPBEXresDataEmph 6 2" xfId="21712"/>
    <cellStyle name="SAPBEXresDataEmph 6 2 2" xfId="21713"/>
    <cellStyle name="SAPBEXresDataEmph 6 2 3" xfId="21714"/>
    <cellStyle name="SAPBEXresDataEmph 6 3" xfId="29348"/>
    <cellStyle name="SAPBEXresDataEmph 7" xfId="21715"/>
    <cellStyle name="SAPBEXresDataEmph 7 2" xfId="21716"/>
    <cellStyle name="SAPBEXresDataEmph 7 2 2" xfId="21717"/>
    <cellStyle name="SAPBEXresDataEmph 7 2 3" xfId="21718"/>
    <cellStyle name="SAPBEXresDataEmph 7 3" xfId="29349"/>
    <cellStyle name="SAPBEXresDataEmph 8" xfId="21719"/>
    <cellStyle name="SAPBEXresDataEmph 8 2" xfId="21720"/>
    <cellStyle name="SAPBEXresDataEmph 8 2 2" xfId="21721"/>
    <cellStyle name="SAPBEXresDataEmph 8 2 3" xfId="21722"/>
    <cellStyle name="SAPBEXresDataEmph 8 3" xfId="29350"/>
    <cellStyle name="SAPBEXresDataEmph 9" xfId="21723"/>
    <cellStyle name="SAPBEXresDataEmph 9 2" xfId="21724"/>
    <cellStyle name="SAPBEXresDataEmph 9 2 2" xfId="21725"/>
    <cellStyle name="SAPBEXresDataEmph 9 2 3" xfId="21726"/>
    <cellStyle name="SAPBEXresDataEmph 9 3" xfId="29351"/>
    <cellStyle name="SAPBEXresDataEmph_A001_Anexos BU - 09-2010" xfId="34702"/>
    <cellStyle name="SAPBEXresExc1" xfId="736"/>
    <cellStyle name="SAPBEXresExc1 2" xfId="21727"/>
    <cellStyle name="SAPBEXresExc1Emph" xfId="737"/>
    <cellStyle name="SAPBEXresExc1Emph 2" xfId="21728"/>
    <cellStyle name="SAPBEXresExc2" xfId="738"/>
    <cellStyle name="SAPBEXresExc2 2" xfId="21729"/>
    <cellStyle name="SAPBEXresExc2Emph" xfId="739"/>
    <cellStyle name="SAPBEXresExc2Emph 2" xfId="21730"/>
    <cellStyle name="SAPBEXresItem" xfId="740"/>
    <cellStyle name="SAPBEXresItem 10" xfId="21731"/>
    <cellStyle name="SAPBEXresItem 10 2" xfId="21732"/>
    <cellStyle name="SAPBEXresItem 10 2 2" xfId="21733"/>
    <cellStyle name="SAPBEXresItem 10 2 3" xfId="21734"/>
    <cellStyle name="SAPBEXresItem 10 3" xfId="29352"/>
    <cellStyle name="SAPBEXresItem 11" xfId="21735"/>
    <cellStyle name="SAPBEXresItem 11 2" xfId="21736"/>
    <cellStyle name="SAPBEXresItem 11 2 2" xfId="21737"/>
    <cellStyle name="SAPBEXresItem 11 2 3" xfId="21738"/>
    <cellStyle name="SAPBEXresItem 11 3" xfId="29353"/>
    <cellStyle name="SAPBEXresItem 12" xfId="21739"/>
    <cellStyle name="SAPBEXresItem 12 2" xfId="21740"/>
    <cellStyle name="SAPBEXresItem 12 2 2" xfId="21741"/>
    <cellStyle name="SAPBEXresItem 12 2 3" xfId="21742"/>
    <cellStyle name="SAPBEXresItem 12 3" xfId="29354"/>
    <cellStyle name="SAPBEXresItem 13" xfId="21743"/>
    <cellStyle name="SAPBEXresItem 13 2" xfId="21744"/>
    <cellStyle name="SAPBEXresItem 13 2 2" xfId="34703"/>
    <cellStyle name="SAPBEXresItem 13 3" xfId="21745"/>
    <cellStyle name="SAPBEXresItem 13 4" xfId="29355"/>
    <cellStyle name="SAPBEXresItem 14" xfId="21746"/>
    <cellStyle name="SAPBEXresItem 14 2" xfId="34704"/>
    <cellStyle name="SAPBEXresItem 14 2 2" xfId="34705"/>
    <cellStyle name="SAPBEXresItem 15" xfId="21747"/>
    <cellStyle name="SAPBEXresItem 15 2" xfId="34706"/>
    <cellStyle name="SAPBEXresItem 15 2 2" xfId="34707"/>
    <cellStyle name="SAPBEXresItem 16" xfId="29356"/>
    <cellStyle name="SAPBEXresItem 16 2" xfId="34708"/>
    <cellStyle name="SAPBEXresItem 16 2 2" xfId="34709"/>
    <cellStyle name="SAPBEXresItem 17" xfId="34710"/>
    <cellStyle name="SAPBEXresItem 17 2" xfId="34711"/>
    <cellStyle name="SAPBEXresItem 17 2 2" xfId="34712"/>
    <cellStyle name="SAPBEXresItem 18" xfId="34713"/>
    <cellStyle name="SAPBEXresItem 18 2" xfId="34714"/>
    <cellStyle name="SAPBEXresItem 18 2 2" xfId="34715"/>
    <cellStyle name="SAPBEXresItem 19" xfId="34716"/>
    <cellStyle name="SAPBEXresItem 19 2" xfId="34717"/>
    <cellStyle name="SAPBEXresItem 19 2 2" xfId="34718"/>
    <cellStyle name="SAPBEXresItem 2" xfId="741"/>
    <cellStyle name="SAPBEXresItem 2 2" xfId="21748"/>
    <cellStyle name="SAPBEXresItem 2 2 2" xfId="21749"/>
    <cellStyle name="SAPBEXresItem 2 2 3" xfId="21750"/>
    <cellStyle name="SAPBEXresItem 2 2 4" xfId="29357"/>
    <cellStyle name="SAPBEXresItem 2 3" xfId="21751"/>
    <cellStyle name="SAPBEXresItem 2 4" xfId="29358"/>
    <cellStyle name="SAPBEXresItem 20" xfId="34719"/>
    <cellStyle name="SAPBEXresItem 20 2" xfId="34720"/>
    <cellStyle name="SAPBEXresItem 20 2 2" xfId="34721"/>
    <cellStyle name="SAPBEXresItem 21" xfId="34722"/>
    <cellStyle name="SAPBEXresItem 21 2" xfId="34723"/>
    <cellStyle name="SAPBEXresItem 21 2 2" xfId="34724"/>
    <cellStyle name="SAPBEXresItem 22" xfId="34725"/>
    <cellStyle name="SAPBEXresItem 22 2" xfId="34726"/>
    <cellStyle name="SAPBEXresItem 22 2 2" xfId="34727"/>
    <cellStyle name="SAPBEXresItem 23" xfId="34728"/>
    <cellStyle name="SAPBEXresItem 23 2" xfId="34729"/>
    <cellStyle name="SAPBEXresItem 23 2 2" xfId="34730"/>
    <cellStyle name="SAPBEXresItem 24" xfId="34731"/>
    <cellStyle name="SAPBEXresItem 24 2" xfId="34732"/>
    <cellStyle name="SAPBEXresItem 24 2 2" xfId="34733"/>
    <cellStyle name="SAPBEXresItem 25" xfId="34734"/>
    <cellStyle name="SAPBEXresItem 25 2" xfId="34735"/>
    <cellStyle name="SAPBEXresItem 25 2 2" xfId="34736"/>
    <cellStyle name="SAPBEXresItem 26" xfId="34737"/>
    <cellStyle name="SAPBEXresItem 26 2" xfId="34738"/>
    <cellStyle name="SAPBEXresItem 26 2 2" xfId="34739"/>
    <cellStyle name="SAPBEXresItem 27" xfId="34740"/>
    <cellStyle name="SAPBEXresItem 27 2" xfId="34741"/>
    <cellStyle name="SAPBEXresItem 27 2 2" xfId="34742"/>
    <cellStyle name="SAPBEXresItem 28" xfId="34743"/>
    <cellStyle name="SAPBEXresItem 28 2" xfId="34744"/>
    <cellStyle name="SAPBEXresItem 28 2 2" xfId="34745"/>
    <cellStyle name="SAPBEXresItem 29" xfId="34746"/>
    <cellStyle name="SAPBEXresItem 29 2" xfId="34747"/>
    <cellStyle name="SAPBEXresItem 29 2 2" xfId="34748"/>
    <cellStyle name="SAPBEXresItem 3" xfId="742"/>
    <cellStyle name="SAPBEXresItem 3 2" xfId="21752"/>
    <cellStyle name="SAPBEXresItem 3 2 2" xfId="21753"/>
    <cellStyle name="SAPBEXresItem 3 2 3" xfId="21754"/>
    <cellStyle name="SAPBEXresItem 3 2 4" xfId="29359"/>
    <cellStyle name="SAPBEXresItem 3 3" xfId="21755"/>
    <cellStyle name="SAPBEXresItem 3 4" xfId="29360"/>
    <cellStyle name="SAPBEXresItem 30" xfId="34749"/>
    <cellStyle name="SAPBEXresItem 30 2" xfId="34750"/>
    <cellStyle name="SAPBEXresItem 30 2 2" xfId="34751"/>
    <cellStyle name="SAPBEXresItem 31" xfId="34752"/>
    <cellStyle name="SAPBEXresItem 31 2" xfId="34753"/>
    <cellStyle name="SAPBEXresItem 31 2 2" xfId="34754"/>
    <cellStyle name="SAPBEXresItem 32" xfId="34755"/>
    <cellStyle name="SAPBEXresItem 32 2" xfId="34756"/>
    <cellStyle name="SAPBEXresItem 32 2 2" xfId="34757"/>
    <cellStyle name="SAPBEXresItem 33" xfId="34758"/>
    <cellStyle name="SAPBEXresItem 33 2" xfId="34759"/>
    <cellStyle name="SAPBEXresItem 4" xfId="21756"/>
    <cellStyle name="SAPBEXresItem 4 2" xfId="21757"/>
    <cellStyle name="SAPBEXresItem 4 2 2" xfId="21758"/>
    <cellStyle name="SAPBEXresItem 4 2 3" xfId="21759"/>
    <cellStyle name="SAPBEXresItem 4 3" xfId="29361"/>
    <cellStyle name="SAPBEXresItem 5" xfId="21760"/>
    <cellStyle name="SAPBEXresItem 5 2" xfId="21761"/>
    <cellStyle name="SAPBEXresItem 5 2 2" xfId="21762"/>
    <cellStyle name="SAPBEXresItem 5 2 3" xfId="21763"/>
    <cellStyle name="SAPBEXresItem 5 3" xfId="29362"/>
    <cellStyle name="SAPBEXresItem 6" xfId="21764"/>
    <cellStyle name="SAPBEXresItem 6 2" xfId="21765"/>
    <cellStyle name="SAPBEXresItem 6 2 2" xfId="21766"/>
    <cellStyle name="SAPBEXresItem 6 2 3" xfId="21767"/>
    <cellStyle name="SAPBEXresItem 6 3" xfId="29363"/>
    <cellStyle name="SAPBEXresItem 7" xfId="21768"/>
    <cellStyle name="SAPBEXresItem 7 2" xfId="21769"/>
    <cellStyle name="SAPBEXresItem 7 2 2" xfId="21770"/>
    <cellStyle name="SAPBEXresItem 7 2 3" xfId="21771"/>
    <cellStyle name="SAPBEXresItem 7 3" xfId="29364"/>
    <cellStyle name="SAPBEXresItem 8" xfId="21772"/>
    <cellStyle name="SAPBEXresItem 8 2" xfId="21773"/>
    <cellStyle name="SAPBEXresItem 8 2 2" xfId="21774"/>
    <cellStyle name="SAPBEXresItem 8 2 3" xfId="21775"/>
    <cellStyle name="SAPBEXresItem 8 3" xfId="29365"/>
    <cellStyle name="SAPBEXresItem 9" xfId="21776"/>
    <cellStyle name="SAPBEXresItem 9 2" xfId="21777"/>
    <cellStyle name="SAPBEXresItem 9 2 2" xfId="21778"/>
    <cellStyle name="SAPBEXresItem 9 2 3" xfId="21779"/>
    <cellStyle name="SAPBEXresItem 9 3" xfId="29366"/>
    <cellStyle name="SAPBEXresItem_A001_Anexos BU - 09-2010" xfId="34760"/>
    <cellStyle name="SAPBEXresItemX" xfId="21780"/>
    <cellStyle name="SAPBEXresItemX 2" xfId="21781"/>
    <cellStyle name="SAPBEXresItemX 2 2" xfId="21782"/>
    <cellStyle name="SAPBEXresItemX 2 3" xfId="21783"/>
    <cellStyle name="SAPBEXresItemX 3" xfId="21784"/>
    <cellStyle name="SAPBEXresItemX 4" xfId="21785"/>
    <cellStyle name="SAPBEXresItemX 5" xfId="29367"/>
    <cellStyle name="SAPBEXstdData" xfId="743"/>
    <cellStyle name="SAPBEXstdData 10" xfId="21786"/>
    <cellStyle name="SAPBEXstdData 10 2" xfId="21787"/>
    <cellStyle name="SAPBEXstdData 10 2 2" xfId="21788"/>
    <cellStyle name="SAPBEXstdData 10 2 3" xfId="21789"/>
    <cellStyle name="SAPBEXstdData 10 3" xfId="29368"/>
    <cellStyle name="SAPBEXstdData 11" xfId="21790"/>
    <cellStyle name="SAPBEXstdData 11 2" xfId="21791"/>
    <cellStyle name="SAPBEXstdData 11 2 2" xfId="21792"/>
    <cellStyle name="SAPBEXstdData 11 2 3" xfId="21793"/>
    <cellStyle name="SAPBEXstdData 11 3" xfId="29369"/>
    <cellStyle name="SAPBEXstdData 12" xfId="21794"/>
    <cellStyle name="SAPBEXstdData 12 2" xfId="21795"/>
    <cellStyle name="SAPBEXstdData 12 2 2" xfId="21796"/>
    <cellStyle name="SAPBEXstdData 12 2 3" xfId="21797"/>
    <cellStyle name="SAPBEXstdData 12 3" xfId="29370"/>
    <cellStyle name="SAPBEXstdData 13" xfId="21798"/>
    <cellStyle name="SAPBEXstdData 13 2" xfId="21799"/>
    <cellStyle name="SAPBEXstdData 13 3" xfId="21800"/>
    <cellStyle name="SAPBEXstdData 13 4" xfId="29371"/>
    <cellStyle name="SAPBEXstdData 14" xfId="21801"/>
    <cellStyle name="SAPBEXstdData 15" xfId="29372"/>
    <cellStyle name="SAPBEXstdData 2" xfId="744"/>
    <cellStyle name="SAPBEXstdData 2 2" xfId="21802"/>
    <cellStyle name="SAPBEXstdData 2 2 2" xfId="21803"/>
    <cellStyle name="SAPBEXstdData 2 2 3" xfId="21804"/>
    <cellStyle name="SAPBEXstdData 2 2 4" xfId="29373"/>
    <cellStyle name="SAPBEXstdData 2 3" xfId="21805"/>
    <cellStyle name="SAPBEXstdData 2 4" xfId="29374"/>
    <cellStyle name="SAPBEXstdData 3" xfId="745"/>
    <cellStyle name="SAPBEXstdData 3 2" xfId="21806"/>
    <cellStyle name="SAPBEXstdData 3 2 2" xfId="21807"/>
    <cellStyle name="SAPBEXstdData 3 2 3" xfId="21808"/>
    <cellStyle name="SAPBEXstdData 3 2 4" xfId="29375"/>
    <cellStyle name="SAPBEXstdData 3 3" xfId="21809"/>
    <cellStyle name="SAPBEXstdData 3 4" xfId="29376"/>
    <cellStyle name="SAPBEXstdData 4" xfId="21810"/>
    <cellStyle name="SAPBEXstdData 4 2" xfId="21811"/>
    <cellStyle name="SAPBEXstdData 4 2 2" xfId="21812"/>
    <cellStyle name="SAPBEXstdData 4 2 3" xfId="21813"/>
    <cellStyle name="SAPBEXstdData 4 3" xfId="29377"/>
    <cellStyle name="SAPBEXstdData 5" xfId="21814"/>
    <cellStyle name="SAPBEXstdData 5 2" xfId="21815"/>
    <cellStyle name="SAPBEXstdData 5 2 2" xfId="21816"/>
    <cellStyle name="SAPBEXstdData 5 2 3" xfId="21817"/>
    <cellStyle name="SAPBEXstdData 5 3" xfId="29378"/>
    <cellStyle name="SAPBEXstdData 6" xfId="21818"/>
    <cellStyle name="SAPBEXstdData 6 2" xfId="21819"/>
    <cellStyle name="SAPBEXstdData 6 2 2" xfId="21820"/>
    <cellStyle name="SAPBEXstdData 6 2 3" xfId="21821"/>
    <cellStyle name="SAPBEXstdData 6 3" xfId="29379"/>
    <cellStyle name="SAPBEXstdData 7" xfId="21822"/>
    <cellStyle name="SAPBEXstdData 7 2" xfId="21823"/>
    <cellStyle name="SAPBEXstdData 7 2 2" xfId="21824"/>
    <cellStyle name="SAPBEXstdData 7 2 3" xfId="21825"/>
    <cellStyle name="SAPBEXstdData 7 3" xfId="29380"/>
    <cellStyle name="SAPBEXstdData 8" xfId="21826"/>
    <cellStyle name="SAPBEXstdData 8 2" xfId="21827"/>
    <cellStyle name="SAPBEXstdData 8 2 2" xfId="21828"/>
    <cellStyle name="SAPBEXstdData 8 2 3" xfId="21829"/>
    <cellStyle name="SAPBEXstdData 8 3" xfId="29381"/>
    <cellStyle name="SAPBEXstdData 9" xfId="21830"/>
    <cellStyle name="SAPBEXstdData 9 2" xfId="21831"/>
    <cellStyle name="SAPBEXstdData 9 2 2" xfId="21832"/>
    <cellStyle name="SAPBEXstdData 9 2 3" xfId="21833"/>
    <cellStyle name="SAPBEXstdData 9 3" xfId="29382"/>
    <cellStyle name="SAPBEXstdDataEmph" xfId="746"/>
    <cellStyle name="SAPBEXstdDataEmph 10" xfId="21834"/>
    <cellStyle name="SAPBEXstdDataEmph 10 2" xfId="21835"/>
    <cellStyle name="SAPBEXstdDataEmph 10 2 2" xfId="21836"/>
    <cellStyle name="SAPBEXstdDataEmph 10 2 3" xfId="21837"/>
    <cellStyle name="SAPBEXstdDataEmph 10 3" xfId="29383"/>
    <cellStyle name="SAPBEXstdDataEmph 11" xfId="21838"/>
    <cellStyle name="SAPBEXstdDataEmph 11 2" xfId="21839"/>
    <cellStyle name="SAPBEXstdDataEmph 11 2 2" xfId="21840"/>
    <cellStyle name="SAPBEXstdDataEmph 11 2 3" xfId="21841"/>
    <cellStyle name="SAPBEXstdDataEmph 11 3" xfId="29384"/>
    <cellStyle name="SAPBEXstdDataEmph 12" xfId="21842"/>
    <cellStyle name="SAPBEXstdDataEmph 12 2" xfId="21843"/>
    <cellStyle name="SAPBEXstdDataEmph 12 2 2" xfId="21844"/>
    <cellStyle name="SAPBEXstdDataEmph 12 2 3" xfId="21845"/>
    <cellStyle name="SAPBEXstdDataEmph 12 3" xfId="29385"/>
    <cellStyle name="SAPBEXstdDataEmph 13" xfId="21846"/>
    <cellStyle name="SAPBEXstdDataEmph 13 2" xfId="21847"/>
    <cellStyle name="SAPBEXstdDataEmph 13 2 2" xfId="34761"/>
    <cellStyle name="SAPBEXstdDataEmph 13 3" xfId="21848"/>
    <cellStyle name="SAPBEXstdDataEmph 13 4" xfId="29386"/>
    <cellStyle name="SAPBEXstdDataEmph 14" xfId="21849"/>
    <cellStyle name="SAPBEXstdDataEmph 14 2" xfId="34762"/>
    <cellStyle name="SAPBEXstdDataEmph 14 2 2" xfId="34763"/>
    <cellStyle name="SAPBEXstdDataEmph 15" xfId="21850"/>
    <cellStyle name="SAPBEXstdDataEmph 15 2" xfId="34764"/>
    <cellStyle name="SAPBEXstdDataEmph 15 2 2" xfId="34765"/>
    <cellStyle name="SAPBEXstdDataEmph 16" xfId="29387"/>
    <cellStyle name="SAPBEXstdDataEmph 16 2" xfId="34766"/>
    <cellStyle name="SAPBEXstdDataEmph 16 2 2" xfId="34767"/>
    <cellStyle name="SAPBEXstdDataEmph 17" xfId="34768"/>
    <cellStyle name="SAPBEXstdDataEmph 17 2" xfId="34769"/>
    <cellStyle name="SAPBEXstdDataEmph 17 2 2" xfId="34770"/>
    <cellStyle name="SAPBEXstdDataEmph 18" xfId="34771"/>
    <cellStyle name="SAPBEXstdDataEmph 18 2" xfId="34772"/>
    <cellStyle name="SAPBEXstdDataEmph 18 2 2" xfId="34773"/>
    <cellStyle name="SAPBEXstdDataEmph 19" xfId="34774"/>
    <cellStyle name="SAPBEXstdDataEmph 19 2" xfId="34775"/>
    <cellStyle name="SAPBEXstdDataEmph 19 2 2" xfId="34776"/>
    <cellStyle name="SAPBEXstdDataEmph 2" xfId="747"/>
    <cellStyle name="SAPBEXstdDataEmph 2 2" xfId="21851"/>
    <cellStyle name="SAPBEXstdDataEmph 2 2 2" xfId="21852"/>
    <cellStyle name="SAPBEXstdDataEmph 2 2 3" xfId="21853"/>
    <cellStyle name="SAPBEXstdDataEmph 2 2 4" xfId="29388"/>
    <cellStyle name="SAPBEXstdDataEmph 2 3" xfId="21854"/>
    <cellStyle name="SAPBEXstdDataEmph 2 4" xfId="29389"/>
    <cellStyle name="SAPBEXstdDataEmph 20" xfId="34777"/>
    <cellStyle name="SAPBEXstdDataEmph 20 2" xfId="34778"/>
    <cellStyle name="SAPBEXstdDataEmph 20 2 2" xfId="34779"/>
    <cellStyle name="SAPBEXstdDataEmph 21" xfId="34780"/>
    <cellStyle name="SAPBEXstdDataEmph 21 2" xfId="34781"/>
    <cellStyle name="SAPBEXstdDataEmph 21 2 2" xfId="34782"/>
    <cellStyle name="SAPBEXstdDataEmph 22" xfId="34783"/>
    <cellStyle name="SAPBEXstdDataEmph 22 2" xfId="34784"/>
    <cellStyle name="SAPBEXstdDataEmph 22 2 2" xfId="34785"/>
    <cellStyle name="SAPBEXstdDataEmph 23" xfId="34786"/>
    <cellStyle name="SAPBEXstdDataEmph 23 2" xfId="34787"/>
    <cellStyle name="SAPBEXstdDataEmph 23 2 2" xfId="34788"/>
    <cellStyle name="SAPBEXstdDataEmph 24" xfId="34789"/>
    <cellStyle name="SAPBEXstdDataEmph 24 2" xfId="34790"/>
    <cellStyle name="SAPBEXstdDataEmph 24 2 2" xfId="34791"/>
    <cellStyle name="SAPBEXstdDataEmph 25" xfId="34792"/>
    <cellStyle name="SAPBEXstdDataEmph 25 2" xfId="34793"/>
    <cellStyle name="SAPBEXstdDataEmph 25 2 2" xfId="34794"/>
    <cellStyle name="SAPBEXstdDataEmph 26" xfId="34795"/>
    <cellStyle name="SAPBEXstdDataEmph 26 2" xfId="34796"/>
    <cellStyle name="SAPBEXstdDataEmph 26 2 2" xfId="34797"/>
    <cellStyle name="SAPBEXstdDataEmph 27" xfId="34798"/>
    <cellStyle name="SAPBEXstdDataEmph 27 2" xfId="34799"/>
    <cellStyle name="SAPBEXstdDataEmph 27 2 2" xfId="34800"/>
    <cellStyle name="SAPBEXstdDataEmph 28" xfId="34801"/>
    <cellStyle name="SAPBEXstdDataEmph 28 2" xfId="34802"/>
    <cellStyle name="SAPBEXstdDataEmph 28 2 2" xfId="34803"/>
    <cellStyle name="SAPBEXstdDataEmph 29" xfId="34804"/>
    <cellStyle name="SAPBEXstdDataEmph 29 2" xfId="34805"/>
    <cellStyle name="SAPBEXstdDataEmph 29 2 2" xfId="34806"/>
    <cellStyle name="SAPBEXstdDataEmph 3" xfId="748"/>
    <cellStyle name="SAPBEXstdDataEmph 3 2" xfId="21855"/>
    <cellStyle name="SAPBEXstdDataEmph 3 2 2" xfId="21856"/>
    <cellStyle name="SAPBEXstdDataEmph 3 2 3" xfId="21857"/>
    <cellStyle name="SAPBEXstdDataEmph 3 2 4" xfId="29390"/>
    <cellStyle name="SAPBEXstdDataEmph 3 3" xfId="21858"/>
    <cellStyle name="SAPBEXstdDataEmph 3 4" xfId="29391"/>
    <cellStyle name="SAPBEXstdDataEmph 30" xfId="34807"/>
    <cellStyle name="SAPBEXstdDataEmph 30 2" xfId="34808"/>
    <cellStyle name="SAPBEXstdDataEmph 30 2 2" xfId="34809"/>
    <cellStyle name="SAPBEXstdDataEmph 31" xfId="34810"/>
    <cellStyle name="SAPBEXstdDataEmph 31 2" xfId="34811"/>
    <cellStyle name="SAPBEXstdDataEmph 31 2 2" xfId="34812"/>
    <cellStyle name="SAPBEXstdDataEmph 32" xfId="34813"/>
    <cellStyle name="SAPBEXstdDataEmph 32 2" xfId="34814"/>
    <cellStyle name="SAPBEXstdDataEmph 32 2 2" xfId="34815"/>
    <cellStyle name="SAPBEXstdDataEmph 33" xfId="34816"/>
    <cellStyle name="SAPBEXstdDataEmph 33 2" xfId="34817"/>
    <cellStyle name="SAPBEXstdDataEmph 4" xfId="21859"/>
    <cellStyle name="SAPBEXstdDataEmph 4 2" xfId="21860"/>
    <cellStyle name="SAPBEXstdDataEmph 4 2 2" xfId="21861"/>
    <cellStyle name="SAPBEXstdDataEmph 4 2 3" xfId="21862"/>
    <cellStyle name="SAPBEXstdDataEmph 4 3" xfId="29392"/>
    <cellStyle name="SAPBEXstdDataEmph 5" xfId="21863"/>
    <cellStyle name="SAPBEXstdDataEmph 5 2" xfId="21864"/>
    <cellStyle name="SAPBEXstdDataEmph 5 2 2" xfId="21865"/>
    <cellStyle name="SAPBEXstdDataEmph 5 2 3" xfId="21866"/>
    <cellStyle name="SAPBEXstdDataEmph 5 3" xfId="29393"/>
    <cellStyle name="SAPBEXstdDataEmph 6" xfId="21867"/>
    <cellStyle name="SAPBEXstdDataEmph 6 2" xfId="21868"/>
    <cellStyle name="SAPBEXstdDataEmph 6 2 2" xfId="21869"/>
    <cellStyle name="SAPBEXstdDataEmph 6 2 3" xfId="21870"/>
    <cellStyle name="SAPBEXstdDataEmph 6 3" xfId="29394"/>
    <cellStyle name="SAPBEXstdDataEmph 7" xfId="21871"/>
    <cellStyle name="SAPBEXstdDataEmph 7 2" xfId="21872"/>
    <cellStyle name="SAPBEXstdDataEmph 7 2 2" xfId="21873"/>
    <cellStyle name="SAPBEXstdDataEmph 7 2 3" xfId="21874"/>
    <cellStyle name="SAPBEXstdDataEmph 7 3" xfId="29395"/>
    <cellStyle name="SAPBEXstdDataEmph 8" xfId="21875"/>
    <cellStyle name="SAPBEXstdDataEmph 8 2" xfId="21876"/>
    <cellStyle name="SAPBEXstdDataEmph 8 2 2" xfId="21877"/>
    <cellStyle name="SAPBEXstdDataEmph 8 2 3" xfId="21878"/>
    <cellStyle name="SAPBEXstdDataEmph 8 3" xfId="29396"/>
    <cellStyle name="SAPBEXstdDataEmph 9" xfId="21879"/>
    <cellStyle name="SAPBEXstdDataEmph 9 2" xfId="21880"/>
    <cellStyle name="SAPBEXstdDataEmph 9 2 2" xfId="21881"/>
    <cellStyle name="SAPBEXstdDataEmph 9 2 3" xfId="21882"/>
    <cellStyle name="SAPBEXstdDataEmph 9 3" xfId="29397"/>
    <cellStyle name="SAPBEXstdDataEmph_A001_Anexos BU - 09-2010" xfId="34818"/>
    <cellStyle name="SAPBEXstdExc1" xfId="749"/>
    <cellStyle name="SAPBEXstdExc1 2" xfId="21883"/>
    <cellStyle name="SAPBEXstdExc1Emph" xfId="750"/>
    <cellStyle name="SAPBEXstdExc1Emph 2" xfId="21884"/>
    <cellStyle name="SAPBEXstdExc2" xfId="751"/>
    <cellStyle name="SAPBEXstdExc2 2" xfId="21885"/>
    <cellStyle name="SAPBEXstdExc2Emph" xfId="752"/>
    <cellStyle name="SAPBEXstdExc2Emph 2" xfId="21886"/>
    <cellStyle name="SAPBEXstdItem" xfId="753"/>
    <cellStyle name="SAPBEXstdItem 10" xfId="21887"/>
    <cellStyle name="SAPBEXstdItem 10 2" xfId="21888"/>
    <cellStyle name="SAPBEXstdItem 10 2 2" xfId="21889"/>
    <cellStyle name="SAPBEXstdItem 10 2 3" xfId="21890"/>
    <cellStyle name="SAPBEXstdItem 10 3" xfId="29398"/>
    <cellStyle name="SAPBEXstdItem 11" xfId="21891"/>
    <cellStyle name="SAPBEXstdItem 11 2" xfId="21892"/>
    <cellStyle name="SAPBEXstdItem 11 2 2" xfId="21893"/>
    <cellStyle name="SAPBEXstdItem 11 2 3" xfId="21894"/>
    <cellStyle name="SAPBEXstdItem 11 3" xfId="29399"/>
    <cellStyle name="SAPBEXstdItem 12" xfId="21895"/>
    <cellStyle name="SAPBEXstdItem 12 2" xfId="21896"/>
    <cellStyle name="SAPBEXstdItem 12 3" xfId="21897"/>
    <cellStyle name="SAPBEXstdItem 12 4" xfId="29400"/>
    <cellStyle name="SAPBEXstdItem 13" xfId="21898"/>
    <cellStyle name="SAPBEXstdItem 14" xfId="29401"/>
    <cellStyle name="SAPBEXstdItem 2" xfId="21899"/>
    <cellStyle name="SAPBEXstdItem 2 2" xfId="21900"/>
    <cellStyle name="SAPBEXstdItem 2 2 2" xfId="21901"/>
    <cellStyle name="SAPBEXstdItem 2 2 3" xfId="21902"/>
    <cellStyle name="SAPBEXstdItem 2 3" xfId="21903"/>
    <cellStyle name="SAPBEXstdItem 2 4" xfId="21904"/>
    <cellStyle name="SAPBEXstdItem 2 5" xfId="29402"/>
    <cellStyle name="SAPBEXstdItem 3" xfId="21905"/>
    <cellStyle name="SAPBEXstdItem 3 2" xfId="21906"/>
    <cellStyle name="SAPBEXstdItem 3 2 2" xfId="21907"/>
    <cellStyle name="SAPBEXstdItem 3 2 3" xfId="21908"/>
    <cellStyle name="SAPBEXstdItem 3 3" xfId="29403"/>
    <cellStyle name="SAPBEXstdItem 4" xfId="21909"/>
    <cellStyle name="SAPBEXstdItem 4 2" xfId="21910"/>
    <cellStyle name="SAPBEXstdItem 4 2 2" xfId="21911"/>
    <cellStyle name="SAPBEXstdItem 4 2 3" xfId="21912"/>
    <cellStyle name="SAPBEXstdItem 4 3" xfId="29404"/>
    <cellStyle name="SAPBEXstdItem 5" xfId="21913"/>
    <cellStyle name="SAPBEXstdItem 5 2" xfId="21914"/>
    <cellStyle name="SAPBEXstdItem 5 2 2" xfId="21915"/>
    <cellStyle name="SAPBEXstdItem 5 2 3" xfId="21916"/>
    <cellStyle name="SAPBEXstdItem 5 3" xfId="29405"/>
    <cellStyle name="SAPBEXstdItem 6" xfId="21917"/>
    <cellStyle name="SAPBEXstdItem 6 2" xfId="21918"/>
    <cellStyle name="SAPBEXstdItem 6 2 2" xfId="21919"/>
    <cellStyle name="SAPBEXstdItem 6 2 3" xfId="21920"/>
    <cellStyle name="SAPBEXstdItem 6 3" xfId="29406"/>
    <cellStyle name="SAPBEXstdItem 7" xfId="21921"/>
    <cellStyle name="SAPBEXstdItem 7 2" xfId="21922"/>
    <cellStyle name="SAPBEXstdItem 7 2 2" xfId="21923"/>
    <cellStyle name="SAPBEXstdItem 7 2 3" xfId="21924"/>
    <cellStyle name="SAPBEXstdItem 7 3" xfId="29407"/>
    <cellStyle name="SAPBEXstdItem 8" xfId="21925"/>
    <cellStyle name="SAPBEXstdItem 8 2" xfId="21926"/>
    <cellStyle name="SAPBEXstdItem 8 2 2" xfId="21927"/>
    <cellStyle name="SAPBEXstdItem 8 2 3" xfId="21928"/>
    <cellStyle name="SAPBEXstdItem 8 3" xfId="29408"/>
    <cellStyle name="SAPBEXstdItem 9" xfId="21929"/>
    <cellStyle name="SAPBEXstdItem 9 2" xfId="21930"/>
    <cellStyle name="SAPBEXstdItem 9 2 2" xfId="21931"/>
    <cellStyle name="SAPBEXstdItem 9 2 3" xfId="21932"/>
    <cellStyle name="SAPBEXstdItem 9 3" xfId="29409"/>
    <cellStyle name="SAPBEXstdItemHeader" xfId="754"/>
    <cellStyle name="SAPBEXstdItemHeader 10" xfId="34819"/>
    <cellStyle name="SAPBEXstdItemHeader 10 2" xfId="34820"/>
    <cellStyle name="SAPBEXstdItemHeader 10 2 2" xfId="34821"/>
    <cellStyle name="SAPBEXstdItemHeader 11" xfId="34822"/>
    <cellStyle name="SAPBEXstdItemHeader 11 2" xfId="34823"/>
    <cellStyle name="SAPBEXstdItemHeader 11 2 2" xfId="34824"/>
    <cellStyle name="SAPBEXstdItemHeader 12" xfId="34825"/>
    <cellStyle name="SAPBEXstdItemHeader 12 2" xfId="34826"/>
    <cellStyle name="SAPBEXstdItemHeader 12 2 2" xfId="34827"/>
    <cellStyle name="SAPBEXstdItemHeader 13" xfId="34828"/>
    <cellStyle name="SAPBEXstdItemHeader 13 2" xfId="34829"/>
    <cellStyle name="SAPBEXstdItemHeader 13 2 2" xfId="34830"/>
    <cellStyle name="SAPBEXstdItemHeader 14" xfId="34831"/>
    <cellStyle name="SAPBEXstdItemHeader 14 2" xfId="34832"/>
    <cellStyle name="SAPBEXstdItemHeader 14 2 2" xfId="34833"/>
    <cellStyle name="SAPBEXstdItemHeader 15" xfId="34834"/>
    <cellStyle name="SAPBEXstdItemHeader 15 2" xfId="34835"/>
    <cellStyle name="SAPBEXstdItemHeader 15 2 2" xfId="34836"/>
    <cellStyle name="SAPBEXstdItemHeader 16" xfId="34837"/>
    <cellStyle name="SAPBEXstdItemHeader 16 2" xfId="34838"/>
    <cellStyle name="SAPBEXstdItemHeader 16 2 2" xfId="34839"/>
    <cellStyle name="SAPBEXstdItemHeader 17" xfId="34840"/>
    <cellStyle name="SAPBEXstdItemHeader 17 2" xfId="34841"/>
    <cellStyle name="SAPBEXstdItemHeader 17 2 2" xfId="34842"/>
    <cellStyle name="SAPBEXstdItemHeader 18" xfId="34843"/>
    <cellStyle name="SAPBEXstdItemHeader 18 2" xfId="34844"/>
    <cellStyle name="SAPBEXstdItemHeader 18 2 2" xfId="34845"/>
    <cellStyle name="SAPBEXstdItemHeader 19" xfId="34846"/>
    <cellStyle name="SAPBEXstdItemHeader 19 2" xfId="34847"/>
    <cellStyle name="SAPBEXstdItemHeader 19 2 2" xfId="34848"/>
    <cellStyle name="SAPBEXstdItemHeader 2" xfId="755"/>
    <cellStyle name="SAPBEXstdItemHeader 2 2" xfId="21933"/>
    <cellStyle name="SAPBEXstdItemHeader 2 2 2" xfId="21934"/>
    <cellStyle name="SAPBEXstdItemHeader 2 2 3" xfId="21935"/>
    <cellStyle name="SAPBEXstdItemHeader 2 2 4" xfId="29410"/>
    <cellStyle name="SAPBEXstdItemHeader 2 3" xfId="21936"/>
    <cellStyle name="SAPBEXstdItemHeader 2 4" xfId="29411"/>
    <cellStyle name="SAPBEXstdItemHeader 20" xfId="34849"/>
    <cellStyle name="SAPBEXstdItemHeader 20 2" xfId="34850"/>
    <cellStyle name="SAPBEXstdItemHeader 20 2 2" xfId="34851"/>
    <cellStyle name="SAPBEXstdItemHeader 21" xfId="34852"/>
    <cellStyle name="SAPBEXstdItemHeader 21 2" xfId="34853"/>
    <cellStyle name="SAPBEXstdItemHeader 21 2 2" xfId="34854"/>
    <cellStyle name="SAPBEXstdItemHeader 22" xfId="34855"/>
    <cellStyle name="SAPBEXstdItemHeader 22 2" xfId="34856"/>
    <cellStyle name="SAPBEXstdItemHeader 22 2 2" xfId="34857"/>
    <cellStyle name="SAPBEXstdItemHeader 23" xfId="34858"/>
    <cellStyle name="SAPBEXstdItemHeader 23 2" xfId="34859"/>
    <cellStyle name="SAPBEXstdItemHeader 23 2 2" xfId="34860"/>
    <cellStyle name="SAPBEXstdItemHeader 24" xfId="34861"/>
    <cellStyle name="SAPBEXstdItemHeader 24 2" xfId="34862"/>
    <cellStyle name="SAPBEXstdItemHeader 24 2 2" xfId="34863"/>
    <cellStyle name="SAPBEXstdItemHeader 25" xfId="34864"/>
    <cellStyle name="SAPBEXstdItemHeader 25 2" xfId="34865"/>
    <cellStyle name="SAPBEXstdItemHeader 25 2 2" xfId="34866"/>
    <cellStyle name="SAPBEXstdItemHeader 26" xfId="34867"/>
    <cellStyle name="SAPBEXstdItemHeader 26 2" xfId="34868"/>
    <cellStyle name="SAPBEXstdItemHeader 26 2 2" xfId="34869"/>
    <cellStyle name="SAPBEXstdItemHeader 27" xfId="34870"/>
    <cellStyle name="SAPBEXstdItemHeader 27 2" xfId="34871"/>
    <cellStyle name="SAPBEXstdItemHeader 27 2 2" xfId="34872"/>
    <cellStyle name="SAPBEXstdItemHeader 28" xfId="34873"/>
    <cellStyle name="SAPBEXstdItemHeader 28 2" xfId="34874"/>
    <cellStyle name="SAPBEXstdItemHeader 28 2 2" xfId="34875"/>
    <cellStyle name="SAPBEXstdItemHeader 29" xfId="34876"/>
    <cellStyle name="SAPBEXstdItemHeader 29 2" xfId="34877"/>
    <cellStyle name="SAPBEXstdItemHeader 29 2 2" xfId="34878"/>
    <cellStyle name="SAPBEXstdItemHeader 3" xfId="756"/>
    <cellStyle name="SAPBEXstdItemHeader 3 2" xfId="21937"/>
    <cellStyle name="SAPBEXstdItemHeader 3 2 2" xfId="21938"/>
    <cellStyle name="SAPBEXstdItemHeader 3 2 3" xfId="21939"/>
    <cellStyle name="SAPBEXstdItemHeader 3 2 4" xfId="29412"/>
    <cellStyle name="SAPBEXstdItemHeader 3 3" xfId="21940"/>
    <cellStyle name="SAPBEXstdItemHeader 3 4" xfId="29413"/>
    <cellStyle name="SAPBEXstdItemHeader 30" xfId="34879"/>
    <cellStyle name="SAPBEXstdItemHeader 30 2" xfId="34880"/>
    <cellStyle name="SAPBEXstdItemHeader 30 2 2" xfId="34881"/>
    <cellStyle name="SAPBEXstdItemHeader 31" xfId="34882"/>
    <cellStyle name="SAPBEXstdItemHeader 31 2" xfId="34883"/>
    <cellStyle name="SAPBEXstdItemHeader 31 2 2" xfId="34884"/>
    <cellStyle name="SAPBEXstdItemHeader 32" xfId="34885"/>
    <cellStyle name="SAPBEXstdItemHeader 32 2" xfId="34886"/>
    <cellStyle name="SAPBEXstdItemHeader 32 2 2" xfId="34887"/>
    <cellStyle name="SAPBEXstdItemHeader 33" xfId="34888"/>
    <cellStyle name="SAPBEXstdItemHeader 33 2" xfId="34889"/>
    <cellStyle name="SAPBEXstdItemHeader 4" xfId="21941"/>
    <cellStyle name="SAPBEXstdItemHeader 4 2" xfId="21942"/>
    <cellStyle name="SAPBEXstdItemHeader 4 2 2" xfId="34890"/>
    <cellStyle name="SAPBEXstdItemHeader 4 3" xfId="21943"/>
    <cellStyle name="SAPBEXstdItemHeader 4 4" xfId="29414"/>
    <cellStyle name="SAPBEXstdItemHeader 5" xfId="21944"/>
    <cellStyle name="SAPBEXstdItemHeader 5 2" xfId="34891"/>
    <cellStyle name="SAPBEXstdItemHeader 5 2 2" xfId="34892"/>
    <cellStyle name="SAPBEXstdItemHeader 6" xfId="29415"/>
    <cellStyle name="SAPBEXstdItemHeader 6 2" xfId="34893"/>
    <cellStyle name="SAPBEXstdItemHeader 6 2 2" xfId="34894"/>
    <cellStyle name="SAPBEXstdItemHeader 7" xfId="34895"/>
    <cellStyle name="SAPBEXstdItemHeader 7 2" xfId="34896"/>
    <cellStyle name="SAPBEXstdItemHeader 7 2 2" xfId="34897"/>
    <cellStyle name="SAPBEXstdItemHeader 8" xfId="34898"/>
    <cellStyle name="SAPBEXstdItemHeader 8 2" xfId="34899"/>
    <cellStyle name="SAPBEXstdItemHeader 8 2 2" xfId="34900"/>
    <cellStyle name="SAPBEXstdItemHeader 9" xfId="34901"/>
    <cellStyle name="SAPBEXstdItemHeader 9 2" xfId="34902"/>
    <cellStyle name="SAPBEXstdItemHeader 9 2 2" xfId="34903"/>
    <cellStyle name="SAPBEXstdItemHeader_A001_Anexos BU - 09-2010" xfId="34904"/>
    <cellStyle name="SAPBEXstdItemLeft" xfId="757"/>
    <cellStyle name="SAPBEXstdItemLeft 10" xfId="34905"/>
    <cellStyle name="SAPBEXstdItemLeft 10 2" xfId="34906"/>
    <cellStyle name="SAPBEXstdItemLeft 10 2 2" xfId="34907"/>
    <cellStyle name="SAPBEXstdItemLeft 11" xfId="34908"/>
    <cellStyle name="SAPBEXstdItemLeft 11 2" xfId="34909"/>
    <cellStyle name="SAPBEXstdItemLeft 11 2 2" xfId="34910"/>
    <cellStyle name="SAPBEXstdItemLeft 12" xfId="34911"/>
    <cellStyle name="SAPBEXstdItemLeft 12 2" xfId="34912"/>
    <cellStyle name="SAPBEXstdItemLeft 12 2 2" xfId="34913"/>
    <cellStyle name="SAPBEXstdItemLeft 13" xfId="34914"/>
    <cellStyle name="SAPBEXstdItemLeft 13 2" xfId="34915"/>
    <cellStyle name="SAPBEXstdItemLeft 13 2 2" xfId="34916"/>
    <cellStyle name="SAPBEXstdItemLeft 14" xfId="34917"/>
    <cellStyle name="SAPBEXstdItemLeft 14 2" xfId="34918"/>
    <cellStyle name="SAPBEXstdItemLeft 14 2 2" xfId="34919"/>
    <cellStyle name="SAPBEXstdItemLeft 15" xfId="34920"/>
    <cellStyle name="SAPBEXstdItemLeft 15 2" xfId="34921"/>
    <cellStyle name="SAPBEXstdItemLeft 15 2 2" xfId="34922"/>
    <cellStyle name="SAPBEXstdItemLeft 16" xfId="34923"/>
    <cellStyle name="SAPBEXstdItemLeft 16 2" xfId="34924"/>
    <cellStyle name="SAPBEXstdItemLeft 16 2 2" xfId="34925"/>
    <cellStyle name="SAPBEXstdItemLeft 17" xfId="34926"/>
    <cellStyle name="SAPBEXstdItemLeft 17 2" xfId="34927"/>
    <cellStyle name="SAPBEXstdItemLeft 17 2 2" xfId="34928"/>
    <cellStyle name="SAPBEXstdItemLeft 18" xfId="34929"/>
    <cellStyle name="SAPBEXstdItemLeft 18 2" xfId="34930"/>
    <cellStyle name="SAPBEXstdItemLeft 18 2 2" xfId="34931"/>
    <cellStyle name="SAPBEXstdItemLeft 19" xfId="34932"/>
    <cellStyle name="SAPBEXstdItemLeft 19 2" xfId="34933"/>
    <cellStyle name="SAPBEXstdItemLeft 19 2 2" xfId="34934"/>
    <cellStyle name="SAPBEXstdItemLeft 2" xfId="758"/>
    <cellStyle name="SAPBEXstdItemLeft 2 2" xfId="21945"/>
    <cellStyle name="SAPBEXstdItemLeft 2 2 2" xfId="21946"/>
    <cellStyle name="SAPBEXstdItemLeft 2 2 3" xfId="21947"/>
    <cellStyle name="SAPBEXstdItemLeft 2 2 4" xfId="29416"/>
    <cellStyle name="SAPBEXstdItemLeft 2 3" xfId="21948"/>
    <cellStyle name="SAPBEXstdItemLeft 2 4" xfId="29417"/>
    <cellStyle name="SAPBEXstdItemLeft 20" xfId="34935"/>
    <cellStyle name="SAPBEXstdItemLeft 20 2" xfId="34936"/>
    <cellStyle name="SAPBEXstdItemLeft 20 2 2" xfId="34937"/>
    <cellStyle name="SAPBEXstdItemLeft 21" xfId="34938"/>
    <cellStyle name="SAPBEXstdItemLeft 21 2" xfId="34939"/>
    <cellStyle name="SAPBEXstdItemLeft 21 2 2" xfId="34940"/>
    <cellStyle name="SAPBEXstdItemLeft 22" xfId="34941"/>
    <cellStyle name="SAPBEXstdItemLeft 22 2" xfId="34942"/>
    <cellStyle name="SAPBEXstdItemLeft 22 2 2" xfId="34943"/>
    <cellStyle name="SAPBEXstdItemLeft 23" xfId="34944"/>
    <cellStyle name="SAPBEXstdItemLeft 23 2" xfId="34945"/>
    <cellStyle name="SAPBEXstdItemLeft 23 2 2" xfId="34946"/>
    <cellStyle name="SAPBEXstdItemLeft 24" xfId="34947"/>
    <cellStyle name="SAPBEXstdItemLeft 24 2" xfId="34948"/>
    <cellStyle name="SAPBEXstdItemLeft 24 2 2" xfId="34949"/>
    <cellStyle name="SAPBEXstdItemLeft 25" xfId="34950"/>
    <cellStyle name="SAPBEXstdItemLeft 25 2" xfId="34951"/>
    <cellStyle name="SAPBEXstdItemLeft 25 2 2" xfId="34952"/>
    <cellStyle name="SAPBEXstdItemLeft 26" xfId="34953"/>
    <cellStyle name="SAPBEXstdItemLeft 26 2" xfId="34954"/>
    <cellStyle name="SAPBEXstdItemLeft 26 2 2" xfId="34955"/>
    <cellStyle name="SAPBEXstdItemLeft 27" xfId="34956"/>
    <cellStyle name="SAPBEXstdItemLeft 27 2" xfId="34957"/>
    <cellStyle name="SAPBEXstdItemLeft 27 2 2" xfId="34958"/>
    <cellStyle name="SAPBEXstdItemLeft 28" xfId="34959"/>
    <cellStyle name="SAPBEXstdItemLeft 28 2" xfId="34960"/>
    <cellStyle name="SAPBEXstdItemLeft 28 2 2" xfId="34961"/>
    <cellStyle name="SAPBEXstdItemLeft 29" xfId="34962"/>
    <cellStyle name="SAPBEXstdItemLeft 29 2" xfId="34963"/>
    <cellStyle name="SAPBEXstdItemLeft 29 2 2" xfId="34964"/>
    <cellStyle name="SAPBEXstdItemLeft 3" xfId="759"/>
    <cellStyle name="SAPBEXstdItemLeft 3 2" xfId="21949"/>
    <cellStyle name="SAPBEXstdItemLeft 3 2 2" xfId="21950"/>
    <cellStyle name="SAPBEXstdItemLeft 3 2 3" xfId="21951"/>
    <cellStyle name="SAPBEXstdItemLeft 3 2 4" xfId="29418"/>
    <cellStyle name="SAPBEXstdItemLeft 3 3" xfId="21952"/>
    <cellStyle name="SAPBEXstdItemLeft 3 4" xfId="29419"/>
    <cellStyle name="SAPBEXstdItemLeft 30" xfId="34965"/>
    <cellStyle name="SAPBEXstdItemLeft 30 2" xfId="34966"/>
    <cellStyle name="SAPBEXstdItemLeft 30 2 2" xfId="34967"/>
    <cellStyle name="SAPBEXstdItemLeft 31" xfId="34968"/>
    <cellStyle name="SAPBEXstdItemLeft 31 2" xfId="34969"/>
    <cellStyle name="SAPBEXstdItemLeft 31 2 2" xfId="34970"/>
    <cellStyle name="SAPBEXstdItemLeft 32" xfId="34971"/>
    <cellStyle name="SAPBEXstdItemLeft 32 2" xfId="34972"/>
    <cellStyle name="SAPBEXstdItemLeft 32 2 2" xfId="34973"/>
    <cellStyle name="SAPBEXstdItemLeft 33" xfId="34974"/>
    <cellStyle name="SAPBEXstdItemLeft 33 2" xfId="34975"/>
    <cellStyle name="SAPBEXstdItemLeft 4" xfId="21953"/>
    <cellStyle name="SAPBEXstdItemLeft 4 2" xfId="21954"/>
    <cellStyle name="SAPBEXstdItemLeft 4 2 2" xfId="34976"/>
    <cellStyle name="SAPBEXstdItemLeft 4 3" xfId="21955"/>
    <cellStyle name="SAPBEXstdItemLeft 4 4" xfId="29420"/>
    <cellStyle name="SAPBEXstdItemLeft 5" xfId="21956"/>
    <cellStyle name="SAPBEXstdItemLeft 5 2" xfId="34977"/>
    <cellStyle name="SAPBEXstdItemLeft 5 2 2" xfId="34978"/>
    <cellStyle name="SAPBEXstdItemLeft 6" xfId="29421"/>
    <cellStyle name="SAPBEXstdItemLeft 6 2" xfId="34979"/>
    <cellStyle name="SAPBEXstdItemLeft 6 2 2" xfId="34980"/>
    <cellStyle name="SAPBEXstdItemLeft 7" xfId="34981"/>
    <cellStyle name="SAPBEXstdItemLeft 7 2" xfId="34982"/>
    <cellStyle name="SAPBEXstdItemLeft 7 2 2" xfId="34983"/>
    <cellStyle name="SAPBEXstdItemLeft 8" xfId="34984"/>
    <cellStyle name="SAPBEXstdItemLeft 8 2" xfId="34985"/>
    <cellStyle name="SAPBEXstdItemLeft 8 2 2" xfId="34986"/>
    <cellStyle name="SAPBEXstdItemLeft 9" xfId="34987"/>
    <cellStyle name="SAPBEXstdItemLeft 9 2" xfId="34988"/>
    <cellStyle name="SAPBEXstdItemLeft 9 2 2" xfId="34989"/>
    <cellStyle name="SAPBEXstdItemLeft_A001_Anexos BU - 09-2010" xfId="34990"/>
    <cellStyle name="SAPBEXstdItemLeftChart" xfId="760"/>
    <cellStyle name="SAPBEXstdItemLeftChart 10" xfId="34991"/>
    <cellStyle name="SAPBEXstdItemLeftChart 10 2" xfId="34992"/>
    <cellStyle name="SAPBEXstdItemLeftChart 10 2 2" xfId="34993"/>
    <cellStyle name="SAPBEXstdItemLeftChart 11" xfId="34994"/>
    <cellStyle name="SAPBEXstdItemLeftChart 11 2" xfId="34995"/>
    <cellStyle name="SAPBEXstdItemLeftChart 11 2 2" xfId="34996"/>
    <cellStyle name="SAPBEXstdItemLeftChart 12" xfId="34997"/>
    <cellStyle name="SAPBEXstdItemLeftChart 12 2" xfId="34998"/>
    <cellStyle name="SAPBEXstdItemLeftChart 12 2 2" xfId="34999"/>
    <cellStyle name="SAPBEXstdItemLeftChart 13" xfId="35000"/>
    <cellStyle name="SAPBEXstdItemLeftChart 13 2" xfId="35001"/>
    <cellStyle name="SAPBEXstdItemLeftChart 13 2 2" xfId="35002"/>
    <cellStyle name="SAPBEXstdItemLeftChart 14" xfId="35003"/>
    <cellStyle name="SAPBEXstdItemLeftChart 14 2" xfId="35004"/>
    <cellStyle name="SAPBEXstdItemLeftChart 14 2 2" xfId="35005"/>
    <cellStyle name="SAPBEXstdItemLeftChart 15" xfId="35006"/>
    <cellStyle name="SAPBEXstdItemLeftChart 15 2" xfId="35007"/>
    <cellStyle name="SAPBEXstdItemLeftChart 15 2 2" xfId="35008"/>
    <cellStyle name="SAPBEXstdItemLeftChart 16" xfId="35009"/>
    <cellStyle name="SAPBEXstdItemLeftChart 16 2" xfId="35010"/>
    <cellStyle name="SAPBEXstdItemLeftChart 16 2 2" xfId="35011"/>
    <cellStyle name="SAPBEXstdItemLeftChart 17" xfId="35012"/>
    <cellStyle name="SAPBEXstdItemLeftChart 17 2" xfId="35013"/>
    <cellStyle name="SAPBEXstdItemLeftChart 17 2 2" xfId="35014"/>
    <cellStyle name="SAPBEXstdItemLeftChart 18" xfId="35015"/>
    <cellStyle name="SAPBEXstdItemLeftChart 18 2" xfId="35016"/>
    <cellStyle name="SAPBEXstdItemLeftChart 18 2 2" xfId="35017"/>
    <cellStyle name="SAPBEXstdItemLeftChart 19" xfId="35018"/>
    <cellStyle name="SAPBEXstdItemLeftChart 19 2" xfId="35019"/>
    <cellStyle name="SAPBEXstdItemLeftChart 19 2 2" xfId="35020"/>
    <cellStyle name="SAPBEXstdItemLeftChart 2" xfId="761"/>
    <cellStyle name="SAPBEXstdItemLeftChart 2 2" xfId="21957"/>
    <cellStyle name="SAPBEXstdItemLeftChart 2 2 2" xfId="21958"/>
    <cellStyle name="SAPBEXstdItemLeftChart 2 2 3" xfId="21959"/>
    <cellStyle name="SAPBEXstdItemLeftChart 2 2 4" xfId="29422"/>
    <cellStyle name="SAPBEXstdItemLeftChart 2 3" xfId="21960"/>
    <cellStyle name="SAPBEXstdItemLeftChart 2 4" xfId="29423"/>
    <cellStyle name="SAPBEXstdItemLeftChart 20" xfId="35021"/>
    <cellStyle name="SAPBEXstdItemLeftChart 20 2" xfId="35022"/>
    <cellStyle name="SAPBEXstdItemLeftChart 20 2 2" xfId="35023"/>
    <cellStyle name="SAPBEXstdItemLeftChart 21" xfId="35024"/>
    <cellStyle name="SAPBEXstdItemLeftChart 21 2" xfId="35025"/>
    <cellStyle name="SAPBEXstdItemLeftChart 21 2 2" xfId="35026"/>
    <cellStyle name="SAPBEXstdItemLeftChart 22" xfId="35027"/>
    <cellStyle name="SAPBEXstdItemLeftChart 22 2" xfId="35028"/>
    <cellStyle name="SAPBEXstdItemLeftChart 22 2 2" xfId="35029"/>
    <cellStyle name="SAPBEXstdItemLeftChart 23" xfId="35030"/>
    <cellStyle name="SAPBEXstdItemLeftChart 23 2" xfId="35031"/>
    <cellStyle name="SAPBEXstdItemLeftChart 23 2 2" xfId="35032"/>
    <cellStyle name="SAPBEXstdItemLeftChart 24" xfId="35033"/>
    <cellStyle name="SAPBEXstdItemLeftChart 24 2" xfId="35034"/>
    <cellStyle name="SAPBEXstdItemLeftChart 24 2 2" xfId="35035"/>
    <cellStyle name="SAPBEXstdItemLeftChart 25" xfId="35036"/>
    <cellStyle name="SAPBEXstdItemLeftChart 25 2" xfId="35037"/>
    <cellStyle name="SAPBEXstdItemLeftChart 25 2 2" xfId="35038"/>
    <cellStyle name="SAPBEXstdItemLeftChart 26" xfId="35039"/>
    <cellStyle name="SAPBEXstdItemLeftChart 26 2" xfId="35040"/>
    <cellStyle name="SAPBEXstdItemLeftChart 26 2 2" xfId="35041"/>
    <cellStyle name="SAPBEXstdItemLeftChart 27" xfId="35042"/>
    <cellStyle name="SAPBEXstdItemLeftChart 27 2" xfId="35043"/>
    <cellStyle name="SAPBEXstdItemLeftChart 27 2 2" xfId="35044"/>
    <cellStyle name="SAPBEXstdItemLeftChart 28" xfId="35045"/>
    <cellStyle name="SAPBEXstdItemLeftChart 28 2" xfId="35046"/>
    <cellStyle name="SAPBEXstdItemLeftChart 28 2 2" xfId="35047"/>
    <cellStyle name="SAPBEXstdItemLeftChart 29" xfId="35048"/>
    <cellStyle name="SAPBEXstdItemLeftChart 29 2" xfId="35049"/>
    <cellStyle name="SAPBEXstdItemLeftChart 29 2 2" xfId="35050"/>
    <cellStyle name="SAPBEXstdItemLeftChart 3" xfId="762"/>
    <cellStyle name="SAPBEXstdItemLeftChart 3 2" xfId="21961"/>
    <cellStyle name="SAPBEXstdItemLeftChart 3 2 2" xfId="21962"/>
    <cellStyle name="SAPBEXstdItemLeftChart 3 2 3" xfId="21963"/>
    <cellStyle name="SAPBEXstdItemLeftChart 3 2 4" xfId="29424"/>
    <cellStyle name="SAPBEXstdItemLeftChart 3 3" xfId="21964"/>
    <cellStyle name="SAPBEXstdItemLeftChart 3 4" xfId="29425"/>
    <cellStyle name="SAPBEXstdItemLeftChart 30" xfId="35051"/>
    <cellStyle name="SAPBEXstdItemLeftChart 30 2" xfId="35052"/>
    <cellStyle name="SAPBEXstdItemLeftChart 30 2 2" xfId="35053"/>
    <cellStyle name="SAPBEXstdItemLeftChart 31" xfId="35054"/>
    <cellStyle name="SAPBEXstdItemLeftChart 31 2" xfId="35055"/>
    <cellStyle name="SAPBEXstdItemLeftChart 31 2 2" xfId="35056"/>
    <cellStyle name="SAPBEXstdItemLeftChart 32" xfId="35057"/>
    <cellStyle name="SAPBEXstdItemLeftChart 32 2" xfId="35058"/>
    <cellStyle name="SAPBEXstdItemLeftChart 32 2 2" xfId="35059"/>
    <cellStyle name="SAPBEXstdItemLeftChart 33" xfId="35060"/>
    <cellStyle name="SAPBEXstdItemLeftChart 33 2" xfId="35061"/>
    <cellStyle name="SAPBEXstdItemLeftChart 4" xfId="21965"/>
    <cellStyle name="SAPBEXstdItemLeftChart 4 2" xfId="21966"/>
    <cellStyle name="SAPBEXstdItemLeftChart 4 2 2" xfId="35062"/>
    <cellStyle name="SAPBEXstdItemLeftChart 4 3" xfId="21967"/>
    <cellStyle name="SAPBEXstdItemLeftChart 4 4" xfId="29426"/>
    <cellStyle name="SAPBEXstdItemLeftChart 5" xfId="21968"/>
    <cellStyle name="SAPBEXstdItemLeftChart 5 2" xfId="35063"/>
    <cellStyle name="SAPBEXstdItemLeftChart 5 2 2" xfId="35064"/>
    <cellStyle name="SAPBEXstdItemLeftChart 6" xfId="29427"/>
    <cellStyle name="SAPBEXstdItemLeftChart 6 2" xfId="35065"/>
    <cellStyle name="SAPBEXstdItemLeftChart 6 2 2" xfId="35066"/>
    <cellStyle name="SAPBEXstdItemLeftChart 7" xfId="35067"/>
    <cellStyle name="SAPBEXstdItemLeftChart 7 2" xfId="35068"/>
    <cellStyle name="SAPBEXstdItemLeftChart 7 2 2" xfId="35069"/>
    <cellStyle name="SAPBEXstdItemLeftChart 8" xfId="35070"/>
    <cellStyle name="SAPBEXstdItemLeftChart 8 2" xfId="35071"/>
    <cellStyle name="SAPBEXstdItemLeftChart 8 2 2" xfId="35072"/>
    <cellStyle name="SAPBEXstdItemLeftChart 9" xfId="35073"/>
    <cellStyle name="SAPBEXstdItemLeftChart 9 2" xfId="35074"/>
    <cellStyle name="SAPBEXstdItemLeftChart 9 2 2" xfId="35075"/>
    <cellStyle name="SAPBEXstdItemLeftChart_A001_Anexos BU - 09-2010" xfId="35076"/>
    <cellStyle name="SAPBEXstdItemX" xfId="21969"/>
    <cellStyle name="SAPBEXstdItemX 2" xfId="21970"/>
    <cellStyle name="SAPBEXstdItemX 2 2" xfId="21971"/>
    <cellStyle name="SAPBEXstdItemX 2 3" xfId="21972"/>
    <cellStyle name="SAPBEXstdItemX 2 4" xfId="29428"/>
    <cellStyle name="SAPBEXstdItemX 3" xfId="21973"/>
    <cellStyle name="SAPBEXstdItemX 3 2" xfId="21974"/>
    <cellStyle name="SAPBEXstdItemX 3 3" xfId="21975"/>
    <cellStyle name="SAPBEXstdItemX 4" xfId="21976"/>
    <cellStyle name="SAPBEXstdItemX 5" xfId="21977"/>
    <cellStyle name="SAPBEXstdItemX 6" xfId="29429"/>
    <cellStyle name="SAPBEXsubData" xfId="763"/>
    <cellStyle name="SAPBEXsubData 10" xfId="35077"/>
    <cellStyle name="SAPBEXsubData 10 2" xfId="35078"/>
    <cellStyle name="SAPBEXsubData 10 2 2" xfId="35079"/>
    <cellStyle name="SAPBEXsubData 11" xfId="35080"/>
    <cellStyle name="SAPBEXsubData 11 2" xfId="35081"/>
    <cellStyle name="SAPBEXsubData 11 2 2" xfId="35082"/>
    <cellStyle name="SAPBEXsubData 12" xfId="35083"/>
    <cellStyle name="SAPBEXsubData 12 2" xfId="35084"/>
    <cellStyle name="SAPBEXsubData 12 2 2" xfId="35085"/>
    <cellStyle name="SAPBEXsubData 13" xfId="35086"/>
    <cellStyle name="SAPBEXsubData 13 2" xfId="35087"/>
    <cellStyle name="SAPBEXsubData 13 2 2" xfId="35088"/>
    <cellStyle name="SAPBEXsubData 14" xfId="35089"/>
    <cellStyle name="SAPBEXsubData 14 2" xfId="35090"/>
    <cellStyle name="SAPBEXsubData 14 2 2" xfId="35091"/>
    <cellStyle name="SAPBEXsubData 15" xfId="35092"/>
    <cellStyle name="SAPBEXsubData 15 2" xfId="35093"/>
    <cellStyle name="SAPBEXsubData 15 2 2" xfId="35094"/>
    <cellStyle name="SAPBEXsubData 16" xfId="35095"/>
    <cellStyle name="SAPBEXsubData 16 2" xfId="35096"/>
    <cellStyle name="SAPBEXsubData 16 2 2" xfId="35097"/>
    <cellStyle name="SAPBEXsubData 17" xfId="35098"/>
    <cellStyle name="SAPBEXsubData 17 2" xfId="35099"/>
    <cellStyle name="SAPBEXsubData 17 2 2" xfId="35100"/>
    <cellStyle name="SAPBEXsubData 18" xfId="35101"/>
    <cellStyle name="SAPBEXsubData 18 2" xfId="35102"/>
    <cellStyle name="SAPBEXsubData 18 2 2" xfId="35103"/>
    <cellStyle name="SAPBEXsubData 19" xfId="35104"/>
    <cellStyle name="SAPBEXsubData 19 2" xfId="35105"/>
    <cellStyle name="SAPBEXsubData 19 2 2" xfId="35106"/>
    <cellStyle name="SAPBEXsubData 2" xfId="764"/>
    <cellStyle name="SAPBEXsubData 2 2" xfId="21978"/>
    <cellStyle name="SAPBEXsubData 2 2 2" xfId="21979"/>
    <cellStyle name="SAPBEXsubData 2 2 3" xfId="21980"/>
    <cellStyle name="SAPBEXsubData 2 2 4" xfId="29430"/>
    <cellStyle name="SAPBEXsubData 2 3" xfId="21981"/>
    <cellStyle name="SAPBEXsubData 2 4" xfId="29431"/>
    <cellStyle name="SAPBEXsubData 20" xfId="35107"/>
    <cellStyle name="SAPBEXsubData 20 2" xfId="35108"/>
    <cellStyle name="SAPBEXsubData 20 2 2" xfId="35109"/>
    <cellStyle name="SAPBEXsubData 21" xfId="35110"/>
    <cellStyle name="SAPBEXsubData 21 2" xfId="35111"/>
    <cellStyle name="SAPBEXsubData 21 2 2" xfId="35112"/>
    <cellStyle name="SAPBEXsubData 22" xfId="35113"/>
    <cellStyle name="SAPBEXsubData 22 2" xfId="35114"/>
    <cellStyle name="SAPBEXsubData 22 2 2" xfId="35115"/>
    <cellStyle name="SAPBEXsubData 23" xfId="35116"/>
    <cellStyle name="SAPBEXsubData 23 2" xfId="35117"/>
    <cellStyle name="SAPBEXsubData 23 2 2" xfId="35118"/>
    <cellStyle name="SAPBEXsubData 24" xfId="35119"/>
    <cellStyle name="SAPBEXsubData 24 2" xfId="35120"/>
    <cellStyle name="SAPBEXsubData 24 2 2" xfId="35121"/>
    <cellStyle name="SAPBEXsubData 25" xfId="35122"/>
    <cellStyle name="SAPBEXsubData 25 2" xfId="35123"/>
    <cellStyle name="SAPBEXsubData 25 2 2" xfId="35124"/>
    <cellStyle name="SAPBEXsubData 26" xfId="35125"/>
    <cellStyle name="SAPBEXsubData 26 2" xfId="35126"/>
    <cellStyle name="SAPBEXsubData 26 2 2" xfId="35127"/>
    <cellStyle name="SAPBEXsubData 27" xfId="35128"/>
    <cellStyle name="SAPBEXsubData 27 2" xfId="35129"/>
    <cellStyle name="SAPBEXsubData 27 2 2" xfId="35130"/>
    <cellStyle name="SAPBEXsubData 28" xfId="35131"/>
    <cellStyle name="SAPBEXsubData 28 2" xfId="35132"/>
    <cellStyle name="SAPBEXsubData 28 2 2" xfId="35133"/>
    <cellStyle name="SAPBEXsubData 29" xfId="35134"/>
    <cellStyle name="SAPBEXsubData 29 2" xfId="35135"/>
    <cellStyle name="SAPBEXsubData 29 2 2" xfId="35136"/>
    <cellStyle name="SAPBEXsubData 3" xfId="765"/>
    <cellStyle name="SAPBEXsubData 3 2" xfId="21982"/>
    <cellStyle name="SAPBEXsubData 3 2 2" xfId="21983"/>
    <cellStyle name="SAPBEXsubData 3 2 3" xfId="21984"/>
    <cellStyle name="SAPBEXsubData 3 2 4" xfId="29432"/>
    <cellStyle name="SAPBEXsubData 3 3" xfId="21985"/>
    <cellStyle name="SAPBEXsubData 3 4" xfId="29433"/>
    <cellStyle name="SAPBEXsubData 30" xfId="35137"/>
    <cellStyle name="SAPBEXsubData 30 2" xfId="35138"/>
    <cellStyle name="SAPBEXsubData 30 2 2" xfId="35139"/>
    <cellStyle name="SAPBEXsubData 31" xfId="35140"/>
    <cellStyle name="SAPBEXsubData 31 2" xfId="35141"/>
    <cellStyle name="SAPBEXsubData 31 2 2" xfId="35142"/>
    <cellStyle name="SAPBEXsubData 32" xfId="35143"/>
    <cellStyle name="SAPBEXsubData 32 2" xfId="35144"/>
    <cellStyle name="SAPBEXsubData 32 2 2" xfId="35145"/>
    <cellStyle name="SAPBEXsubData 33" xfId="35146"/>
    <cellStyle name="SAPBEXsubData 33 2" xfId="35147"/>
    <cellStyle name="SAPBEXsubData 4" xfId="21986"/>
    <cellStyle name="SAPBEXsubData 4 2" xfId="21987"/>
    <cellStyle name="SAPBEXsubData 4 2 2" xfId="35148"/>
    <cellStyle name="SAPBEXsubData 4 3" xfId="21988"/>
    <cellStyle name="SAPBEXsubData 4 4" xfId="29434"/>
    <cellStyle name="SAPBEXsubData 5" xfId="21989"/>
    <cellStyle name="SAPBEXsubData 5 2" xfId="35149"/>
    <cellStyle name="SAPBEXsubData 5 2 2" xfId="35150"/>
    <cellStyle name="SAPBEXsubData 6" xfId="29435"/>
    <cellStyle name="SAPBEXsubData 6 2" xfId="35151"/>
    <cellStyle name="SAPBEXsubData 6 2 2" xfId="35152"/>
    <cellStyle name="SAPBEXsubData 7" xfId="35153"/>
    <cellStyle name="SAPBEXsubData 7 2" xfId="35154"/>
    <cellStyle name="SAPBEXsubData 7 2 2" xfId="35155"/>
    <cellStyle name="SAPBEXsubData 8" xfId="35156"/>
    <cellStyle name="SAPBEXsubData 8 2" xfId="35157"/>
    <cellStyle name="SAPBEXsubData 8 2 2" xfId="35158"/>
    <cellStyle name="SAPBEXsubData 9" xfId="35159"/>
    <cellStyle name="SAPBEXsubData 9 2" xfId="35160"/>
    <cellStyle name="SAPBEXsubData 9 2 2" xfId="35161"/>
    <cellStyle name="SAPBEXsubData_A001_Anexos BU - 09-2010" xfId="35162"/>
    <cellStyle name="SAPBEXsubDataEmph" xfId="766"/>
    <cellStyle name="SAPBEXsubDataEmph 10" xfId="35163"/>
    <cellStyle name="SAPBEXsubDataEmph 10 2" xfId="35164"/>
    <cellStyle name="SAPBEXsubDataEmph 10 2 2" xfId="35165"/>
    <cellStyle name="SAPBEXsubDataEmph 11" xfId="35166"/>
    <cellStyle name="SAPBEXsubDataEmph 11 2" xfId="35167"/>
    <cellStyle name="SAPBEXsubDataEmph 11 2 2" xfId="35168"/>
    <cellStyle name="SAPBEXsubDataEmph 12" xfId="35169"/>
    <cellStyle name="SAPBEXsubDataEmph 12 2" xfId="35170"/>
    <cellStyle name="SAPBEXsubDataEmph 12 2 2" xfId="35171"/>
    <cellStyle name="SAPBEXsubDataEmph 13" xfId="35172"/>
    <cellStyle name="SAPBEXsubDataEmph 13 2" xfId="35173"/>
    <cellStyle name="SAPBEXsubDataEmph 13 2 2" xfId="35174"/>
    <cellStyle name="SAPBEXsubDataEmph 14" xfId="35175"/>
    <cellStyle name="SAPBEXsubDataEmph 14 2" xfId="35176"/>
    <cellStyle name="SAPBEXsubDataEmph 14 2 2" xfId="35177"/>
    <cellStyle name="SAPBEXsubDataEmph 15" xfId="35178"/>
    <cellStyle name="SAPBEXsubDataEmph 15 2" xfId="35179"/>
    <cellStyle name="SAPBEXsubDataEmph 15 2 2" xfId="35180"/>
    <cellStyle name="SAPBEXsubDataEmph 16" xfId="35181"/>
    <cellStyle name="SAPBEXsubDataEmph 16 2" xfId="35182"/>
    <cellStyle name="SAPBEXsubDataEmph 16 2 2" xfId="35183"/>
    <cellStyle name="SAPBEXsubDataEmph 17" xfId="35184"/>
    <cellStyle name="SAPBEXsubDataEmph 17 2" xfId="35185"/>
    <cellStyle name="SAPBEXsubDataEmph 17 2 2" xfId="35186"/>
    <cellStyle name="SAPBEXsubDataEmph 18" xfId="35187"/>
    <cellStyle name="SAPBEXsubDataEmph 18 2" xfId="35188"/>
    <cellStyle name="SAPBEXsubDataEmph 18 2 2" xfId="35189"/>
    <cellStyle name="SAPBEXsubDataEmph 19" xfId="35190"/>
    <cellStyle name="SAPBEXsubDataEmph 19 2" xfId="35191"/>
    <cellStyle name="SAPBEXsubDataEmph 19 2 2" xfId="35192"/>
    <cellStyle name="SAPBEXsubDataEmph 2" xfId="767"/>
    <cellStyle name="SAPBEXsubDataEmph 2 2" xfId="21990"/>
    <cellStyle name="SAPBEXsubDataEmph 2 2 2" xfId="21991"/>
    <cellStyle name="SAPBEXsubDataEmph 2 2 3" xfId="21992"/>
    <cellStyle name="SAPBEXsubDataEmph 2 2 4" xfId="29436"/>
    <cellStyle name="SAPBEXsubDataEmph 2 3" xfId="21993"/>
    <cellStyle name="SAPBEXsubDataEmph 2 4" xfId="29437"/>
    <cellStyle name="SAPBEXsubDataEmph 20" xfId="35193"/>
    <cellStyle name="SAPBEXsubDataEmph 20 2" xfId="35194"/>
    <cellStyle name="SAPBEXsubDataEmph 20 2 2" xfId="35195"/>
    <cellStyle name="SAPBEXsubDataEmph 21" xfId="35196"/>
    <cellStyle name="SAPBEXsubDataEmph 21 2" xfId="35197"/>
    <cellStyle name="SAPBEXsubDataEmph 21 2 2" xfId="35198"/>
    <cellStyle name="SAPBEXsubDataEmph 22" xfId="35199"/>
    <cellStyle name="SAPBEXsubDataEmph 22 2" xfId="35200"/>
    <cellStyle name="SAPBEXsubDataEmph 22 2 2" xfId="35201"/>
    <cellStyle name="SAPBEXsubDataEmph 23" xfId="35202"/>
    <cellStyle name="SAPBEXsubDataEmph 23 2" xfId="35203"/>
    <cellStyle name="SAPBEXsubDataEmph 23 2 2" xfId="35204"/>
    <cellStyle name="SAPBEXsubDataEmph 24" xfId="35205"/>
    <cellStyle name="SAPBEXsubDataEmph 24 2" xfId="35206"/>
    <cellStyle name="SAPBEXsubDataEmph 24 2 2" xfId="35207"/>
    <cellStyle name="SAPBEXsubDataEmph 25" xfId="35208"/>
    <cellStyle name="SAPBEXsubDataEmph 25 2" xfId="35209"/>
    <cellStyle name="SAPBEXsubDataEmph 25 2 2" xfId="35210"/>
    <cellStyle name="SAPBEXsubDataEmph 26" xfId="35211"/>
    <cellStyle name="SAPBEXsubDataEmph 26 2" xfId="35212"/>
    <cellStyle name="SAPBEXsubDataEmph 26 2 2" xfId="35213"/>
    <cellStyle name="SAPBEXsubDataEmph 27" xfId="35214"/>
    <cellStyle name="SAPBEXsubDataEmph 27 2" xfId="35215"/>
    <cellStyle name="SAPBEXsubDataEmph 27 2 2" xfId="35216"/>
    <cellStyle name="SAPBEXsubDataEmph 28" xfId="35217"/>
    <cellStyle name="SAPBEXsubDataEmph 28 2" xfId="35218"/>
    <cellStyle name="SAPBEXsubDataEmph 28 2 2" xfId="35219"/>
    <cellStyle name="SAPBEXsubDataEmph 29" xfId="35220"/>
    <cellStyle name="SAPBEXsubDataEmph 29 2" xfId="35221"/>
    <cellStyle name="SAPBEXsubDataEmph 29 2 2" xfId="35222"/>
    <cellStyle name="SAPBEXsubDataEmph 3" xfId="768"/>
    <cellStyle name="SAPBEXsubDataEmph 3 2" xfId="21994"/>
    <cellStyle name="SAPBEXsubDataEmph 3 2 2" xfId="21995"/>
    <cellStyle name="SAPBEXsubDataEmph 3 2 3" xfId="21996"/>
    <cellStyle name="SAPBEXsubDataEmph 3 2 4" xfId="29438"/>
    <cellStyle name="SAPBEXsubDataEmph 3 3" xfId="21997"/>
    <cellStyle name="SAPBEXsubDataEmph 3 4" xfId="29439"/>
    <cellStyle name="SAPBEXsubDataEmph 30" xfId="35223"/>
    <cellStyle name="SAPBEXsubDataEmph 30 2" xfId="35224"/>
    <cellStyle name="SAPBEXsubDataEmph 30 2 2" xfId="35225"/>
    <cellStyle name="SAPBEXsubDataEmph 31" xfId="35226"/>
    <cellStyle name="SAPBEXsubDataEmph 31 2" xfId="35227"/>
    <cellStyle name="SAPBEXsubDataEmph 31 2 2" xfId="35228"/>
    <cellStyle name="SAPBEXsubDataEmph 32" xfId="35229"/>
    <cellStyle name="SAPBEXsubDataEmph 32 2" xfId="35230"/>
    <cellStyle name="SAPBEXsubDataEmph 32 2 2" xfId="35231"/>
    <cellStyle name="SAPBEXsubDataEmph 33" xfId="35232"/>
    <cellStyle name="SAPBEXsubDataEmph 33 2" xfId="35233"/>
    <cellStyle name="SAPBEXsubDataEmph 4" xfId="21998"/>
    <cellStyle name="SAPBEXsubDataEmph 4 2" xfId="21999"/>
    <cellStyle name="SAPBEXsubDataEmph 4 2 2" xfId="35234"/>
    <cellStyle name="SAPBEXsubDataEmph 4 3" xfId="22000"/>
    <cellStyle name="SAPBEXsubDataEmph 4 4" xfId="29440"/>
    <cellStyle name="SAPBEXsubDataEmph 5" xfId="22001"/>
    <cellStyle name="SAPBEXsubDataEmph 5 2" xfId="35235"/>
    <cellStyle name="SAPBEXsubDataEmph 5 2 2" xfId="35236"/>
    <cellStyle name="SAPBEXsubDataEmph 6" xfId="29441"/>
    <cellStyle name="SAPBEXsubDataEmph 6 2" xfId="35237"/>
    <cellStyle name="SAPBEXsubDataEmph 6 2 2" xfId="35238"/>
    <cellStyle name="SAPBEXsubDataEmph 7" xfId="35239"/>
    <cellStyle name="SAPBEXsubDataEmph 7 2" xfId="35240"/>
    <cellStyle name="SAPBEXsubDataEmph 7 2 2" xfId="35241"/>
    <cellStyle name="SAPBEXsubDataEmph 8" xfId="35242"/>
    <cellStyle name="SAPBEXsubDataEmph 8 2" xfId="35243"/>
    <cellStyle name="SAPBEXsubDataEmph 8 2 2" xfId="35244"/>
    <cellStyle name="SAPBEXsubDataEmph 9" xfId="35245"/>
    <cellStyle name="SAPBEXsubDataEmph 9 2" xfId="35246"/>
    <cellStyle name="SAPBEXsubDataEmph 9 2 2" xfId="35247"/>
    <cellStyle name="SAPBEXsubDataEmph_A001_Anexos BU - 09-2010" xfId="35248"/>
    <cellStyle name="SAPBEXsubExc1" xfId="769"/>
    <cellStyle name="SAPBEXsubExc1 2" xfId="29442"/>
    <cellStyle name="SAPBEXsubExc1 3" xfId="35249"/>
    <cellStyle name="SAPBEXsubExc1Emph" xfId="770"/>
    <cellStyle name="SAPBEXsubExc1Emph 2" xfId="29443"/>
    <cellStyle name="SAPBEXsubExc1Emph 3" xfId="35250"/>
    <cellStyle name="SAPBEXsubExc2" xfId="771"/>
    <cellStyle name="SAPBEXsubExc2 2" xfId="22002"/>
    <cellStyle name="SAPBEXsubExc2Emph" xfId="772"/>
    <cellStyle name="SAPBEXsubExc2Emph 2" xfId="22003"/>
    <cellStyle name="SAPBEXsubItem" xfId="773"/>
    <cellStyle name="SAPBEXsubItem 10" xfId="35251"/>
    <cellStyle name="SAPBEXsubItem 10 2" xfId="35252"/>
    <cellStyle name="SAPBEXsubItem 10 2 2" xfId="35253"/>
    <cellStyle name="SAPBEXsubItem 11" xfId="35254"/>
    <cellStyle name="SAPBEXsubItem 11 2" xfId="35255"/>
    <cellStyle name="SAPBEXsubItem 11 2 2" xfId="35256"/>
    <cellStyle name="SAPBEXsubItem 12" xfId="35257"/>
    <cellStyle name="SAPBEXsubItem 12 2" xfId="35258"/>
    <cellStyle name="SAPBEXsubItem 12 2 2" xfId="35259"/>
    <cellStyle name="SAPBEXsubItem 13" xfId="35260"/>
    <cellStyle name="SAPBEXsubItem 13 2" xfId="35261"/>
    <cellStyle name="SAPBEXsubItem 13 2 2" xfId="35262"/>
    <cellStyle name="SAPBEXsubItem 14" xfId="35263"/>
    <cellStyle name="SAPBEXsubItem 14 2" xfId="35264"/>
    <cellStyle name="SAPBEXsubItem 14 2 2" xfId="35265"/>
    <cellStyle name="SAPBEXsubItem 15" xfId="35266"/>
    <cellStyle name="SAPBEXsubItem 15 2" xfId="35267"/>
    <cellStyle name="SAPBEXsubItem 15 2 2" xfId="35268"/>
    <cellStyle name="SAPBEXsubItem 16" xfId="35269"/>
    <cellStyle name="SAPBEXsubItem 16 2" xfId="35270"/>
    <cellStyle name="SAPBEXsubItem 16 2 2" xfId="35271"/>
    <cellStyle name="SAPBEXsubItem 17" xfId="35272"/>
    <cellStyle name="SAPBEXsubItem 17 2" xfId="35273"/>
    <cellStyle name="SAPBEXsubItem 17 2 2" xfId="35274"/>
    <cellStyle name="SAPBEXsubItem 18" xfId="35275"/>
    <cellStyle name="SAPBEXsubItem 18 2" xfId="35276"/>
    <cellStyle name="SAPBEXsubItem 18 2 2" xfId="35277"/>
    <cellStyle name="SAPBEXsubItem 19" xfId="35278"/>
    <cellStyle name="SAPBEXsubItem 19 2" xfId="35279"/>
    <cellStyle name="SAPBEXsubItem 19 2 2" xfId="35280"/>
    <cellStyle name="SAPBEXsubItem 2" xfId="774"/>
    <cellStyle name="SAPBEXsubItem 2 2" xfId="22004"/>
    <cellStyle name="SAPBEXsubItem 2 2 2" xfId="22005"/>
    <cellStyle name="SAPBEXsubItem 2 2 3" xfId="22006"/>
    <cellStyle name="SAPBEXsubItem 2 2 4" xfId="29444"/>
    <cellStyle name="SAPBEXsubItem 2 3" xfId="22007"/>
    <cellStyle name="SAPBEXsubItem 2 4" xfId="29445"/>
    <cellStyle name="SAPBEXsubItem 20" xfId="35281"/>
    <cellStyle name="SAPBEXsubItem 20 2" xfId="35282"/>
    <cellStyle name="SAPBEXsubItem 20 2 2" xfId="35283"/>
    <cellStyle name="SAPBEXsubItem 21" xfId="35284"/>
    <cellStyle name="SAPBEXsubItem 21 2" xfId="35285"/>
    <cellStyle name="SAPBEXsubItem 21 2 2" xfId="35286"/>
    <cellStyle name="SAPBEXsubItem 22" xfId="35287"/>
    <cellStyle name="SAPBEXsubItem 22 2" xfId="35288"/>
    <cellStyle name="SAPBEXsubItem 22 2 2" xfId="35289"/>
    <cellStyle name="SAPBEXsubItem 23" xfId="35290"/>
    <cellStyle name="SAPBEXsubItem 23 2" xfId="35291"/>
    <cellStyle name="SAPBEXsubItem 23 2 2" xfId="35292"/>
    <cellStyle name="SAPBEXsubItem 24" xfId="35293"/>
    <cellStyle name="SAPBEXsubItem 24 2" xfId="35294"/>
    <cellStyle name="SAPBEXsubItem 24 2 2" xfId="35295"/>
    <cellStyle name="SAPBEXsubItem 25" xfId="35296"/>
    <cellStyle name="SAPBEXsubItem 25 2" xfId="35297"/>
    <cellStyle name="SAPBEXsubItem 25 2 2" xfId="35298"/>
    <cellStyle name="SAPBEXsubItem 26" xfId="35299"/>
    <cellStyle name="SAPBEXsubItem 26 2" xfId="35300"/>
    <cellStyle name="SAPBEXsubItem 26 2 2" xfId="35301"/>
    <cellStyle name="SAPBEXsubItem 27" xfId="35302"/>
    <cellStyle name="SAPBEXsubItem 27 2" xfId="35303"/>
    <cellStyle name="SAPBEXsubItem 27 2 2" xfId="35304"/>
    <cellStyle name="SAPBEXsubItem 28" xfId="35305"/>
    <cellStyle name="SAPBEXsubItem 28 2" xfId="35306"/>
    <cellStyle name="SAPBEXsubItem 28 2 2" xfId="35307"/>
    <cellStyle name="SAPBEXsubItem 29" xfId="35308"/>
    <cellStyle name="SAPBEXsubItem 29 2" xfId="35309"/>
    <cellStyle name="SAPBEXsubItem 29 2 2" xfId="35310"/>
    <cellStyle name="SAPBEXsubItem 3" xfId="775"/>
    <cellStyle name="SAPBEXsubItem 3 2" xfId="22008"/>
    <cellStyle name="SAPBEXsubItem 3 2 2" xfId="22009"/>
    <cellStyle name="SAPBEXsubItem 3 2 3" xfId="22010"/>
    <cellStyle name="SAPBEXsubItem 3 2 4" xfId="29446"/>
    <cellStyle name="SAPBEXsubItem 3 3" xfId="22011"/>
    <cellStyle name="SAPBEXsubItem 3 4" xfId="29447"/>
    <cellStyle name="SAPBEXsubItem 30" xfId="35311"/>
    <cellStyle name="SAPBEXsubItem 30 2" xfId="35312"/>
    <cellStyle name="SAPBEXsubItem 30 2 2" xfId="35313"/>
    <cellStyle name="SAPBEXsubItem 31" xfId="35314"/>
    <cellStyle name="SAPBEXsubItem 31 2" xfId="35315"/>
    <cellStyle name="SAPBEXsubItem 31 2 2" xfId="35316"/>
    <cellStyle name="SAPBEXsubItem 32" xfId="35317"/>
    <cellStyle name="SAPBEXsubItem 32 2" xfId="35318"/>
    <cellStyle name="SAPBEXsubItem 32 2 2" xfId="35319"/>
    <cellStyle name="SAPBEXsubItem 33" xfId="35320"/>
    <cellStyle name="SAPBEXsubItem 33 2" xfId="35321"/>
    <cellStyle name="SAPBEXsubItem 4" xfId="22012"/>
    <cellStyle name="SAPBEXsubItem 4 2" xfId="22013"/>
    <cellStyle name="SAPBEXsubItem 4 2 2" xfId="35322"/>
    <cellStyle name="SAPBEXsubItem 4 3" xfId="22014"/>
    <cellStyle name="SAPBEXsubItem 4 4" xfId="29448"/>
    <cellStyle name="SAPBEXsubItem 5" xfId="22015"/>
    <cellStyle name="SAPBEXsubItem 5 2" xfId="35323"/>
    <cellStyle name="SAPBEXsubItem 5 2 2" xfId="35324"/>
    <cellStyle name="SAPBEXsubItem 6" xfId="29449"/>
    <cellStyle name="SAPBEXsubItem 6 2" xfId="35325"/>
    <cellStyle name="SAPBEXsubItem 6 2 2" xfId="35326"/>
    <cellStyle name="SAPBEXsubItem 7" xfId="35327"/>
    <cellStyle name="SAPBEXsubItem 7 2" xfId="35328"/>
    <cellStyle name="SAPBEXsubItem 7 2 2" xfId="35329"/>
    <cellStyle name="SAPBEXsubItem 8" xfId="35330"/>
    <cellStyle name="SAPBEXsubItem 8 2" xfId="35331"/>
    <cellStyle name="SAPBEXsubItem 8 2 2" xfId="35332"/>
    <cellStyle name="SAPBEXsubItem 9" xfId="35333"/>
    <cellStyle name="SAPBEXsubItem 9 2" xfId="35334"/>
    <cellStyle name="SAPBEXsubItem 9 2 2" xfId="35335"/>
    <cellStyle name="SAPBEXsubItem_A001_Anexos BU - 09-2010" xfId="35336"/>
    <cellStyle name="SAPBEXtitle" xfId="776"/>
    <cellStyle name="SAPBEXtitle 10" xfId="22016"/>
    <cellStyle name="SAPBEXtitle 10 2" xfId="22017"/>
    <cellStyle name="SAPBEXtitle 11" xfId="22018"/>
    <cellStyle name="SAPBEXtitle 11 2" xfId="22019"/>
    <cellStyle name="SAPBEXtitle 12" xfId="29450"/>
    <cellStyle name="SAPBEXtitle 2" xfId="22020"/>
    <cellStyle name="SAPBEXtitle 2 2" xfId="22021"/>
    <cellStyle name="SAPBEXtitle 2 3" xfId="22022"/>
    <cellStyle name="SAPBEXtitle 2 4" xfId="29451"/>
    <cellStyle name="SAPBEXtitle 3" xfId="22023"/>
    <cellStyle name="SAPBEXtitle 3 2" xfId="22024"/>
    <cellStyle name="SAPBEXtitle 4" xfId="22025"/>
    <cellStyle name="SAPBEXtitle 4 2" xfId="22026"/>
    <cellStyle name="SAPBEXtitle 5" xfId="22027"/>
    <cellStyle name="SAPBEXtitle 5 2" xfId="22028"/>
    <cellStyle name="SAPBEXtitle 6" xfId="22029"/>
    <cellStyle name="SAPBEXtitle 6 2" xfId="22030"/>
    <cellStyle name="SAPBEXtitle 7" xfId="22031"/>
    <cellStyle name="SAPBEXtitle 7 2" xfId="22032"/>
    <cellStyle name="SAPBEXtitle 8" xfId="22033"/>
    <cellStyle name="SAPBEXtitle 8 2" xfId="22034"/>
    <cellStyle name="SAPBEXtitle 9" xfId="22035"/>
    <cellStyle name="SAPBEXtitle 9 2" xfId="22036"/>
    <cellStyle name="SAPBEXundefined" xfId="777"/>
    <cellStyle name="SAPBEXundefined 10" xfId="22037"/>
    <cellStyle name="SAPBEXundefined 10 2" xfId="22038"/>
    <cellStyle name="SAPBEXundefined 10 2 2" xfId="22039"/>
    <cellStyle name="SAPBEXundefined 10 2 3" xfId="22040"/>
    <cellStyle name="SAPBEXundefined 10 3" xfId="29452"/>
    <cellStyle name="SAPBEXundefined 11" xfId="22041"/>
    <cellStyle name="SAPBEXundefined 11 2" xfId="22042"/>
    <cellStyle name="SAPBEXundefined 11 2 2" xfId="22043"/>
    <cellStyle name="SAPBEXundefined 11 2 3" xfId="22044"/>
    <cellStyle name="SAPBEXundefined 11 3" xfId="29453"/>
    <cellStyle name="SAPBEXundefined 12" xfId="22045"/>
    <cellStyle name="SAPBEXundefined 12 2" xfId="22046"/>
    <cellStyle name="SAPBEXundefined 12 2 2" xfId="22047"/>
    <cellStyle name="SAPBEXundefined 12 2 3" xfId="22048"/>
    <cellStyle name="SAPBEXundefined 12 3" xfId="29454"/>
    <cellStyle name="SAPBEXundefined 13" xfId="22049"/>
    <cellStyle name="SAPBEXundefined 13 2" xfId="22050"/>
    <cellStyle name="SAPBEXundefined 13 2 2" xfId="35337"/>
    <cellStyle name="SAPBEXundefined 13 3" xfId="22051"/>
    <cellStyle name="SAPBEXundefined 13 4" xfId="29455"/>
    <cellStyle name="SAPBEXundefined 14" xfId="22052"/>
    <cellStyle name="SAPBEXundefined 14 2" xfId="35338"/>
    <cellStyle name="SAPBEXundefined 14 2 2" xfId="35339"/>
    <cellStyle name="SAPBEXundefined 15" xfId="22053"/>
    <cellStyle name="SAPBEXundefined 15 2" xfId="35340"/>
    <cellStyle name="SAPBEXundefined 15 2 2" xfId="35341"/>
    <cellStyle name="SAPBEXundefined 16" xfId="29456"/>
    <cellStyle name="SAPBEXundefined 16 2" xfId="35342"/>
    <cellStyle name="SAPBEXundefined 16 2 2" xfId="35343"/>
    <cellStyle name="SAPBEXundefined 17" xfId="35344"/>
    <cellStyle name="SAPBEXundefined 17 2" xfId="35345"/>
    <cellStyle name="SAPBEXundefined 17 2 2" xfId="35346"/>
    <cellStyle name="SAPBEXundefined 18" xfId="35347"/>
    <cellStyle name="SAPBEXundefined 18 2" xfId="35348"/>
    <cellStyle name="SAPBEXundefined 18 2 2" xfId="35349"/>
    <cellStyle name="SAPBEXundefined 19" xfId="35350"/>
    <cellStyle name="SAPBEXundefined 19 2" xfId="35351"/>
    <cellStyle name="SAPBEXundefined 19 2 2" xfId="35352"/>
    <cellStyle name="SAPBEXundefined 2" xfId="778"/>
    <cellStyle name="SAPBEXundefined 2 2" xfId="22054"/>
    <cellStyle name="SAPBEXundefined 2 2 2" xfId="22055"/>
    <cellStyle name="SAPBEXundefined 2 2 3" xfId="22056"/>
    <cellStyle name="SAPBEXundefined 2 2 4" xfId="29457"/>
    <cellStyle name="SAPBEXundefined 2 3" xfId="22057"/>
    <cellStyle name="SAPBEXundefined 2 4" xfId="29458"/>
    <cellStyle name="SAPBEXundefined 20" xfId="35353"/>
    <cellStyle name="SAPBEXundefined 20 2" xfId="35354"/>
    <cellStyle name="SAPBEXundefined 20 2 2" xfId="35355"/>
    <cellStyle name="SAPBEXundefined 21" xfId="35356"/>
    <cellStyle name="SAPBEXundefined 21 2" xfId="35357"/>
    <cellStyle name="SAPBEXundefined 21 2 2" xfId="35358"/>
    <cellStyle name="SAPBEXundefined 22" xfId="35359"/>
    <cellStyle name="SAPBEXundefined 22 2" xfId="35360"/>
    <cellStyle name="SAPBEXundefined 22 2 2" xfId="35361"/>
    <cellStyle name="SAPBEXundefined 23" xfId="35362"/>
    <cellStyle name="SAPBEXundefined 23 2" xfId="35363"/>
    <cellStyle name="SAPBEXundefined 23 2 2" xfId="35364"/>
    <cellStyle name="SAPBEXundefined 24" xfId="35365"/>
    <cellStyle name="SAPBEXundefined 24 2" xfId="35366"/>
    <cellStyle name="SAPBEXundefined 24 2 2" xfId="35367"/>
    <cellStyle name="SAPBEXundefined 25" xfId="35368"/>
    <cellStyle name="SAPBEXundefined 25 2" xfId="35369"/>
    <cellStyle name="SAPBEXundefined 25 2 2" xfId="35370"/>
    <cellStyle name="SAPBEXundefined 26" xfId="35371"/>
    <cellStyle name="SAPBEXundefined 26 2" xfId="35372"/>
    <cellStyle name="SAPBEXundefined 26 2 2" xfId="35373"/>
    <cellStyle name="SAPBEXundefined 27" xfId="35374"/>
    <cellStyle name="SAPBEXundefined 27 2" xfId="35375"/>
    <cellStyle name="SAPBEXundefined 27 2 2" xfId="35376"/>
    <cellStyle name="SAPBEXundefined 28" xfId="35377"/>
    <cellStyle name="SAPBEXundefined 28 2" xfId="35378"/>
    <cellStyle name="SAPBEXundefined 28 2 2" xfId="35379"/>
    <cellStyle name="SAPBEXundefined 29" xfId="35380"/>
    <cellStyle name="SAPBEXundefined 29 2" xfId="35381"/>
    <cellStyle name="SAPBEXundefined 29 2 2" xfId="35382"/>
    <cellStyle name="SAPBEXundefined 3" xfId="779"/>
    <cellStyle name="SAPBEXundefined 3 2" xfId="22058"/>
    <cellStyle name="SAPBEXundefined 3 2 2" xfId="22059"/>
    <cellStyle name="SAPBEXundefined 3 2 3" xfId="22060"/>
    <cellStyle name="SAPBEXundefined 3 2 4" xfId="29459"/>
    <cellStyle name="SAPBEXundefined 3 3" xfId="22061"/>
    <cellStyle name="SAPBEXundefined 3 4" xfId="29460"/>
    <cellStyle name="SAPBEXundefined 30" xfId="35383"/>
    <cellStyle name="SAPBEXundefined 30 2" xfId="35384"/>
    <cellStyle name="SAPBEXundefined 30 2 2" xfId="35385"/>
    <cellStyle name="SAPBEXundefined 31" xfId="35386"/>
    <cellStyle name="SAPBEXundefined 31 2" xfId="35387"/>
    <cellStyle name="SAPBEXundefined 31 2 2" xfId="35388"/>
    <cellStyle name="SAPBEXundefined 32" xfId="35389"/>
    <cellStyle name="SAPBEXundefined 32 2" xfId="35390"/>
    <cellStyle name="SAPBEXundefined 32 2 2" xfId="35391"/>
    <cellStyle name="SAPBEXundefined 33" xfId="35392"/>
    <cellStyle name="SAPBEXundefined 33 2" xfId="35393"/>
    <cellStyle name="SAPBEXundefined 4" xfId="22062"/>
    <cellStyle name="SAPBEXundefined 4 2" xfId="22063"/>
    <cellStyle name="SAPBEXundefined 4 2 2" xfId="22064"/>
    <cellStyle name="SAPBEXundefined 4 2 3" xfId="22065"/>
    <cellStyle name="SAPBEXundefined 4 3" xfId="29461"/>
    <cellStyle name="SAPBEXundefined 5" xfId="22066"/>
    <cellStyle name="SAPBEXundefined 5 2" xfId="22067"/>
    <cellStyle name="SAPBEXundefined 5 2 2" xfId="22068"/>
    <cellStyle name="SAPBEXundefined 5 2 3" xfId="22069"/>
    <cellStyle name="SAPBEXundefined 5 3" xfId="29462"/>
    <cellStyle name="SAPBEXundefined 6" xfId="22070"/>
    <cellStyle name="SAPBEXundefined 6 2" xfId="22071"/>
    <cellStyle name="SAPBEXundefined 6 2 2" xfId="22072"/>
    <cellStyle name="SAPBEXundefined 6 2 3" xfId="22073"/>
    <cellStyle name="SAPBEXundefined 6 3" xfId="29463"/>
    <cellStyle name="SAPBEXundefined 7" xfId="22074"/>
    <cellStyle name="SAPBEXundefined 7 2" xfId="22075"/>
    <cellStyle name="SAPBEXundefined 7 2 2" xfId="22076"/>
    <cellStyle name="SAPBEXundefined 7 2 3" xfId="22077"/>
    <cellStyle name="SAPBEXundefined 7 3" xfId="29464"/>
    <cellStyle name="SAPBEXundefined 8" xfId="22078"/>
    <cellStyle name="SAPBEXundefined 8 2" xfId="22079"/>
    <cellStyle name="SAPBEXundefined 8 2 2" xfId="22080"/>
    <cellStyle name="SAPBEXundefined 8 2 3" xfId="22081"/>
    <cellStyle name="SAPBEXundefined 8 3" xfId="29465"/>
    <cellStyle name="SAPBEXundefined 9" xfId="22082"/>
    <cellStyle name="SAPBEXundefined 9 2" xfId="22083"/>
    <cellStyle name="SAPBEXundefined 9 2 2" xfId="22084"/>
    <cellStyle name="SAPBEXundefined 9 2 3" xfId="22085"/>
    <cellStyle name="SAPBEXundefined 9 3" xfId="29466"/>
    <cellStyle name="SAPBEXundefined_A001_Anexos BU - 09-2010" xfId="35394"/>
    <cellStyle name="SAPOutput" xfId="22086"/>
    <cellStyle name="ScripFactor" xfId="22087"/>
    <cellStyle name="SectionHeading" xfId="22088"/>
    <cellStyle name="SectionHeading 2" xfId="22089"/>
    <cellStyle name="SectionHeading 3" xfId="29467"/>
    <cellStyle name="Separador de milhares [0]_31-12-1999" xfId="35395"/>
    <cellStyle name="Separador de milhares 2" xfId="22090"/>
    <cellStyle name="Separador de milhares 2 2" xfId="22091"/>
    <cellStyle name="Separador de milhares 2 2 2" xfId="22092"/>
    <cellStyle name="Separador de milhares 2 2 2 2" xfId="22093"/>
    <cellStyle name="Separador de milhares 2 2 3" xfId="22094"/>
    <cellStyle name="Separador de milhares 2 2 4" xfId="29468"/>
    <cellStyle name="Separador de milhares 2 3" xfId="22095"/>
    <cellStyle name="Separador de milhares 3" xfId="22096"/>
    <cellStyle name="Separador de milhares 3 2" xfId="22097"/>
    <cellStyle name="Separador de milhares 4" xfId="22098"/>
    <cellStyle name="Separador de milhares 5" xfId="22099"/>
    <cellStyle name="Separador de milhares 5 2" xfId="22100"/>
    <cellStyle name="Separador de milhares 9" xfId="22101"/>
    <cellStyle name="Separador de milhares 9 2" xfId="22102"/>
    <cellStyle name="Separador de milhares_31-12-1999" xfId="35396"/>
    <cellStyle name="shading" xfId="35397"/>
    <cellStyle name="Sheet Title" xfId="22103"/>
    <cellStyle name="Standard_15 (1)" xfId="35398"/>
    <cellStyle name="STYL1 - Style1" xfId="780"/>
    <cellStyle name="STYL1 - Style1 10" xfId="22104"/>
    <cellStyle name="STYL1 - Style1 10 2" xfId="35399"/>
    <cellStyle name="STYL1 - Style1 11" xfId="22105"/>
    <cellStyle name="STYL1 - Style1 11 2" xfId="35400"/>
    <cellStyle name="STYL1 - Style1 12" xfId="22106"/>
    <cellStyle name="STYL1 - Style1 12 2" xfId="35401"/>
    <cellStyle name="STYL1 - Style1 13" xfId="22107"/>
    <cellStyle name="STYL1 - Style1 13 2" xfId="35402"/>
    <cellStyle name="STYL1 - Style1 14" xfId="22108"/>
    <cellStyle name="STYL1 - Style1 14 2" xfId="35403"/>
    <cellStyle name="STYL1 - Style1 15" xfId="35404"/>
    <cellStyle name="STYL1 - Style1 15 2" xfId="35405"/>
    <cellStyle name="STYL1 - Style1 16" xfId="35406"/>
    <cellStyle name="STYL1 - Style1 16 2" xfId="35407"/>
    <cellStyle name="STYL1 - Style1 17" xfId="35408"/>
    <cellStyle name="STYL1 - Style1 17 2" xfId="35409"/>
    <cellStyle name="STYL1 - Style1 18" xfId="35410"/>
    <cellStyle name="STYL1 - Style1 18 2" xfId="35411"/>
    <cellStyle name="STYL1 - Style1 19" xfId="35412"/>
    <cellStyle name="STYL1 - Style1 19 2" xfId="35413"/>
    <cellStyle name="STYL1 - Style1 2" xfId="781"/>
    <cellStyle name="STYL1 - Style1 2 2" xfId="29469"/>
    <cellStyle name="STYL1 - Style1 20" xfId="35414"/>
    <cellStyle name="STYL1 - Style1 20 2" xfId="35415"/>
    <cellStyle name="STYL1 - Style1 21" xfId="35416"/>
    <cellStyle name="STYL1 - Style1 21 2" xfId="35417"/>
    <cellStyle name="STYL1 - Style1 22" xfId="35418"/>
    <cellStyle name="STYL1 - Style1 22 2" xfId="35419"/>
    <cellStyle name="STYL1 - Style1 23" xfId="35420"/>
    <cellStyle name="STYL1 - Style1 23 2" xfId="35421"/>
    <cellStyle name="STYL1 - Style1 24" xfId="35422"/>
    <cellStyle name="STYL1 - Style1 24 2" xfId="35423"/>
    <cellStyle name="STYL1 - Style1 25" xfId="35424"/>
    <cellStyle name="STYL1 - Style1 25 2" xfId="35425"/>
    <cellStyle name="STYL1 - Style1 26" xfId="35426"/>
    <cellStyle name="STYL1 - Style1 26 2" xfId="35427"/>
    <cellStyle name="STYL1 - Style1 27" xfId="35428"/>
    <cellStyle name="STYL1 - Style1 27 2" xfId="35429"/>
    <cellStyle name="STYL1 - Style1 28" xfId="35430"/>
    <cellStyle name="STYL1 - Style1 28 2" xfId="35431"/>
    <cellStyle name="STYL1 - Style1 29" xfId="35432"/>
    <cellStyle name="STYL1 - Style1 29 2" xfId="35433"/>
    <cellStyle name="STYL1 - Style1 3" xfId="782"/>
    <cellStyle name="STYL1 - Style1 3 2" xfId="29470"/>
    <cellStyle name="STYL1 - Style1 30" xfId="35434"/>
    <cellStyle name="STYL1 - Style1 30 2" xfId="35435"/>
    <cellStyle name="STYL1 - Style1 31" xfId="35436"/>
    <cellStyle name="STYL1 - Style1 31 2" xfId="35437"/>
    <cellStyle name="STYL1 - Style1 32" xfId="35438"/>
    <cellStyle name="STYL1 - Style1 32 2" xfId="35439"/>
    <cellStyle name="STYL1 - Style1 33" xfId="35440"/>
    <cellStyle name="STYL1 - Style1 4" xfId="22109"/>
    <cellStyle name="STYL1 - Style1 4 2" xfId="35441"/>
    <cellStyle name="STYL1 - Style1 5" xfId="22110"/>
    <cellStyle name="STYL1 - Style1 5 2" xfId="35442"/>
    <cellStyle name="STYL1 - Style1 6" xfId="22111"/>
    <cellStyle name="STYL1 - Style1 6 2" xfId="35443"/>
    <cellStyle name="STYL1 - Style1 7" xfId="22112"/>
    <cellStyle name="STYL1 - Style1 7 2" xfId="35444"/>
    <cellStyle name="STYL1 - Style1 8" xfId="22113"/>
    <cellStyle name="STYL1 - Style1 8 2" xfId="35445"/>
    <cellStyle name="STYL1 - Style1 9" xfId="22114"/>
    <cellStyle name="STYL1 - Style1 9 2" xfId="35446"/>
    <cellStyle name="STYL1 - Style1_A001_Anexos BU - 09-2010" xfId="35447"/>
    <cellStyle name="STYL2 - Style2" xfId="783"/>
    <cellStyle name="STYL2 - Style2 10" xfId="22115"/>
    <cellStyle name="STYL2 - Style2 10 2" xfId="35448"/>
    <cellStyle name="STYL2 - Style2 11" xfId="22116"/>
    <cellStyle name="STYL2 - Style2 11 2" xfId="35449"/>
    <cellStyle name="STYL2 - Style2 12" xfId="22117"/>
    <cellStyle name="STYL2 - Style2 12 2" xfId="35450"/>
    <cellStyle name="STYL2 - Style2 13" xfId="22118"/>
    <cellStyle name="STYL2 - Style2 13 2" xfId="35451"/>
    <cellStyle name="STYL2 - Style2 14" xfId="22119"/>
    <cellStyle name="STYL2 - Style2 14 2" xfId="35452"/>
    <cellStyle name="STYL2 - Style2 15" xfId="35453"/>
    <cellStyle name="STYL2 - Style2 15 2" xfId="35454"/>
    <cellStyle name="STYL2 - Style2 16" xfId="35455"/>
    <cellStyle name="STYL2 - Style2 16 2" xfId="35456"/>
    <cellStyle name="STYL2 - Style2 17" xfId="35457"/>
    <cellStyle name="STYL2 - Style2 17 2" xfId="35458"/>
    <cellStyle name="STYL2 - Style2 18" xfId="35459"/>
    <cellStyle name="STYL2 - Style2 18 2" xfId="35460"/>
    <cellStyle name="STYL2 - Style2 19" xfId="35461"/>
    <cellStyle name="STYL2 - Style2 19 2" xfId="35462"/>
    <cellStyle name="STYL2 - Style2 2" xfId="784"/>
    <cellStyle name="STYL2 - Style2 2 2" xfId="29471"/>
    <cellStyle name="STYL2 - Style2 20" xfId="35463"/>
    <cellStyle name="STYL2 - Style2 20 2" xfId="35464"/>
    <cellStyle name="STYL2 - Style2 21" xfId="35465"/>
    <cellStyle name="STYL2 - Style2 21 2" xfId="35466"/>
    <cellStyle name="STYL2 - Style2 22" xfId="35467"/>
    <cellStyle name="STYL2 - Style2 22 2" xfId="35468"/>
    <cellStyle name="STYL2 - Style2 23" xfId="35469"/>
    <cellStyle name="STYL2 - Style2 23 2" xfId="35470"/>
    <cellStyle name="STYL2 - Style2 24" xfId="35471"/>
    <cellStyle name="STYL2 - Style2 24 2" xfId="35472"/>
    <cellStyle name="STYL2 - Style2 25" xfId="35473"/>
    <cellStyle name="STYL2 - Style2 25 2" xfId="35474"/>
    <cellStyle name="STYL2 - Style2 26" xfId="35475"/>
    <cellStyle name="STYL2 - Style2 26 2" xfId="35476"/>
    <cellStyle name="STYL2 - Style2 27" xfId="35477"/>
    <cellStyle name="STYL2 - Style2 27 2" xfId="35478"/>
    <cellStyle name="STYL2 - Style2 28" xfId="35479"/>
    <cellStyle name="STYL2 - Style2 28 2" xfId="35480"/>
    <cellStyle name="STYL2 - Style2 29" xfId="35481"/>
    <cellStyle name="STYL2 - Style2 29 2" xfId="35482"/>
    <cellStyle name="STYL2 - Style2 3" xfId="785"/>
    <cellStyle name="STYL2 - Style2 3 2" xfId="29472"/>
    <cellStyle name="STYL2 - Style2 30" xfId="35483"/>
    <cellStyle name="STYL2 - Style2 30 2" xfId="35484"/>
    <cellStyle name="STYL2 - Style2 31" xfId="35485"/>
    <cellStyle name="STYL2 - Style2 31 2" xfId="35486"/>
    <cellStyle name="STYL2 - Style2 32" xfId="35487"/>
    <cellStyle name="STYL2 - Style2 32 2" xfId="35488"/>
    <cellStyle name="STYL2 - Style2 33" xfId="35489"/>
    <cellStyle name="STYL2 - Style2 4" xfId="22120"/>
    <cellStyle name="STYL2 - Style2 4 2" xfId="35490"/>
    <cellStyle name="STYL2 - Style2 5" xfId="22121"/>
    <cellStyle name="STYL2 - Style2 5 2" xfId="35491"/>
    <cellStyle name="STYL2 - Style2 6" xfId="22122"/>
    <cellStyle name="STYL2 - Style2 6 2" xfId="35492"/>
    <cellStyle name="STYL2 - Style2 7" xfId="22123"/>
    <cellStyle name="STYL2 - Style2 7 2" xfId="35493"/>
    <cellStyle name="STYL2 - Style2 8" xfId="22124"/>
    <cellStyle name="STYL2 - Style2 8 2" xfId="35494"/>
    <cellStyle name="STYL2 - Style2 9" xfId="22125"/>
    <cellStyle name="STYL2 - Style2 9 2" xfId="35495"/>
    <cellStyle name="STYL2 - Style2_A001_Anexos BU - 09-2010" xfId="35496"/>
    <cellStyle name="Style 1" xfId="786"/>
    <cellStyle name="Style 1 10" xfId="35497"/>
    <cellStyle name="Style 1 10 2" xfId="35498"/>
    <cellStyle name="Style 1 11" xfId="35499"/>
    <cellStyle name="Style 1 11 2" xfId="35500"/>
    <cellStyle name="Style 1 12" xfId="35501"/>
    <cellStyle name="Style 1 12 2" xfId="35502"/>
    <cellStyle name="Style 1 13" xfId="35503"/>
    <cellStyle name="Style 1 13 2" xfId="35504"/>
    <cellStyle name="Style 1 14" xfId="35505"/>
    <cellStyle name="Style 1 14 2" xfId="35506"/>
    <cellStyle name="Style 1 15" xfId="35507"/>
    <cellStyle name="Style 1 15 2" xfId="35508"/>
    <cellStyle name="Style 1 16" xfId="35509"/>
    <cellStyle name="Style 1 16 2" xfId="35510"/>
    <cellStyle name="Style 1 17" xfId="35511"/>
    <cellStyle name="Style 1 17 2" xfId="35512"/>
    <cellStyle name="Style 1 18" xfId="35513"/>
    <cellStyle name="Style 1 18 2" xfId="35514"/>
    <cellStyle name="Style 1 19" xfId="35515"/>
    <cellStyle name="Style 1 19 2" xfId="35516"/>
    <cellStyle name="Style 1 2" xfId="29473"/>
    <cellStyle name="Style 1 2 2" xfId="35517"/>
    <cellStyle name="Style 1 2 2 2" xfId="35518"/>
    <cellStyle name="Style 1 2 3" xfId="35519"/>
    <cellStyle name="Style 1 2_Blaisten - Resumen IG 03-2011" xfId="35520"/>
    <cellStyle name="Style 1 20" xfId="35521"/>
    <cellStyle name="Style 1 20 2" xfId="35522"/>
    <cellStyle name="Style 1 21" xfId="35523"/>
    <cellStyle name="Style 1 21 2" xfId="35524"/>
    <cellStyle name="Style 1 22" xfId="35525"/>
    <cellStyle name="Style 1 22 2" xfId="35526"/>
    <cellStyle name="Style 1 23" xfId="35527"/>
    <cellStyle name="Style 1 23 2" xfId="35528"/>
    <cellStyle name="Style 1 24" xfId="35529"/>
    <cellStyle name="Style 1 24 2" xfId="35530"/>
    <cellStyle name="Style 1 25" xfId="35531"/>
    <cellStyle name="Style 1 25 2" xfId="35532"/>
    <cellStyle name="Style 1 26" xfId="35533"/>
    <cellStyle name="Style 1 26 2" xfId="35534"/>
    <cellStyle name="Style 1 27" xfId="35535"/>
    <cellStyle name="Style 1 27 2" xfId="35536"/>
    <cellStyle name="Style 1 28" xfId="35537"/>
    <cellStyle name="Style 1 28 2" xfId="35538"/>
    <cellStyle name="Style 1 29" xfId="35539"/>
    <cellStyle name="Style 1 29 2" xfId="35540"/>
    <cellStyle name="Style 1 3" xfId="35541"/>
    <cellStyle name="Style 1 3 2" xfId="35542"/>
    <cellStyle name="Style 1 3 2 2" xfId="35543"/>
    <cellStyle name="Style 1 3 3" xfId="35544"/>
    <cellStyle name="Style 1 3_Blaisten - Resumen IG 03-2011" xfId="35545"/>
    <cellStyle name="Style 1 30" xfId="35546"/>
    <cellStyle name="Style 1 30 2" xfId="35547"/>
    <cellStyle name="Style 1 31" xfId="35548"/>
    <cellStyle name="Style 1 31 2" xfId="35549"/>
    <cellStyle name="Style 1 32" xfId="35550"/>
    <cellStyle name="Style 1 32 2" xfId="35551"/>
    <cellStyle name="Style 1 33" xfId="35552"/>
    <cellStyle name="Style 1 33 2" xfId="35553"/>
    <cellStyle name="Style 1 34" xfId="35554"/>
    <cellStyle name="Style 1 4" xfId="35555"/>
    <cellStyle name="Style 1 4 2" xfId="35556"/>
    <cellStyle name="Style 1 4 2 2" xfId="35557"/>
    <cellStyle name="Style 1 4 3" xfId="35558"/>
    <cellStyle name="Style 1 4_Blaisten - Resumen IG 03-2011" xfId="35559"/>
    <cellStyle name="Style 1 5" xfId="35560"/>
    <cellStyle name="Style 1 5 2" xfId="35561"/>
    <cellStyle name="Style 1 5 2 2" xfId="35562"/>
    <cellStyle name="Style 1 5 3" xfId="35563"/>
    <cellStyle name="Style 1 5_Blaisten - Resumen IG 03-2011" xfId="35564"/>
    <cellStyle name="Style 1 6" xfId="35565"/>
    <cellStyle name="Style 1 6 2" xfId="35566"/>
    <cellStyle name="Style 1 6 2 2" xfId="35567"/>
    <cellStyle name="Style 1 6 3" xfId="35568"/>
    <cellStyle name="Style 1 6_Blaisten - Resumen IG 03-2011" xfId="35569"/>
    <cellStyle name="Style 1 7" xfId="35570"/>
    <cellStyle name="Style 1 7 2" xfId="35571"/>
    <cellStyle name="Style 1 7 2 2" xfId="35572"/>
    <cellStyle name="Style 1 7 3" xfId="35573"/>
    <cellStyle name="Style 1 7_Blaisten - Resumen IG 03-2011" xfId="35574"/>
    <cellStyle name="Style 1 8" xfId="35575"/>
    <cellStyle name="Style 1 8 2" xfId="35576"/>
    <cellStyle name="Style 1 8 2 2" xfId="35577"/>
    <cellStyle name="Style 1 8 3" xfId="35578"/>
    <cellStyle name="Style 1 8_Blaisten - Resumen IG 03-2011" xfId="35579"/>
    <cellStyle name="Style 1 9" xfId="35580"/>
    <cellStyle name="Style 1 9 2" xfId="35581"/>
    <cellStyle name="Style 1_A100_Anexos BU - 03-2011" xfId="35582"/>
    <cellStyle name="Style 2" xfId="35583"/>
    <cellStyle name="SubHead" xfId="787"/>
    <cellStyle name="SubHead 10" xfId="35584"/>
    <cellStyle name="SubHead 10 2" xfId="35585"/>
    <cellStyle name="SubHead 11" xfId="35586"/>
    <cellStyle name="SubHead 11 2" xfId="35587"/>
    <cellStyle name="SubHead 12" xfId="35588"/>
    <cellStyle name="SubHead 12 2" xfId="35589"/>
    <cellStyle name="SubHead 13" xfId="35590"/>
    <cellStyle name="SubHead 13 2" xfId="35591"/>
    <cellStyle name="SubHead 14" xfId="35592"/>
    <cellStyle name="SubHead 14 2" xfId="35593"/>
    <cellStyle name="SubHead 15" xfId="35594"/>
    <cellStyle name="SubHead 15 2" xfId="35595"/>
    <cellStyle name="SubHead 16" xfId="35596"/>
    <cellStyle name="SubHead 16 2" xfId="35597"/>
    <cellStyle name="SubHead 17" xfId="35598"/>
    <cellStyle name="SubHead 17 2" xfId="35599"/>
    <cellStyle name="SubHead 18" xfId="35600"/>
    <cellStyle name="SubHead 18 2" xfId="35601"/>
    <cellStyle name="SubHead 19" xfId="35602"/>
    <cellStyle name="SubHead 19 2" xfId="35603"/>
    <cellStyle name="SubHead 2" xfId="788"/>
    <cellStyle name="SubHead 2 2" xfId="29474"/>
    <cellStyle name="SubHead 20" xfId="35604"/>
    <cellStyle name="SubHead 20 2" xfId="35605"/>
    <cellStyle name="SubHead 21" xfId="35606"/>
    <cellStyle name="SubHead 21 2" xfId="35607"/>
    <cellStyle name="SubHead 22" xfId="35608"/>
    <cellStyle name="SubHead 22 2" xfId="35609"/>
    <cellStyle name="SubHead 23" xfId="35610"/>
    <cellStyle name="SubHead 23 2" xfId="35611"/>
    <cellStyle name="SubHead 24" xfId="35612"/>
    <cellStyle name="SubHead 24 2" xfId="35613"/>
    <cellStyle name="SubHead 25" xfId="35614"/>
    <cellStyle name="SubHead 25 2" xfId="35615"/>
    <cellStyle name="SubHead 26" xfId="35616"/>
    <cellStyle name="SubHead 26 2" xfId="35617"/>
    <cellStyle name="SubHead 27" xfId="35618"/>
    <cellStyle name="SubHead 27 2" xfId="35619"/>
    <cellStyle name="SubHead 28" xfId="35620"/>
    <cellStyle name="SubHead 28 2" xfId="35621"/>
    <cellStyle name="SubHead 29" xfId="35622"/>
    <cellStyle name="SubHead 29 2" xfId="35623"/>
    <cellStyle name="SubHead 3" xfId="789"/>
    <cellStyle name="SubHead 3 2" xfId="29475"/>
    <cellStyle name="SubHead 30" xfId="35624"/>
    <cellStyle name="SubHead 30 2" xfId="35625"/>
    <cellStyle name="SubHead 31" xfId="35626"/>
    <cellStyle name="SubHead 31 2" xfId="35627"/>
    <cellStyle name="SubHead 32" xfId="35628"/>
    <cellStyle name="SubHead 32 2" xfId="35629"/>
    <cellStyle name="SubHead 33" xfId="35630"/>
    <cellStyle name="SubHead 4" xfId="35631"/>
    <cellStyle name="SubHead 4 2" xfId="35632"/>
    <cellStyle name="SubHead 5" xfId="35633"/>
    <cellStyle name="SubHead 5 2" xfId="35634"/>
    <cellStyle name="SubHead 6" xfId="35635"/>
    <cellStyle name="SubHead 6 2" xfId="35636"/>
    <cellStyle name="SubHead 7" xfId="35637"/>
    <cellStyle name="SubHead 7 2" xfId="35638"/>
    <cellStyle name="SubHead 8" xfId="35639"/>
    <cellStyle name="SubHead 8 2" xfId="35640"/>
    <cellStyle name="SubHead 9" xfId="35641"/>
    <cellStyle name="SubHead 9 2" xfId="35642"/>
    <cellStyle name="SubHead_A001_Anexos BU - 09-2010" xfId="35643"/>
    <cellStyle name="SubHeading" xfId="790"/>
    <cellStyle name="SubHeading 2" xfId="35644"/>
    <cellStyle name="Subtitle" xfId="22126"/>
    <cellStyle name="Subtitle2" xfId="22127"/>
    <cellStyle name="Subtotal" xfId="22128"/>
    <cellStyle name="Suma" xfId="791"/>
    <cellStyle name="Suma 2" xfId="22129"/>
    <cellStyle name="Suma 2 2" xfId="22130"/>
    <cellStyle name="Suma 2 3" xfId="22131"/>
    <cellStyle name="Suma 2 4" xfId="29476"/>
    <cellStyle name="Suma 3" xfId="22132"/>
    <cellStyle name="Suma 4" xfId="29477"/>
    <cellStyle name="Summary" xfId="22133"/>
    <cellStyle name="Table Head" xfId="22134"/>
    <cellStyle name="Table Head Aligned" xfId="22135"/>
    <cellStyle name="Table Head Blue" xfId="22136"/>
    <cellStyle name="Table Head Green" xfId="22137"/>
    <cellStyle name="Table Head_Val_Sum_Graph" xfId="22138"/>
    <cellStyle name="Table Text" xfId="22139"/>
    <cellStyle name="Table Title" xfId="22140"/>
    <cellStyle name="Table Units" xfId="22141"/>
    <cellStyle name="Table_Header" xfId="22142"/>
    <cellStyle name="TableBase" xfId="22143"/>
    <cellStyle name="TableBase 2" xfId="22144"/>
    <cellStyle name="TableBase 2 2" xfId="29478"/>
    <cellStyle name="TableBase 3" xfId="22145"/>
    <cellStyle name="TableBase 3 2" xfId="29479"/>
    <cellStyle name="TableBase 4" xfId="29480"/>
    <cellStyle name="TableBase 5" xfId="29481"/>
    <cellStyle name="TableHead" xfId="22146"/>
    <cellStyle name="Tekst objaśnienia" xfId="792"/>
    <cellStyle name="Tekst ostrzeżenia" xfId="793"/>
    <cellStyle name="Text" xfId="22147"/>
    <cellStyle name="Text 1" xfId="22148"/>
    <cellStyle name="Text Head 1" xfId="22149"/>
    <cellStyle name="Text Indent A" xfId="794"/>
    <cellStyle name="Text Indent B" xfId="795"/>
    <cellStyle name="Text Indent C" xfId="796"/>
    <cellStyle name="TextNormal" xfId="22150"/>
    <cellStyle name="Texto de advertencia 10" xfId="22151"/>
    <cellStyle name="Texto de advertencia 10 10" xfId="22152"/>
    <cellStyle name="Texto de advertencia 10 11" xfId="22153"/>
    <cellStyle name="Texto de advertencia 10 12" xfId="22154"/>
    <cellStyle name="Texto de advertencia 10 13" xfId="22155"/>
    <cellStyle name="Texto de advertencia 10 14" xfId="22156"/>
    <cellStyle name="Texto de advertencia 10 15" xfId="22157"/>
    <cellStyle name="Texto de advertencia 10 16" xfId="22158"/>
    <cellStyle name="Texto de advertencia 10 17" xfId="22159"/>
    <cellStyle name="Texto de advertencia 10 18" xfId="22160"/>
    <cellStyle name="Texto de advertencia 10 19" xfId="22161"/>
    <cellStyle name="Texto de advertencia 10 2" xfId="22162"/>
    <cellStyle name="Texto de advertencia 10 20" xfId="22163"/>
    <cellStyle name="Texto de advertencia 10 21" xfId="22164"/>
    <cellStyle name="Texto de advertencia 10 22" xfId="22165"/>
    <cellStyle name="Texto de advertencia 10 23" xfId="22166"/>
    <cellStyle name="Texto de advertencia 10 24" xfId="22167"/>
    <cellStyle name="Texto de advertencia 10 25" xfId="22168"/>
    <cellStyle name="Texto de advertencia 10 26" xfId="22169"/>
    <cellStyle name="Texto de advertencia 10 27" xfId="22170"/>
    <cellStyle name="Texto de advertencia 10 28" xfId="22171"/>
    <cellStyle name="Texto de advertencia 10 29" xfId="22172"/>
    <cellStyle name="Texto de advertencia 10 3" xfId="22173"/>
    <cellStyle name="Texto de advertencia 10 30" xfId="22174"/>
    <cellStyle name="Texto de advertencia 10 31" xfId="22175"/>
    <cellStyle name="Texto de advertencia 10 32" xfId="22176"/>
    <cellStyle name="Texto de advertencia 10 33" xfId="22177"/>
    <cellStyle name="Texto de advertencia 10 34" xfId="22178"/>
    <cellStyle name="Texto de advertencia 10 35" xfId="22179"/>
    <cellStyle name="Texto de advertencia 10 36" xfId="22180"/>
    <cellStyle name="Texto de advertencia 10 37" xfId="22181"/>
    <cellStyle name="Texto de advertencia 10 38" xfId="29482"/>
    <cellStyle name="Texto de advertencia 10 4" xfId="22182"/>
    <cellStyle name="Texto de advertencia 10 5" xfId="22183"/>
    <cellStyle name="Texto de advertencia 10 6" xfId="22184"/>
    <cellStyle name="Texto de advertencia 10 7" xfId="22185"/>
    <cellStyle name="Texto de advertencia 10 8" xfId="22186"/>
    <cellStyle name="Texto de advertencia 10 9" xfId="22187"/>
    <cellStyle name="Texto de advertencia 11" xfId="22188"/>
    <cellStyle name="Texto de advertencia 11 2" xfId="22189"/>
    <cellStyle name="Texto de advertencia 11 3" xfId="29483"/>
    <cellStyle name="Texto de advertencia 12" xfId="22190"/>
    <cellStyle name="Texto de advertencia 12 2" xfId="22191"/>
    <cellStyle name="Texto de advertencia 12 3" xfId="29484"/>
    <cellStyle name="Texto de advertencia 13" xfId="22192"/>
    <cellStyle name="Texto de advertencia 13 2" xfId="22193"/>
    <cellStyle name="Texto de advertencia 13 3" xfId="29485"/>
    <cellStyle name="Texto de advertencia 14" xfId="22194"/>
    <cellStyle name="Texto de advertencia 14 2" xfId="22195"/>
    <cellStyle name="Texto de advertencia 14 3" xfId="29486"/>
    <cellStyle name="Texto de advertencia 15" xfId="22196"/>
    <cellStyle name="Texto de advertencia 15 2" xfId="22197"/>
    <cellStyle name="Texto de advertencia 15 3" xfId="29487"/>
    <cellStyle name="Texto de advertencia 16" xfId="22198"/>
    <cellStyle name="Texto de advertencia 16 2" xfId="22199"/>
    <cellStyle name="Texto de advertencia 16 3" xfId="29488"/>
    <cellStyle name="Texto de advertencia 17" xfId="22200"/>
    <cellStyle name="Texto de advertencia 18" xfId="22201"/>
    <cellStyle name="Texto de advertencia 19" xfId="22202"/>
    <cellStyle name="Texto de advertencia 2" xfId="798"/>
    <cellStyle name="Texto de advertencia 2 10" xfId="22203"/>
    <cellStyle name="Texto de advertencia 2 10 2" xfId="22204"/>
    <cellStyle name="Texto de advertencia 2 10 3" xfId="29489"/>
    <cellStyle name="Texto de advertencia 2 11" xfId="22205"/>
    <cellStyle name="Texto de advertencia 2 11 2" xfId="22206"/>
    <cellStyle name="Texto de advertencia 2 11 3" xfId="29490"/>
    <cellStyle name="Texto de advertencia 2 12" xfId="22207"/>
    <cellStyle name="Texto de advertencia 2 12 2" xfId="22208"/>
    <cellStyle name="Texto de advertencia 2 12 3" xfId="29491"/>
    <cellStyle name="Texto de advertencia 2 13" xfId="22209"/>
    <cellStyle name="Texto de advertencia 2 14" xfId="22210"/>
    <cellStyle name="Texto de advertencia 2 15" xfId="22211"/>
    <cellStyle name="Texto de advertencia 2 16" xfId="22212"/>
    <cellStyle name="Texto de advertencia 2 17" xfId="22213"/>
    <cellStyle name="Texto de advertencia 2 2" xfId="799"/>
    <cellStyle name="Texto de advertencia 2 2 10" xfId="22214"/>
    <cellStyle name="Texto de advertencia 2 2 11" xfId="22215"/>
    <cellStyle name="Texto de advertencia 2 2 12" xfId="29492"/>
    <cellStyle name="Texto de advertencia 2 2 2" xfId="22216"/>
    <cellStyle name="Texto de advertencia 2 2 2 2" xfId="35645"/>
    <cellStyle name="Texto de advertencia 2 2 3" xfId="22217"/>
    <cellStyle name="Texto de advertencia 2 2 3 2" xfId="35646"/>
    <cellStyle name="Texto de advertencia 2 2 4" xfId="22218"/>
    <cellStyle name="Texto de advertencia 2 2 4 2" xfId="35647"/>
    <cellStyle name="Texto de advertencia 2 2 5" xfId="22219"/>
    <cellStyle name="Texto de advertencia 2 2 5 2" xfId="35648"/>
    <cellStyle name="Texto de advertencia 2 2 6" xfId="22220"/>
    <cellStyle name="Texto de advertencia 2 2 7" xfId="22221"/>
    <cellStyle name="Texto de advertencia 2 2 8" xfId="22222"/>
    <cellStyle name="Texto de advertencia 2 2 9" xfId="22223"/>
    <cellStyle name="Texto de advertencia 2 3" xfId="800"/>
    <cellStyle name="Texto de advertencia 2 3 2" xfId="35649"/>
    <cellStyle name="Texto de advertencia 2 4" xfId="22224"/>
    <cellStyle name="Texto de advertencia 2 4 2" xfId="22225"/>
    <cellStyle name="Texto de advertencia 2 4 3" xfId="29493"/>
    <cellStyle name="Texto de advertencia 2 5" xfId="22226"/>
    <cellStyle name="Texto de advertencia 2 5 2" xfId="22227"/>
    <cellStyle name="Texto de advertencia 2 5 3" xfId="29494"/>
    <cellStyle name="Texto de advertencia 2 6" xfId="22228"/>
    <cellStyle name="Texto de advertencia 2 6 2" xfId="22229"/>
    <cellStyle name="Texto de advertencia 2 6 3" xfId="29495"/>
    <cellStyle name="Texto de advertencia 2 7" xfId="22230"/>
    <cellStyle name="Texto de advertencia 2 7 2" xfId="22231"/>
    <cellStyle name="Texto de advertencia 2 7 3" xfId="29496"/>
    <cellStyle name="Texto de advertencia 2 8" xfId="22232"/>
    <cellStyle name="Texto de advertencia 2 8 2" xfId="22233"/>
    <cellStyle name="Texto de advertencia 2 8 3" xfId="29497"/>
    <cellStyle name="Texto de advertencia 2 9" xfId="22234"/>
    <cellStyle name="Texto de advertencia 2 9 2" xfId="22235"/>
    <cellStyle name="Texto de advertencia 2 9 3" xfId="29498"/>
    <cellStyle name="Texto de advertencia 20" xfId="22236"/>
    <cellStyle name="Texto de advertencia 21" xfId="22237"/>
    <cellStyle name="Texto de advertencia 22" xfId="22238"/>
    <cellStyle name="Texto de advertencia 23" xfId="22239"/>
    <cellStyle name="Texto de advertencia 24" xfId="22240"/>
    <cellStyle name="Texto de advertencia 25" xfId="22241"/>
    <cellStyle name="Texto de advertencia 26" xfId="22242"/>
    <cellStyle name="Texto de advertencia 27" xfId="797"/>
    <cellStyle name="Texto de advertencia 3" xfId="801"/>
    <cellStyle name="Texto de advertencia 3 10" xfId="22243"/>
    <cellStyle name="Texto de advertencia 3 11" xfId="22244"/>
    <cellStyle name="Texto de advertencia 3 12" xfId="22245"/>
    <cellStyle name="Texto de advertencia 3 2" xfId="802"/>
    <cellStyle name="Texto de advertencia 3 2 10" xfId="22246"/>
    <cellStyle name="Texto de advertencia 3 2 11" xfId="22247"/>
    <cellStyle name="Texto de advertencia 3 2 12" xfId="29499"/>
    <cellStyle name="Texto de advertencia 3 2 2" xfId="22248"/>
    <cellStyle name="Texto de advertencia 3 2 3" xfId="22249"/>
    <cellStyle name="Texto de advertencia 3 2 4" xfId="22250"/>
    <cellStyle name="Texto de advertencia 3 2 5" xfId="22251"/>
    <cellStyle name="Texto de advertencia 3 2 6" xfId="22252"/>
    <cellStyle name="Texto de advertencia 3 2 7" xfId="22253"/>
    <cellStyle name="Texto de advertencia 3 2 8" xfId="22254"/>
    <cellStyle name="Texto de advertencia 3 2 9" xfId="22255"/>
    <cellStyle name="Texto de advertencia 3 3" xfId="803"/>
    <cellStyle name="Texto de advertencia 3 4" xfId="22256"/>
    <cellStyle name="Texto de advertencia 3 5" xfId="22257"/>
    <cellStyle name="Texto de advertencia 3 6" xfId="22258"/>
    <cellStyle name="Texto de advertencia 3 7" xfId="22259"/>
    <cellStyle name="Texto de advertencia 3 8" xfId="22260"/>
    <cellStyle name="Texto de advertencia 3 9" xfId="22261"/>
    <cellStyle name="Texto de advertencia 4" xfId="804"/>
    <cellStyle name="Texto de advertencia 5" xfId="805"/>
    <cellStyle name="Texto de advertencia 6" xfId="806"/>
    <cellStyle name="Texto de advertencia 7" xfId="22262"/>
    <cellStyle name="Texto de advertencia 7 2" xfId="22263"/>
    <cellStyle name="Texto de advertencia 7 3" xfId="29500"/>
    <cellStyle name="Texto de advertencia 8" xfId="22264"/>
    <cellStyle name="Texto de advertencia 8 2" xfId="22265"/>
    <cellStyle name="Texto de advertencia 8 3" xfId="29501"/>
    <cellStyle name="Texto de advertencia 9" xfId="22266"/>
    <cellStyle name="Texto de advertencia 9 10" xfId="22267"/>
    <cellStyle name="Texto de advertencia 9 11" xfId="22268"/>
    <cellStyle name="Texto de advertencia 9 12" xfId="22269"/>
    <cellStyle name="Texto de advertencia 9 13" xfId="22270"/>
    <cellStyle name="Texto de advertencia 9 14" xfId="22271"/>
    <cellStyle name="Texto de advertencia 9 15" xfId="22272"/>
    <cellStyle name="Texto de advertencia 9 16" xfId="22273"/>
    <cellStyle name="Texto de advertencia 9 17" xfId="22274"/>
    <cellStyle name="Texto de advertencia 9 18" xfId="22275"/>
    <cellStyle name="Texto de advertencia 9 19" xfId="22276"/>
    <cellStyle name="Texto de advertencia 9 2" xfId="22277"/>
    <cellStyle name="Texto de advertencia 9 20" xfId="22278"/>
    <cellStyle name="Texto de advertencia 9 21" xfId="22279"/>
    <cellStyle name="Texto de advertencia 9 22" xfId="22280"/>
    <cellStyle name="Texto de advertencia 9 23" xfId="22281"/>
    <cellStyle name="Texto de advertencia 9 24" xfId="22282"/>
    <cellStyle name="Texto de advertencia 9 25" xfId="22283"/>
    <cellStyle name="Texto de advertencia 9 26" xfId="22284"/>
    <cellStyle name="Texto de advertencia 9 27" xfId="22285"/>
    <cellStyle name="Texto de advertencia 9 28" xfId="22286"/>
    <cellStyle name="Texto de advertencia 9 29" xfId="22287"/>
    <cellStyle name="Texto de advertencia 9 3" xfId="22288"/>
    <cellStyle name="Texto de advertencia 9 30" xfId="22289"/>
    <cellStyle name="Texto de advertencia 9 31" xfId="22290"/>
    <cellStyle name="Texto de advertencia 9 32" xfId="22291"/>
    <cellStyle name="Texto de advertencia 9 33" xfId="22292"/>
    <cellStyle name="Texto de advertencia 9 34" xfId="22293"/>
    <cellStyle name="Texto de advertencia 9 35" xfId="22294"/>
    <cellStyle name="Texto de advertencia 9 36" xfId="22295"/>
    <cellStyle name="Texto de advertencia 9 37" xfId="22296"/>
    <cellStyle name="Texto de advertencia 9 38" xfId="29502"/>
    <cellStyle name="Texto de advertencia 9 4" xfId="22297"/>
    <cellStyle name="Texto de advertencia 9 5" xfId="22298"/>
    <cellStyle name="Texto de advertencia 9 6" xfId="22299"/>
    <cellStyle name="Texto de advertencia 9 7" xfId="22300"/>
    <cellStyle name="Texto de advertencia 9 8" xfId="22301"/>
    <cellStyle name="Texto de advertencia 9 9" xfId="22302"/>
    <cellStyle name="Texto de Aviso" xfId="22303"/>
    <cellStyle name="Texto explicativo 10" xfId="22304"/>
    <cellStyle name="Texto explicativo 10 10" xfId="22305"/>
    <cellStyle name="Texto explicativo 10 11" xfId="22306"/>
    <cellStyle name="Texto explicativo 10 12" xfId="22307"/>
    <cellStyle name="Texto explicativo 10 13" xfId="22308"/>
    <cellStyle name="Texto explicativo 10 14" xfId="22309"/>
    <cellStyle name="Texto explicativo 10 15" xfId="22310"/>
    <cellStyle name="Texto explicativo 10 16" xfId="22311"/>
    <cellStyle name="Texto explicativo 10 17" xfId="22312"/>
    <cellStyle name="Texto explicativo 10 18" xfId="22313"/>
    <cellStyle name="Texto explicativo 10 19" xfId="22314"/>
    <cellStyle name="Texto explicativo 10 2" xfId="22315"/>
    <cellStyle name="Texto explicativo 10 20" xfId="22316"/>
    <cellStyle name="Texto explicativo 10 21" xfId="22317"/>
    <cellStyle name="Texto explicativo 10 22" xfId="22318"/>
    <cellStyle name="Texto explicativo 10 23" xfId="22319"/>
    <cellStyle name="Texto explicativo 10 24" xfId="22320"/>
    <cellStyle name="Texto explicativo 10 25" xfId="22321"/>
    <cellStyle name="Texto explicativo 10 26" xfId="22322"/>
    <cellStyle name="Texto explicativo 10 27" xfId="22323"/>
    <cellStyle name="Texto explicativo 10 28" xfId="22324"/>
    <cellStyle name="Texto explicativo 10 29" xfId="22325"/>
    <cellStyle name="Texto explicativo 10 3" xfId="22326"/>
    <cellStyle name="Texto explicativo 10 30" xfId="22327"/>
    <cellStyle name="Texto explicativo 10 31" xfId="22328"/>
    <cellStyle name="Texto explicativo 10 32" xfId="22329"/>
    <cellStyle name="Texto explicativo 10 33" xfId="22330"/>
    <cellStyle name="Texto explicativo 10 34" xfId="22331"/>
    <cellStyle name="Texto explicativo 10 35" xfId="22332"/>
    <cellStyle name="Texto explicativo 10 36" xfId="22333"/>
    <cellStyle name="Texto explicativo 10 37" xfId="22334"/>
    <cellStyle name="Texto explicativo 10 38" xfId="29503"/>
    <cellStyle name="Texto explicativo 10 4" xfId="22335"/>
    <cellStyle name="Texto explicativo 10 5" xfId="22336"/>
    <cellStyle name="Texto explicativo 10 6" xfId="22337"/>
    <cellStyle name="Texto explicativo 10 7" xfId="22338"/>
    <cellStyle name="Texto explicativo 10 8" xfId="22339"/>
    <cellStyle name="Texto explicativo 10 9" xfId="22340"/>
    <cellStyle name="Texto explicativo 11" xfId="22341"/>
    <cellStyle name="Texto explicativo 11 2" xfId="22342"/>
    <cellStyle name="Texto explicativo 11 3" xfId="29504"/>
    <cellStyle name="Texto explicativo 12" xfId="22343"/>
    <cellStyle name="Texto explicativo 12 2" xfId="22344"/>
    <cellStyle name="Texto explicativo 12 3" xfId="29505"/>
    <cellStyle name="Texto explicativo 13" xfId="22345"/>
    <cellStyle name="Texto explicativo 13 2" xfId="22346"/>
    <cellStyle name="Texto explicativo 13 3" xfId="29506"/>
    <cellStyle name="Texto explicativo 14" xfId="22347"/>
    <cellStyle name="Texto explicativo 14 2" xfId="22348"/>
    <cellStyle name="Texto explicativo 14 3" xfId="29507"/>
    <cellStyle name="Texto explicativo 15" xfId="22349"/>
    <cellStyle name="Texto explicativo 15 2" xfId="22350"/>
    <cellStyle name="Texto explicativo 15 3" xfId="29508"/>
    <cellStyle name="Texto explicativo 16" xfId="22351"/>
    <cellStyle name="Texto explicativo 16 2" xfId="22352"/>
    <cellStyle name="Texto explicativo 16 3" xfId="29509"/>
    <cellStyle name="Texto explicativo 17" xfId="22353"/>
    <cellStyle name="Texto explicativo 18" xfId="22354"/>
    <cellStyle name="Texto explicativo 19" xfId="22355"/>
    <cellStyle name="Texto explicativo 2" xfId="808"/>
    <cellStyle name="Texto explicativo 2 10" xfId="22356"/>
    <cellStyle name="Texto explicativo 2 10 2" xfId="22357"/>
    <cellStyle name="Texto explicativo 2 10 3" xfId="29510"/>
    <cellStyle name="Texto explicativo 2 11" xfId="22358"/>
    <cellStyle name="Texto explicativo 2 11 2" xfId="22359"/>
    <cellStyle name="Texto explicativo 2 11 3" xfId="29511"/>
    <cellStyle name="Texto explicativo 2 12" xfId="22360"/>
    <cellStyle name="Texto explicativo 2 12 2" xfId="22361"/>
    <cellStyle name="Texto explicativo 2 12 3" xfId="29512"/>
    <cellStyle name="Texto explicativo 2 13" xfId="22362"/>
    <cellStyle name="Texto explicativo 2 14" xfId="22363"/>
    <cellStyle name="Texto explicativo 2 15" xfId="22364"/>
    <cellStyle name="Texto explicativo 2 16" xfId="22365"/>
    <cellStyle name="Texto explicativo 2 17" xfId="22366"/>
    <cellStyle name="Texto explicativo 2 2" xfId="809"/>
    <cellStyle name="Texto explicativo 2 2 10" xfId="22367"/>
    <cellStyle name="Texto explicativo 2 2 11" xfId="22368"/>
    <cellStyle name="Texto explicativo 2 2 12" xfId="29513"/>
    <cellStyle name="Texto explicativo 2 2 2" xfId="22369"/>
    <cellStyle name="Texto explicativo 2 2 2 2" xfId="35650"/>
    <cellStyle name="Texto explicativo 2 2 3" xfId="22370"/>
    <cellStyle name="Texto explicativo 2 2 3 2" xfId="35651"/>
    <cellStyle name="Texto explicativo 2 2 4" xfId="22371"/>
    <cellStyle name="Texto explicativo 2 2 4 2" xfId="35652"/>
    <cellStyle name="Texto explicativo 2 2 5" xfId="22372"/>
    <cellStyle name="Texto explicativo 2 2 5 2" xfId="35653"/>
    <cellStyle name="Texto explicativo 2 2 6" xfId="22373"/>
    <cellStyle name="Texto explicativo 2 2 7" xfId="22374"/>
    <cellStyle name="Texto explicativo 2 2 8" xfId="22375"/>
    <cellStyle name="Texto explicativo 2 2 9" xfId="22376"/>
    <cellStyle name="Texto explicativo 2 3" xfId="810"/>
    <cellStyle name="Texto explicativo 2 3 2" xfId="35654"/>
    <cellStyle name="Texto explicativo 2 4" xfId="22377"/>
    <cellStyle name="Texto explicativo 2 4 2" xfId="22378"/>
    <cellStyle name="Texto explicativo 2 4 3" xfId="29514"/>
    <cellStyle name="Texto explicativo 2 5" xfId="22379"/>
    <cellStyle name="Texto explicativo 2 5 2" xfId="22380"/>
    <cellStyle name="Texto explicativo 2 5 3" xfId="29515"/>
    <cellStyle name="Texto explicativo 2 6" xfId="22381"/>
    <cellStyle name="Texto explicativo 2 6 2" xfId="22382"/>
    <cellStyle name="Texto explicativo 2 6 3" xfId="29516"/>
    <cellStyle name="Texto explicativo 2 7" xfId="22383"/>
    <cellStyle name="Texto explicativo 2 7 2" xfId="22384"/>
    <cellStyle name="Texto explicativo 2 7 3" xfId="29517"/>
    <cellStyle name="Texto explicativo 2 8" xfId="22385"/>
    <cellStyle name="Texto explicativo 2 8 2" xfId="22386"/>
    <cellStyle name="Texto explicativo 2 8 3" xfId="29518"/>
    <cellStyle name="Texto explicativo 2 9" xfId="22387"/>
    <cellStyle name="Texto explicativo 2 9 2" xfId="22388"/>
    <cellStyle name="Texto explicativo 2 9 3" xfId="29519"/>
    <cellStyle name="Texto explicativo 20" xfId="22389"/>
    <cellStyle name="Texto explicativo 21" xfId="22390"/>
    <cellStyle name="Texto explicativo 22" xfId="22391"/>
    <cellStyle name="Texto explicativo 23" xfId="22392"/>
    <cellStyle name="Texto explicativo 24" xfId="22393"/>
    <cellStyle name="Texto explicativo 25" xfId="22394"/>
    <cellStyle name="Texto explicativo 26" xfId="22395"/>
    <cellStyle name="Texto explicativo 27" xfId="807"/>
    <cellStyle name="Texto explicativo 3" xfId="811"/>
    <cellStyle name="Texto explicativo 3 10" xfId="22396"/>
    <cellStyle name="Texto explicativo 3 11" xfId="22397"/>
    <cellStyle name="Texto explicativo 3 12" xfId="22398"/>
    <cellStyle name="Texto explicativo 3 2" xfId="812"/>
    <cellStyle name="Texto explicativo 3 2 10" xfId="22399"/>
    <cellStyle name="Texto explicativo 3 2 11" xfId="22400"/>
    <cellStyle name="Texto explicativo 3 2 12" xfId="29520"/>
    <cellStyle name="Texto explicativo 3 2 2" xfId="22401"/>
    <cellStyle name="Texto explicativo 3 2 3" xfId="22402"/>
    <cellStyle name="Texto explicativo 3 2 4" xfId="22403"/>
    <cellStyle name="Texto explicativo 3 2 5" xfId="22404"/>
    <cellStyle name="Texto explicativo 3 2 6" xfId="22405"/>
    <cellStyle name="Texto explicativo 3 2 7" xfId="22406"/>
    <cellStyle name="Texto explicativo 3 2 8" xfId="22407"/>
    <cellStyle name="Texto explicativo 3 2 9" xfId="22408"/>
    <cellStyle name="Texto explicativo 3 3" xfId="813"/>
    <cellStyle name="Texto explicativo 3 4" xfId="22409"/>
    <cellStyle name="Texto explicativo 3 5" xfId="22410"/>
    <cellStyle name="Texto explicativo 3 6" xfId="22411"/>
    <cellStyle name="Texto explicativo 3 7" xfId="22412"/>
    <cellStyle name="Texto explicativo 3 8" xfId="22413"/>
    <cellStyle name="Texto explicativo 3 9" xfId="22414"/>
    <cellStyle name="Texto explicativo 4" xfId="814"/>
    <cellStyle name="Texto explicativo 5" xfId="815"/>
    <cellStyle name="Texto explicativo 6" xfId="816"/>
    <cellStyle name="Texto explicativo 7" xfId="22415"/>
    <cellStyle name="Texto explicativo 7 2" xfId="22416"/>
    <cellStyle name="Texto explicativo 7 3" xfId="29521"/>
    <cellStyle name="Texto explicativo 8" xfId="22417"/>
    <cellStyle name="Texto explicativo 8 2" xfId="22418"/>
    <cellStyle name="Texto explicativo 8 3" xfId="29522"/>
    <cellStyle name="Texto explicativo 9" xfId="22419"/>
    <cellStyle name="Texto explicativo 9 10" xfId="22420"/>
    <cellStyle name="Texto explicativo 9 11" xfId="22421"/>
    <cellStyle name="Texto explicativo 9 12" xfId="22422"/>
    <cellStyle name="Texto explicativo 9 13" xfId="22423"/>
    <cellStyle name="Texto explicativo 9 14" xfId="22424"/>
    <cellStyle name="Texto explicativo 9 15" xfId="22425"/>
    <cellStyle name="Texto explicativo 9 16" xfId="22426"/>
    <cellStyle name="Texto explicativo 9 17" xfId="22427"/>
    <cellStyle name="Texto explicativo 9 18" xfId="22428"/>
    <cellStyle name="Texto explicativo 9 19" xfId="22429"/>
    <cellStyle name="Texto explicativo 9 2" xfId="22430"/>
    <cellStyle name="Texto explicativo 9 20" xfId="22431"/>
    <cellStyle name="Texto explicativo 9 21" xfId="22432"/>
    <cellStyle name="Texto explicativo 9 22" xfId="22433"/>
    <cellStyle name="Texto explicativo 9 23" xfId="22434"/>
    <cellStyle name="Texto explicativo 9 24" xfId="22435"/>
    <cellStyle name="Texto explicativo 9 25" xfId="22436"/>
    <cellStyle name="Texto explicativo 9 26" xfId="22437"/>
    <cellStyle name="Texto explicativo 9 27" xfId="22438"/>
    <cellStyle name="Texto explicativo 9 28" xfId="22439"/>
    <cellStyle name="Texto explicativo 9 29" xfId="22440"/>
    <cellStyle name="Texto explicativo 9 3" xfId="22441"/>
    <cellStyle name="Texto explicativo 9 30" xfId="22442"/>
    <cellStyle name="Texto explicativo 9 31" xfId="22443"/>
    <cellStyle name="Texto explicativo 9 32" xfId="22444"/>
    <cellStyle name="Texto explicativo 9 33" xfId="22445"/>
    <cellStyle name="Texto explicativo 9 34" xfId="22446"/>
    <cellStyle name="Texto explicativo 9 35" xfId="22447"/>
    <cellStyle name="Texto explicativo 9 36" xfId="22448"/>
    <cellStyle name="Texto explicativo 9 37" xfId="22449"/>
    <cellStyle name="Texto explicativo 9 38" xfId="29523"/>
    <cellStyle name="Texto explicativo 9 4" xfId="22450"/>
    <cellStyle name="Texto explicativo 9 5" xfId="22451"/>
    <cellStyle name="Texto explicativo 9 6" xfId="22452"/>
    <cellStyle name="Texto explicativo 9 7" xfId="22453"/>
    <cellStyle name="Texto explicativo 9 8" xfId="22454"/>
    <cellStyle name="Texto explicativo 9 9" xfId="22455"/>
    <cellStyle name="Tickmark" xfId="817"/>
    <cellStyle name="Tickmark 2" xfId="35655"/>
    <cellStyle name="Time" xfId="22456"/>
    <cellStyle name="Tit" xfId="35656"/>
    <cellStyle name="Title" xfId="818"/>
    <cellStyle name="Title 2" xfId="22457"/>
    <cellStyle name="Title 3" xfId="29524"/>
    <cellStyle name="Title 4" xfId="29525"/>
    <cellStyle name="Titles" xfId="22458"/>
    <cellStyle name="Titulito" xfId="35657"/>
    <cellStyle name="TITULO - Style5" xfId="22459"/>
    <cellStyle name="Título 1 10" xfId="22460"/>
    <cellStyle name="Título 1 10 10" xfId="22461"/>
    <cellStyle name="Título 1 10 11" xfId="22462"/>
    <cellStyle name="Título 1 10 12" xfId="22463"/>
    <cellStyle name="Título 1 10 13" xfId="22464"/>
    <cellStyle name="Título 1 10 14" xfId="22465"/>
    <cellStyle name="Título 1 10 15" xfId="22466"/>
    <cellStyle name="Título 1 10 16" xfId="22467"/>
    <cellStyle name="Título 1 10 17" xfId="22468"/>
    <cellStyle name="Título 1 10 18" xfId="22469"/>
    <cellStyle name="Título 1 10 19" xfId="22470"/>
    <cellStyle name="Título 1 10 2" xfId="22471"/>
    <cellStyle name="Título 1 10 20" xfId="22472"/>
    <cellStyle name="Título 1 10 21" xfId="22473"/>
    <cellStyle name="Título 1 10 22" xfId="22474"/>
    <cellStyle name="Título 1 10 23" xfId="22475"/>
    <cellStyle name="Título 1 10 24" xfId="22476"/>
    <cellStyle name="Título 1 10 25" xfId="22477"/>
    <cellStyle name="Título 1 10 26" xfId="22478"/>
    <cellStyle name="Título 1 10 27" xfId="22479"/>
    <cellStyle name="Título 1 10 28" xfId="22480"/>
    <cellStyle name="Título 1 10 29" xfId="22481"/>
    <cellStyle name="Título 1 10 3" xfId="22482"/>
    <cellStyle name="Título 1 10 30" xfId="22483"/>
    <cellStyle name="Título 1 10 31" xfId="22484"/>
    <cellStyle name="Título 1 10 32" xfId="22485"/>
    <cellStyle name="Título 1 10 33" xfId="22486"/>
    <cellStyle name="Título 1 10 34" xfId="22487"/>
    <cellStyle name="Título 1 10 35" xfId="22488"/>
    <cellStyle name="Título 1 10 36" xfId="22489"/>
    <cellStyle name="Título 1 10 37" xfId="22490"/>
    <cellStyle name="Título 1 10 38" xfId="29526"/>
    <cellStyle name="Título 1 10 4" xfId="22491"/>
    <cellStyle name="Título 1 10 5" xfId="22492"/>
    <cellStyle name="Título 1 10 6" xfId="22493"/>
    <cellStyle name="Título 1 10 7" xfId="22494"/>
    <cellStyle name="Título 1 10 8" xfId="22495"/>
    <cellStyle name="Título 1 10 9" xfId="22496"/>
    <cellStyle name="Título 1 11" xfId="22497"/>
    <cellStyle name="Título 1 11 2" xfId="22498"/>
    <cellStyle name="Título 1 11 3" xfId="29527"/>
    <cellStyle name="Título 1 12" xfId="22499"/>
    <cellStyle name="Título 1 12 2" xfId="22500"/>
    <cellStyle name="Título 1 12 3" xfId="29528"/>
    <cellStyle name="Título 1 13" xfId="22501"/>
    <cellStyle name="Título 1 13 2" xfId="22502"/>
    <cellStyle name="Título 1 13 3" xfId="29529"/>
    <cellStyle name="Título 1 14" xfId="22503"/>
    <cellStyle name="Título 1 14 2" xfId="22504"/>
    <cellStyle name="Título 1 14 3" xfId="29530"/>
    <cellStyle name="Título 1 15" xfId="22505"/>
    <cellStyle name="Título 1 15 2" xfId="22506"/>
    <cellStyle name="Título 1 15 3" xfId="29531"/>
    <cellStyle name="Título 1 16" xfId="22507"/>
    <cellStyle name="Título 1 16 2" xfId="22508"/>
    <cellStyle name="Título 1 16 3" xfId="29532"/>
    <cellStyle name="Título 1 17" xfId="22509"/>
    <cellStyle name="Título 1 18" xfId="22510"/>
    <cellStyle name="Título 1 19" xfId="22511"/>
    <cellStyle name="Título 1 2" xfId="821"/>
    <cellStyle name="Título 1 2 10" xfId="22512"/>
    <cellStyle name="Título 1 2 10 2" xfId="22513"/>
    <cellStyle name="Título 1 2 10 3" xfId="29533"/>
    <cellStyle name="Título 1 2 11" xfId="22514"/>
    <cellStyle name="Título 1 2 11 2" xfId="22515"/>
    <cellStyle name="Título 1 2 11 3" xfId="29534"/>
    <cellStyle name="Título 1 2 12" xfId="22516"/>
    <cellStyle name="Título 1 2 12 2" xfId="22517"/>
    <cellStyle name="Título 1 2 12 3" xfId="29535"/>
    <cellStyle name="Título 1 2 13" xfId="22518"/>
    <cellStyle name="Título 1 2 14" xfId="22519"/>
    <cellStyle name="Título 1 2 15" xfId="22520"/>
    <cellStyle name="Título 1 2 16" xfId="22521"/>
    <cellStyle name="Título 1 2 17" xfId="22522"/>
    <cellStyle name="Título 1 2 2" xfId="822"/>
    <cellStyle name="Título 1 2 2 10" xfId="22523"/>
    <cellStyle name="Título 1 2 2 11" xfId="22524"/>
    <cellStyle name="Título 1 2 2 12" xfId="29536"/>
    <cellStyle name="Título 1 2 2 2" xfId="22525"/>
    <cellStyle name="Título 1 2 2 2 2" xfId="35658"/>
    <cellStyle name="Título 1 2 2 3" xfId="22526"/>
    <cellStyle name="Título 1 2 2 3 2" xfId="35659"/>
    <cellStyle name="Título 1 2 2 4" xfId="22527"/>
    <cellStyle name="Título 1 2 2 4 2" xfId="35660"/>
    <cellStyle name="Título 1 2 2 5" xfId="22528"/>
    <cellStyle name="Título 1 2 2 5 2" xfId="35661"/>
    <cellStyle name="Título 1 2 2 6" xfId="22529"/>
    <cellStyle name="Título 1 2 2 7" xfId="22530"/>
    <cellStyle name="Título 1 2 2 8" xfId="22531"/>
    <cellStyle name="Título 1 2 2 9" xfId="22532"/>
    <cellStyle name="Título 1 2 3" xfId="823"/>
    <cellStyle name="Título 1 2 3 2" xfId="35662"/>
    <cellStyle name="Título 1 2 4" xfId="22533"/>
    <cellStyle name="Título 1 2 4 2" xfId="22534"/>
    <cellStyle name="Título 1 2 4 3" xfId="29537"/>
    <cellStyle name="Título 1 2 5" xfId="22535"/>
    <cellStyle name="Título 1 2 5 2" xfId="22536"/>
    <cellStyle name="Título 1 2 5 3" xfId="29538"/>
    <cellStyle name="Título 1 2 6" xfId="22537"/>
    <cellStyle name="Título 1 2 6 2" xfId="22538"/>
    <cellStyle name="Título 1 2 6 3" xfId="29539"/>
    <cellStyle name="Título 1 2 7" xfId="22539"/>
    <cellStyle name="Título 1 2 7 2" xfId="22540"/>
    <cellStyle name="Título 1 2 7 3" xfId="29540"/>
    <cellStyle name="Título 1 2 8" xfId="22541"/>
    <cellStyle name="Título 1 2 8 2" xfId="22542"/>
    <cellStyle name="Título 1 2 8 3" xfId="29541"/>
    <cellStyle name="Título 1 2 9" xfId="22543"/>
    <cellStyle name="Título 1 2 9 2" xfId="22544"/>
    <cellStyle name="Título 1 2 9 3" xfId="29542"/>
    <cellStyle name="Título 1 20" xfId="22545"/>
    <cellStyle name="Título 1 21" xfId="22546"/>
    <cellStyle name="Título 1 22" xfId="22547"/>
    <cellStyle name="Título 1 23" xfId="22548"/>
    <cellStyle name="Título 1 24" xfId="22549"/>
    <cellStyle name="Título 1 25" xfId="22550"/>
    <cellStyle name="Título 1 26" xfId="22551"/>
    <cellStyle name="Título 1 3" xfId="824"/>
    <cellStyle name="Título 1 3 10" xfId="22552"/>
    <cellStyle name="Título 1 3 11" xfId="22553"/>
    <cellStyle name="Título 1 3 12" xfId="22554"/>
    <cellStyle name="Título 1 3 2" xfId="825"/>
    <cellStyle name="Título 1 3 2 10" xfId="22555"/>
    <cellStyle name="Título 1 3 2 11" xfId="22556"/>
    <cellStyle name="Título 1 3 2 12" xfId="29543"/>
    <cellStyle name="Título 1 3 2 2" xfId="22557"/>
    <cellStyle name="Título 1 3 2 3" xfId="22558"/>
    <cellStyle name="Título 1 3 2 4" xfId="22559"/>
    <cellStyle name="Título 1 3 2 5" xfId="22560"/>
    <cellStyle name="Título 1 3 2 6" xfId="22561"/>
    <cellStyle name="Título 1 3 2 7" xfId="22562"/>
    <cellStyle name="Título 1 3 2 8" xfId="22563"/>
    <cellStyle name="Título 1 3 2 9" xfId="22564"/>
    <cellStyle name="Título 1 3 3" xfId="826"/>
    <cellStyle name="Título 1 3 4" xfId="22565"/>
    <cellStyle name="Título 1 3 5" xfId="22566"/>
    <cellStyle name="Título 1 3 6" xfId="22567"/>
    <cellStyle name="Título 1 3 7" xfId="22568"/>
    <cellStyle name="Título 1 3 8" xfId="22569"/>
    <cellStyle name="Título 1 3 9" xfId="22570"/>
    <cellStyle name="Título 1 4" xfId="827"/>
    <cellStyle name="Título 1 5" xfId="828"/>
    <cellStyle name="Título 1 6" xfId="829"/>
    <cellStyle name="Título 1 7" xfId="22571"/>
    <cellStyle name="Título 1 7 2" xfId="22572"/>
    <cellStyle name="Título 1 7 3" xfId="29544"/>
    <cellStyle name="Título 1 8" xfId="22573"/>
    <cellStyle name="Título 1 8 2" xfId="22574"/>
    <cellStyle name="Título 1 8 3" xfId="29545"/>
    <cellStyle name="Título 1 9" xfId="22575"/>
    <cellStyle name="Título 1 9 10" xfId="22576"/>
    <cellStyle name="Título 1 9 11" xfId="22577"/>
    <cellStyle name="Título 1 9 12" xfId="22578"/>
    <cellStyle name="Título 1 9 13" xfId="22579"/>
    <cellStyle name="Título 1 9 14" xfId="22580"/>
    <cellStyle name="Título 1 9 15" xfId="22581"/>
    <cellStyle name="Título 1 9 16" xfId="22582"/>
    <cellStyle name="Título 1 9 17" xfId="22583"/>
    <cellStyle name="Título 1 9 18" xfId="22584"/>
    <cellStyle name="Título 1 9 19" xfId="22585"/>
    <cellStyle name="Título 1 9 2" xfId="22586"/>
    <cellStyle name="Título 1 9 20" xfId="22587"/>
    <cellStyle name="Título 1 9 21" xfId="22588"/>
    <cellStyle name="Título 1 9 22" xfId="22589"/>
    <cellStyle name="Título 1 9 23" xfId="22590"/>
    <cellStyle name="Título 1 9 24" xfId="22591"/>
    <cellStyle name="Título 1 9 25" xfId="22592"/>
    <cellStyle name="Título 1 9 26" xfId="22593"/>
    <cellStyle name="Título 1 9 27" xfId="22594"/>
    <cellStyle name="Título 1 9 28" xfId="22595"/>
    <cellStyle name="Título 1 9 29" xfId="22596"/>
    <cellStyle name="Título 1 9 3" xfId="22597"/>
    <cellStyle name="Título 1 9 30" xfId="22598"/>
    <cellStyle name="Título 1 9 31" xfId="22599"/>
    <cellStyle name="Título 1 9 32" xfId="22600"/>
    <cellStyle name="Título 1 9 33" xfId="22601"/>
    <cellStyle name="Título 1 9 34" xfId="22602"/>
    <cellStyle name="Título 1 9 35" xfId="22603"/>
    <cellStyle name="Título 1 9 36" xfId="22604"/>
    <cellStyle name="Título 1 9 37" xfId="22605"/>
    <cellStyle name="Título 1 9 38" xfId="29546"/>
    <cellStyle name="Título 1 9 4" xfId="22606"/>
    <cellStyle name="Título 1 9 5" xfId="22607"/>
    <cellStyle name="Título 1 9 6" xfId="22608"/>
    <cellStyle name="Título 1 9 7" xfId="22609"/>
    <cellStyle name="Título 1 9 8" xfId="22610"/>
    <cellStyle name="Título 1 9 9" xfId="22611"/>
    <cellStyle name="Título 10" xfId="22612"/>
    <cellStyle name="Título 10 2" xfId="22613"/>
    <cellStyle name="Título 10 3" xfId="29547"/>
    <cellStyle name="Título 11" xfId="22614"/>
    <cellStyle name="Título 11 2" xfId="22615"/>
    <cellStyle name="Título 11 3" xfId="29548"/>
    <cellStyle name="Título 12" xfId="22616"/>
    <cellStyle name="Título 12 2" xfId="22617"/>
    <cellStyle name="Título 12 3" xfId="29549"/>
    <cellStyle name="Título 13" xfId="22618"/>
    <cellStyle name="Título 13 2" xfId="22619"/>
    <cellStyle name="Título 13 3" xfId="29550"/>
    <cellStyle name="Título 14" xfId="22620"/>
    <cellStyle name="Título 14 2" xfId="22621"/>
    <cellStyle name="Título 14 3" xfId="29551"/>
    <cellStyle name="Título 15" xfId="22622"/>
    <cellStyle name="Título 15 2" xfId="22623"/>
    <cellStyle name="Título 15 3" xfId="29552"/>
    <cellStyle name="Título 16" xfId="22624"/>
    <cellStyle name="Título 16 2" xfId="22625"/>
    <cellStyle name="Título 16 3" xfId="29553"/>
    <cellStyle name="Título 17" xfId="22626"/>
    <cellStyle name="Título 17 2" xfId="22627"/>
    <cellStyle name="Título 17 3" xfId="29554"/>
    <cellStyle name="Título 18" xfId="22628"/>
    <cellStyle name="Título 18 2" xfId="22629"/>
    <cellStyle name="Título 18 3" xfId="29555"/>
    <cellStyle name="Título 19" xfId="22630"/>
    <cellStyle name="Título 2 10" xfId="22631"/>
    <cellStyle name="Título 2 10 10" xfId="22632"/>
    <cellStyle name="Título 2 10 11" xfId="22633"/>
    <cellStyle name="Título 2 10 12" xfId="22634"/>
    <cellStyle name="Título 2 10 13" xfId="22635"/>
    <cellStyle name="Título 2 10 14" xfId="22636"/>
    <cellStyle name="Título 2 10 15" xfId="22637"/>
    <cellStyle name="Título 2 10 16" xfId="22638"/>
    <cellStyle name="Título 2 10 17" xfId="22639"/>
    <cellStyle name="Título 2 10 18" xfId="22640"/>
    <cellStyle name="Título 2 10 19" xfId="22641"/>
    <cellStyle name="Título 2 10 2" xfId="22642"/>
    <cellStyle name="Título 2 10 20" xfId="22643"/>
    <cellStyle name="Título 2 10 21" xfId="22644"/>
    <cellStyle name="Título 2 10 22" xfId="22645"/>
    <cellStyle name="Título 2 10 23" xfId="22646"/>
    <cellStyle name="Título 2 10 24" xfId="22647"/>
    <cellStyle name="Título 2 10 25" xfId="22648"/>
    <cellStyle name="Título 2 10 26" xfId="22649"/>
    <cellStyle name="Título 2 10 27" xfId="22650"/>
    <cellStyle name="Título 2 10 28" xfId="22651"/>
    <cellStyle name="Título 2 10 29" xfId="22652"/>
    <cellStyle name="Título 2 10 3" xfId="22653"/>
    <cellStyle name="Título 2 10 30" xfId="22654"/>
    <cellStyle name="Título 2 10 31" xfId="22655"/>
    <cellStyle name="Título 2 10 32" xfId="22656"/>
    <cellStyle name="Título 2 10 33" xfId="22657"/>
    <cellStyle name="Título 2 10 34" xfId="22658"/>
    <cellStyle name="Título 2 10 35" xfId="22659"/>
    <cellStyle name="Título 2 10 36" xfId="22660"/>
    <cellStyle name="Título 2 10 37" xfId="22661"/>
    <cellStyle name="Título 2 10 38" xfId="29556"/>
    <cellStyle name="Título 2 10 4" xfId="22662"/>
    <cellStyle name="Título 2 10 5" xfId="22663"/>
    <cellStyle name="Título 2 10 6" xfId="22664"/>
    <cellStyle name="Título 2 10 7" xfId="22665"/>
    <cellStyle name="Título 2 10 8" xfId="22666"/>
    <cellStyle name="Título 2 10 9" xfId="22667"/>
    <cellStyle name="Título 2 11" xfId="22668"/>
    <cellStyle name="Título 2 11 2" xfId="22669"/>
    <cellStyle name="Título 2 11 3" xfId="29557"/>
    <cellStyle name="Título 2 12" xfId="22670"/>
    <cellStyle name="Título 2 12 2" xfId="22671"/>
    <cellStyle name="Título 2 12 3" xfId="29558"/>
    <cellStyle name="Título 2 13" xfId="22672"/>
    <cellStyle name="Título 2 13 2" xfId="22673"/>
    <cellStyle name="Título 2 13 3" xfId="29559"/>
    <cellStyle name="Título 2 14" xfId="22674"/>
    <cellStyle name="Título 2 14 2" xfId="22675"/>
    <cellStyle name="Título 2 14 3" xfId="29560"/>
    <cellStyle name="Título 2 15" xfId="22676"/>
    <cellStyle name="Título 2 15 2" xfId="22677"/>
    <cellStyle name="Título 2 15 3" xfId="29561"/>
    <cellStyle name="Título 2 16" xfId="22678"/>
    <cellStyle name="Título 2 16 2" xfId="22679"/>
    <cellStyle name="Título 2 16 3" xfId="29562"/>
    <cellStyle name="Título 2 17" xfId="22680"/>
    <cellStyle name="Título 2 18" xfId="22681"/>
    <cellStyle name="Título 2 19" xfId="22682"/>
    <cellStyle name="Título 2 2" xfId="831"/>
    <cellStyle name="Título 2 2 10" xfId="22683"/>
    <cellStyle name="Título 2 2 10 2" xfId="22684"/>
    <cellStyle name="Título 2 2 10 3" xfId="29563"/>
    <cellStyle name="Título 2 2 11" xfId="22685"/>
    <cellStyle name="Título 2 2 11 2" xfId="22686"/>
    <cellStyle name="Título 2 2 11 3" xfId="29564"/>
    <cellStyle name="Título 2 2 12" xfId="22687"/>
    <cellStyle name="Título 2 2 12 2" xfId="22688"/>
    <cellStyle name="Título 2 2 12 3" xfId="29565"/>
    <cellStyle name="Título 2 2 13" xfId="22689"/>
    <cellStyle name="Título 2 2 14" xfId="22690"/>
    <cellStyle name="Título 2 2 15" xfId="22691"/>
    <cellStyle name="Título 2 2 16" xfId="22692"/>
    <cellStyle name="Título 2 2 17" xfId="22693"/>
    <cellStyle name="Título 2 2 2" xfId="832"/>
    <cellStyle name="Título 2 2 2 10" xfId="22694"/>
    <cellStyle name="Título 2 2 2 11" xfId="22695"/>
    <cellStyle name="Título 2 2 2 12" xfId="29566"/>
    <cellStyle name="Título 2 2 2 2" xfId="22696"/>
    <cellStyle name="Título 2 2 2 2 2" xfId="35663"/>
    <cellStyle name="Título 2 2 2 3" xfId="22697"/>
    <cellStyle name="Título 2 2 2 3 2" xfId="35664"/>
    <cellStyle name="Título 2 2 2 4" xfId="22698"/>
    <cellStyle name="Título 2 2 2 4 2" xfId="35665"/>
    <cellStyle name="Título 2 2 2 5" xfId="22699"/>
    <cellStyle name="Título 2 2 2 5 2" xfId="35666"/>
    <cellStyle name="Título 2 2 2 6" xfId="22700"/>
    <cellStyle name="Título 2 2 2 7" xfId="22701"/>
    <cellStyle name="Título 2 2 2 8" xfId="22702"/>
    <cellStyle name="Título 2 2 2 9" xfId="22703"/>
    <cellStyle name="Título 2 2 3" xfId="833"/>
    <cellStyle name="Título 2 2 3 2" xfId="35667"/>
    <cellStyle name="Título 2 2 4" xfId="22704"/>
    <cellStyle name="Título 2 2 4 2" xfId="22705"/>
    <cellStyle name="Título 2 2 4 3" xfId="29567"/>
    <cellStyle name="Título 2 2 5" xfId="22706"/>
    <cellStyle name="Título 2 2 5 2" xfId="22707"/>
    <cellStyle name="Título 2 2 5 3" xfId="29568"/>
    <cellStyle name="Título 2 2 6" xfId="22708"/>
    <cellStyle name="Título 2 2 6 2" xfId="22709"/>
    <cellStyle name="Título 2 2 6 3" xfId="29569"/>
    <cellStyle name="Título 2 2 7" xfId="22710"/>
    <cellStyle name="Título 2 2 7 2" xfId="22711"/>
    <cellStyle name="Título 2 2 7 3" xfId="29570"/>
    <cellStyle name="Título 2 2 8" xfId="22712"/>
    <cellStyle name="Título 2 2 8 2" xfId="22713"/>
    <cellStyle name="Título 2 2 8 3" xfId="29571"/>
    <cellStyle name="Título 2 2 9" xfId="22714"/>
    <cellStyle name="Título 2 2 9 2" xfId="22715"/>
    <cellStyle name="Título 2 2 9 3" xfId="29572"/>
    <cellStyle name="Título 2 20" xfId="22716"/>
    <cellStyle name="Título 2 21" xfId="22717"/>
    <cellStyle name="Título 2 22" xfId="22718"/>
    <cellStyle name="Título 2 23" xfId="22719"/>
    <cellStyle name="Título 2 24" xfId="22720"/>
    <cellStyle name="Título 2 25" xfId="22721"/>
    <cellStyle name="Título 2 26" xfId="22722"/>
    <cellStyle name="Título 2 27" xfId="830"/>
    <cellStyle name="Título 2 3" xfId="834"/>
    <cellStyle name="Título 2 3 10" xfId="22723"/>
    <cellStyle name="Título 2 3 11" xfId="22724"/>
    <cellStyle name="Título 2 3 12" xfId="22725"/>
    <cellStyle name="Título 2 3 2" xfId="835"/>
    <cellStyle name="Título 2 3 2 10" xfId="22726"/>
    <cellStyle name="Título 2 3 2 11" xfId="22727"/>
    <cellStyle name="Título 2 3 2 12" xfId="29573"/>
    <cellStyle name="Título 2 3 2 2" xfId="22728"/>
    <cellStyle name="Título 2 3 2 3" xfId="22729"/>
    <cellStyle name="Título 2 3 2 4" xfId="22730"/>
    <cellStyle name="Título 2 3 2 5" xfId="22731"/>
    <cellStyle name="Título 2 3 2 6" xfId="22732"/>
    <cellStyle name="Título 2 3 2 7" xfId="22733"/>
    <cellStyle name="Título 2 3 2 8" xfId="22734"/>
    <cellStyle name="Título 2 3 2 9" xfId="22735"/>
    <cellStyle name="Título 2 3 3" xfId="836"/>
    <cellStyle name="Título 2 3 4" xfId="22736"/>
    <cellStyle name="Título 2 3 5" xfId="22737"/>
    <cellStyle name="Título 2 3 6" xfId="22738"/>
    <cellStyle name="Título 2 3 7" xfId="22739"/>
    <cellStyle name="Título 2 3 8" xfId="22740"/>
    <cellStyle name="Título 2 3 9" xfId="22741"/>
    <cellStyle name="Título 2 4" xfId="837"/>
    <cellStyle name="Título 2 5" xfId="838"/>
    <cellStyle name="Título 2 6" xfId="839"/>
    <cellStyle name="Título 2 7" xfId="22742"/>
    <cellStyle name="Título 2 7 2" xfId="22743"/>
    <cellStyle name="Título 2 7 3" xfId="29574"/>
    <cellStyle name="Título 2 8" xfId="22744"/>
    <cellStyle name="Título 2 8 2" xfId="22745"/>
    <cellStyle name="Título 2 8 3" xfId="29575"/>
    <cellStyle name="Título 2 9" xfId="22746"/>
    <cellStyle name="Título 2 9 10" xfId="22747"/>
    <cellStyle name="Título 2 9 11" xfId="22748"/>
    <cellStyle name="Título 2 9 12" xfId="22749"/>
    <cellStyle name="Título 2 9 13" xfId="22750"/>
    <cellStyle name="Título 2 9 14" xfId="22751"/>
    <cellStyle name="Título 2 9 15" xfId="22752"/>
    <cellStyle name="Título 2 9 16" xfId="22753"/>
    <cellStyle name="Título 2 9 17" xfId="22754"/>
    <cellStyle name="Título 2 9 18" xfId="22755"/>
    <cellStyle name="Título 2 9 19" xfId="22756"/>
    <cellStyle name="Título 2 9 2" xfId="22757"/>
    <cellStyle name="Título 2 9 20" xfId="22758"/>
    <cellStyle name="Título 2 9 21" xfId="22759"/>
    <cellStyle name="Título 2 9 22" xfId="22760"/>
    <cellStyle name="Título 2 9 23" xfId="22761"/>
    <cellStyle name="Título 2 9 24" xfId="22762"/>
    <cellStyle name="Título 2 9 25" xfId="22763"/>
    <cellStyle name="Título 2 9 26" xfId="22764"/>
    <cellStyle name="Título 2 9 27" xfId="22765"/>
    <cellStyle name="Título 2 9 28" xfId="22766"/>
    <cellStyle name="Título 2 9 29" xfId="22767"/>
    <cellStyle name="Título 2 9 3" xfId="22768"/>
    <cellStyle name="Título 2 9 30" xfId="22769"/>
    <cellStyle name="Título 2 9 31" xfId="22770"/>
    <cellStyle name="Título 2 9 32" xfId="22771"/>
    <cellStyle name="Título 2 9 33" xfId="22772"/>
    <cellStyle name="Título 2 9 34" xfId="22773"/>
    <cellStyle name="Título 2 9 35" xfId="22774"/>
    <cellStyle name="Título 2 9 36" xfId="22775"/>
    <cellStyle name="Título 2 9 37" xfId="22776"/>
    <cellStyle name="Título 2 9 38" xfId="29576"/>
    <cellStyle name="Título 2 9 4" xfId="22777"/>
    <cellStyle name="Título 2 9 5" xfId="22778"/>
    <cellStyle name="Título 2 9 6" xfId="22779"/>
    <cellStyle name="Título 2 9 7" xfId="22780"/>
    <cellStyle name="Título 2 9 8" xfId="22781"/>
    <cellStyle name="Título 2 9 9" xfId="22782"/>
    <cellStyle name="Título 20" xfId="22783"/>
    <cellStyle name="Título 21" xfId="22784"/>
    <cellStyle name="Título 22" xfId="22785"/>
    <cellStyle name="Título 23" xfId="22786"/>
    <cellStyle name="Título 24" xfId="22787"/>
    <cellStyle name="Título 25" xfId="22788"/>
    <cellStyle name="Título 26" xfId="22789"/>
    <cellStyle name="Título 27" xfId="22790"/>
    <cellStyle name="Título 28" xfId="819"/>
    <cellStyle name="Título 3 10" xfId="22791"/>
    <cellStyle name="Título 3 10 10" xfId="22792"/>
    <cellStyle name="Título 3 10 11" xfId="22793"/>
    <cellStyle name="Título 3 10 12" xfId="22794"/>
    <cellStyle name="Título 3 10 13" xfId="22795"/>
    <cellStyle name="Título 3 10 14" xfId="22796"/>
    <cellStyle name="Título 3 10 15" xfId="22797"/>
    <cellStyle name="Título 3 10 16" xfId="22798"/>
    <cellStyle name="Título 3 10 17" xfId="22799"/>
    <cellStyle name="Título 3 10 18" xfId="22800"/>
    <cellStyle name="Título 3 10 19" xfId="22801"/>
    <cellStyle name="Título 3 10 2" xfId="22802"/>
    <cellStyle name="Título 3 10 20" xfId="22803"/>
    <cellStyle name="Título 3 10 21" xfId="22804"/>
    <cellStyle name="Título 3 10 22" xfId="22805"/>
    <cellStyle name="Título 3 10 23" xfId="22806"/>
    <cellStyle name="Título 3 10 24" xfId="22807"/>
    <cellStyle name="Título 3 10 25" xfId="22808"/>
    <cellStyle name="Título 3 10 26" xfId="22809"/>
    <cellStyle name="Título 3 10 27" xfId="22810"/>
    <cellStyle name="Título 3 10 28" xfId="22811"/>
    <cellStyle name="Título 3 10 29" xfId="22812"/>
    <cellStyle name="Título 3 10 3" xfId="22813"/>
    <cellStyle name="Título 3 10 30" xfId="22814"/>
    <cellStyle name="Título 3 10 31" xfId="22815"/>
    <cellStyle name="Título 3 10 32" xfId="22816"/>
    <cellStyle name="Título 3 10 33" xfId="22817"/>
    <cellStyle name="Título 3 10 34" xfId="22818"/>
    <cellStyle name="Título 3 10 35" xfId="22819"/>
    <cellStyle name="Título 3 10 36" xfId="22820"/>
    <cellStyle name="Título 3 10 37" xfId="22821"/>
    <cellStyle name="Título 3 10 38" xfId="22822"/>
    <cellStyle name="Título 3 10 39" xfId="29577"/>
    <cellStyle name="Título 3 10 4" xfId="22823"/>
    <cellStyle name="Título 3 10 5" xfId="22824"/>
    <cellStyle name="Título 3 10 6" xfId="22825"/>
    <cellStyle name="Título 3 10 7" xfId="22826"/>
    <cellStyle name="Título 3 10 8" xfId="22827"/>
    <cellStyle name="Título 3 10 9" xfId="22828"/>
    <cellStyle name="Título 3 11" xfId="22829"/>
    <cellStyle name="Título 3 11 2" xfId="22830"/>
    <cellStyle name="Título 3 11 2 2" xfId="22831"/>
    <cellStyle name="Título 3 11 3" xfId="22832"/>
    <cellStyle name="Título 3 11 4" xfId="29578"/>
    <cellStyle name="Título 3 12" xfId="22833"/>
    <cellStyle name="Título 3 12 2" xfId="22834"/>
    <cellStyle name="Título 3 12 2 2" xfId="22835"/>
    <cellStyle name="Título 3 12 3" xfId="22836"/>
    <cellStyle name="Título 3 12 4" xfId="29579"/>
    <cellStyle name="Título 3 13" xfId="22837"/>
    <cellStyle name="Título 3 13 2" xfId="22838"/>
    <cellStyle name="Título 3 13 2 2" xfId="22839"/>
    <cellStyle name="Título 3 13 3" xfId="22840"/>
    <cellStyle name="Título 3 13 4" xfId="29580"/>
    <cellStyle name="Título 3 14" xfId="22841"/>
    <cellStyle name="Título 3 14 2" xfId="22842"/>
    <cellStyle name="Título 3 14 2 2" xfId="22843"/>
    <cellStyle name="Título 3 14 3" xfId="22844"/>
    <cellStyle name="Título 3 14 4" xfId="29581"/>
    <cellStyle name="Título 3 15" xfId="22845"/>
    <cellStyle name="Título 3 15 2" xfId="22846"/>
    <cellStyle name="Título 3 15 2 2" xfId="22847"/>
    <cellStyle name="Título 3 15 3" xfId="22848"/>
    <cellStyle name="Título 3 15 4" xfId="29582"/>
    <cellStyle name="Título 3 16" xfId="22849"/>
    <cellStyle name="Título 3 16 2" xfId="22850"/>
    <cellStyle name="Título 3 16 2 2" xfId="22851"/>
    <cellStyle name="Título 3 16 3" xfId="22852"/>
    <cellStyle name="Título 3 16 4" xfId="29583"/>
    <cellStyle name="Título 3 17" xfId="22853"/>
    <cellStyle name="Título 3 17 2" xfId="22854"/>
    <cellStyle name="Título 3 18" xfId="22855"/>
    <cellStyle name="Título 3 18 2" xfId="22856"/>
    <cellStyle name="Título 3 19" xfId="22857"/>
    <cellStyle name="Título 3 19 2" xfId="22858"/>
    <cellStyle name="Título 3 2" xfId="841"/>
    <cellStyle name="Título 3 2 10" xfId="22859"/>
    <cellStyle name="Título 3 2 10 2" xfId="22860"/>
    <cellStyle name="Título 3 2 10 2 2" xfId="22861"/>
    <cellStyle name="Título 3 2 10 3" xfId="22862"/>
    <cellStyle name="Título 3 2 10 4" xfId="29584"/>
    <cellStyle name="Título 3 2 11" xfId="22863"/>
    <cellStyle name="Título 3 2 11 2" xfId="22864"/>
    <cellStyle name="Título 3 2 11 2 2" xfId="22865"/>
    <cellStyle name="Título 3 2 11 3" xfId="22866"/>
    <cellStyle name="Título 3 2 11 4" xfId="29585"/>
    <cellStyle name="Título 3 2 12" xfId="22867"/>
    <cellStyle name="Título 3 2 12 2" xfId="22868"/>
    <cellStyle name="Título 3 2 12 2 2" xfId="22869"/>
    <cellStyle name="Título 3 2 12 3" xfId="22870"/>
    <cellStyle name="Título 3 2 12 4" xfId="29586"/>
    <cellStyle name="Título 3 2 13" xfId="22871"/>
    <cellStyle name="Título 3 2 13 2" xfId="22872"/>
    <cellStyle name="Título 3 2 14" xfId="22873"/>
    <cellStyle name="Título 3 2 14 2" xfId="22874"/>
    <cellStyle name="Título 3 2 15" xfId="22875"/>
    <cellStyle name="Título 3 2 15 2" xfId="22876"/>
    <cellStyle name="Título 3 2 16" xfId="22877"/>
    <cellStyle name="Título 3 2 16 2" xfId="22878"/>
    <cellStyle name="Título 3 2 17" xfId="22879"/>
    <cellStyle name="Título 3 2 17 2" xfId="22880"/>
    <cellStyle name="Título 3 2 18" xfId="22881"/>
    <cellStyle name="Título 3 2 2" xfId="842"/>
    <cellStyle name="Título 3 2 2 10" xfId="22882"/>
    <cellStyle name="Título 3 2 2 10 2" xfId="22883"/>
    <cellStyle name="Título 3 2 2 11" xfId="22884"/>
    <cellStyle name="Título 3 2 2 11 2" xfId="22885"/>
    <cellStyle name="Título 3 2 2 12" xfId="22886"/>
    <cellStyle name="Título 3 2 2 13" xfId="29587"/>
    <cellStyle name="Título 3 2 2 2" xfId="22887"/>
    <cellStyle name="Título 3 2 2 2 2" xfId="22888"/>
    <cellStyle name="Título 3 2 2 3" xfId="22889"/>
    <cellStyle name="Título 3 2 2 3 2" xfId="22890"/>
    <cellStyle name="Título 3 2 2 4" xfId="22891"/>
    <cellStyle name="Título 3 2 2 4 2" xfId="22892"/>
    <cellStyle name="Título 3 2 2 5" xfId="22893"/>
    <cellStyle name="Título 3 2 2 5 2" xfId="22894"/>
    <cellStyle name="Título 3 2 2 6" xfId="22895"/>
    <cellStyle name="Título 3 2 2 6 2" xfId="22896"/>
    <cellStyle name="Título 3 2 2 7" xfId="22897"/>
    <cellStyle name="Título 3 2 2 7 2" xfId="22898"/>
    <cellStyle name="Título 3 2 2 8" xfId="22899"/>
    <cellStyle name="Título 3 2 2 8 2" xfId="22900"/>
    <cellStyle name="Título 3 2 2 9" xfId="22901"/>
    <cellStyle name="Título 3 2 2 9 2" xfId="22902"/>
    <cellStyle name="Título 3 2 3" xfId="843"/>
    <cellStyle name="Título 3 2 3 2" xfId="22903"/>
    <cellStyle name="Título 3 2 4" xfId="22904"/>
    <cellStyle name="Título 3 2 4 2" xfId="22905"/>
    <cellStyle name="Título 3 2 4 2 2" xfId="22906"/>
    <cellStyle name="Título 3 2 4 3" xfId="22907"/>
    <cellStyle name="Título 3 2 4 4" xfId="29588"/>
    <cellStyle name="Título 3 2 5" xfId="22908"/>
    <cellStyle name="Título 3 2 5 2" xfId="22909"/>
    <cellStyle name="Título 3 2 5 2 2" xfId="22910"/>
    <cellStyle name="Título 3 2 5 3" xfId="22911"/>
    <cellStyle name="Título 3 2 5 4" xfId="29589"/>
    <cellStyle name="Título 3 2 6" xfId="22912"/>
    <cellStyle name="Título 3 2 6 2" xfId="22913"/>
    <cellStyle name="Título 3 2 6 2 2" xfId="22914"/>
    <cellStyle name="Título 3 2 6 3" xfId="22915"/>
    <cellStyle name="Título 3 2 6 4" xfId="29590"/>
    <cellStyle name="Título 3 2 7" xfId="22916"/>
    <cellStyle name="Título 3 2 7 2" xfId="22917"/>
    <cellStyle name="Título 3 2 7 2 2" xfId="22918"/>
    <cellStyle name="Título 3 2 7 3" xfId="22919"/>
    <cellStyle name="Título 3 2 7 4" xfId="29591"/>
    <cellStyle name="Título 3 2 8" xfId="22920"/>
    <cellStyle name="Título 3 2 8 2" xfId="22921"/>
    <cellStyle name="Título 3 2 8 2 2" xfId="22922"/>
    <cellStyle name="Título 3 2 8 3" xfId="22923"/>
    <cellStyle name="Título 3 2 8 4" xfId="29592"/>
    <cellStyle name="Título 3 2 9" xfId="22924"/>
    <cellStyle name="Título 3 2 9 2" xfId="22925"/>
    <cellStyle name="Título 3 2 9 2 2" xfId="22926"/>
    <cellStyle name="Título 3 2 9 3" xfId="22927"/>
    <cellStyle name="Título 3 2 9 4" xfId="29593"/>
    <cellStyle name="Título 3 20" xfId="22928"/>
    <cellStyle name="Título 3 20 2" xfId="22929"/>
    <cellStyle name="Título 3 21" xfId="22930"/>
    <cellStyle name="Título 3 21 2" xfId="22931"/>
    <cellStyle name="Título 3 22" xfId="22932"/>
    <cellStyle name="Título 3 22 2" xfId="22933"/>
    <cellStyle name="Título 3 23" xfId="22934"/>
    <cellStyle name="Título 3 23 2" xfId="22935"/>
    <cellStyle name="Título 3 24" xfId="22936"/>
    <cellStyle name="Título 3 24 2" xfId="22937"/>
    <cellStyle name="Título 3 25" xfId="22938"/>
    <cellStyle name="Título 3 25 2" xfId="22939"/>
    <cellStyle name="Título 3 26" xfId="22940"/>
    <cellStyle name="Título 3 26 2" xfId="22941"/>
    <cellStyle name="Título 3 27" xfId="840"/>
    <cellStyle name="Título 3 3" xfId="844"/>
    <cellStyle name="Título 3 3 10" xfId="22942"/>
    <cellStyle name="Título 3 3 10 2" xfId="22943"/>
    <cellStyle name="Título 3 3 11" xfId="22944"/>
    <cellStyle name="Título 3 3 11 2" xfId="22945"/>
    <cellStyle name="Título 3 3 12" xfId="22946"/>
    <cellStyle name="Título 3 3 12 2" xfId="22947"/>
    <cellStyle name="Título 3 3 13" xfId="22948"/>
    <cellStyle name="Título 3 3 2" xfId="845"/>
    <cellStyle name="Título 3 3 2 10" xfId="22949"/>
    <cellStyle name="Título 3 3 2 10 2" xfId="22950"/>
    <cellStyle name="Título 3 3 2 11" xfId="22951"/>
    <cellStyle name="Título 3 3 2 11 2" xfId="22952"/>
    <cellStyle name="Título 3 3 2 12" xfId="22953"/>
    <cellStyle name="Título 3 3 2 13" xfId="29594"/>
    <cellStyle name="Título 3 3 2 2" xfId="22954"/>
    <cellStyle name="Título 3 3 2 2 2" xfId="22955"/>
    <cellStyle name="Título 3 3 2 3" xfId="22956"/>
    <cellStyle name="Título 3 3 2 3 2" xfId="22957"/>
    <cellStyle name="Título 3 3 2 4" xfId="22958"/>
    <cellStyle name="Título 3 3 2 4 2" xfId="22959"/>
    <cellStyle name="Título 3 3 2 5" xfId="22960"/>
    <cellStyle name="Título 3 3 2 5 2" xfId="22961"/>
    <cellStyle name="Título 3 3 2 6" xfId="22962"/>
    <cellStyle name="Título 3 3 2 6 2" xfId="22963"/>
    <cellStyle name="Título 3 3 2 7" xfId="22964"/>
    <cellStyle name="Título 3 3 2 7 2" xfId="22965"/>
    <cellStyle name="Título 3 3 2 8" xfId="22966"/>
    <cellStyle name="Título 3 3 2 8 2" xfId="22967"/>
    <cellStyle name="Título 3 3 2 9" xfId="22968"/>
    <cellStyle name="Título 3 3 2 9 2" xfId="22969"/>
    <cellStyle name="Título 3 3 3" xfId="846"/>
    <cellStyle name="Título 3 3 3 2" xfId="22970"/>
    <cellStyle name="Título 3 3 4" xfId="22971"/>
    <cellStyle name="Título 3 3 4 2" xfId="22972"/>
    <cellStyle name="Título 3 3 5" xfId="22973"/>
    <cellStyle name="Título 3 3 5 2" xfId="22974"/>
    <cellStyle name="Título 3 3 6" xfId="22975"/>
    <cellStyle name="Título 3 3 6 2" xfId="22976"/>
    <cellStyle name="Título 3 3 7" xfId="22977"/>
    <cellStyle name="Título 3 3 7 2" xfId="22978"/>
    <cellStyle name="Título 3 3 8" xfId="22979"/>
    <cellStyle name="Título 3 3 8 2" xfId="22980"/>
    <cellStyle name="Título 3 3 9" xfId="22981"/>
    <cellStyle name="Título 3 3 9 2" xfId="22982"/>
    <cellStyle name="Título 3 4" xfId="847"/>
    <cellStyle name="Título 3 4 2" xfId="22983"/>
    <cellStyle name="Título 3 5" xfId="848"/>
    <cellStyle name="Título 3 5 2" xfId="22984"/>
    <cellStyle name="Título 3 6" xfId="849"/>
    <cellStyle name="Título 3 6 2" xfId="22985"/>
    <cellStyle name="Título 3 7" xfId="22986"/>
    <cellStyle name="Título 3 7 2" xfId="22987"/>
    <cellStyle name="Título 3 7 3" xfId="22988"/>
    <cellStyle name="Título 3 7 4" xfId="29595"/>
    <cellStyle name="Título 3 8" xfId="22989"/>
    <cellStyle name="Título 3 8 2" xfId="22990"/>
    <cellStyle name="Título 3 8 3" xfId="22991"/>
    <cellStyle name="Título 3 8 4" xfId="29596"/>
    <cellStyle name="Título 3 9" xfId="22992"/>
    <cellStyle name="Título 3 9 10" xfId="22993"/>
    <cellStyle name="Título 3 9 11" xfId="22994"/>
    <cellStyle name="Título 3 9 12" xfId="22995"/>
    <cellStyle name="Título 3 9 13" xfId="22996"/>
    <cellStyle name="Título 3 9 14" xfId="22997"/>
    <cellStyle name="Título 3 9 15" xfId="22998"/>
    <cellStyle name="Título 3 9 16" xfId="22999"/>
    <cellStyle name="Título 3 9 17" xfId="23000"/>
    <cellStyle name="Título 3 9 18" xfId="23001"/>
    <cellStyle name="Título 3 9 19" xfId="23002"/>
    <cellStyle name="Título 3 9 2" xfId="23003"/>
    <cellStyle name="Título 3 9 20" xfId="23004"/>
    <cellStyle name="Título 3 9 21" xfId="23005"/>
    <cellStyle name="Título 3 9 22" xfId="23006"/>
    <cellStyle name="Título 3 9 23" xfId="23007"/>
    <cellStyle name="Título 3 9 24" xfId="23008"/>
    <cellStyle name="Título 3 9 25" xfId="23009"/>
    <cellStyle name="Título 3 9 26" xfId="23010"/>
    <cellStyle name="Título 3 9 27" xfId="23011"/>
    <cellStyle name="Título 3 9 28" xfId="23012"/>
    <cellStyle name="Título 3 9 29" xfId="23013"/>
    <cellStyle name="Título 3 9 3" xfId="23014"/>
    <cellStyle name="Título 3 9 30" xfId="23015"/>
    <cellStyle name="Título 3 9 31" xfId="23016"/>
    <cellStyle name="Título 3 9 32" xfId="23017"/>
    <cellStyle name="Título 3 9 33" xfId="23018"/>
    <cellStyle name="Título 3 9 34" xfId="23019"/>
    <cellStyle name="Título 3 9 35" xfId="23020"/>
    <cellStyle name="Título 3 9 36" xfId="23021"/>
    <cellStyle name="Título 3 9 37" xfId="23022"/>
    <cellStyle name="Título 3 9 38" xfId="23023"/>
    <cellStyle name="Título 3 9 39" xfId="29597"/>
    <cellStyle name="Título 3 9 4" xfId="23024"/>
    <cellStyle name="Título 3 9 5" xfId="23025"/>
    <cellStyle name="Título 3 9 6" xfId="23026"/>
    <cellStyle name="Título 3 9 7" xfId="23027"/>
    <cellStyle name="Título 3 9 8" xfId="23028"/>
    <cellStyle name="Título 3 9 9" xfId="23029"/>
    <cellStyle name="Título 4" xfId="850"/>
    <cellStyle name="Título 4 10" xfId="23030"/>
    <cellStyle name="Título 4 11" xfId="23031"/>
    <cellStyle name="Título 4 12" xfId="23032"/>
    <cellStyle name="Título 4 2" xfId="851"/>
    <cellStyle name="Título 4 2 10" xfId="23033"/>
    <cellStyle name="Título 4 2 11" xfId="23034"/>
    <cellStyle name="Título 4 2 12" xfId="29598"/>
    <cellStyle name="Título 4 2 2" xfId="23035"/>
    <cellStyle name="Título 4 2 2 2" xfId="35668"/>
    <cellStyle name="Título 4 2 3" xfId="23036"/>
    <cellStyle name="Título 4 2 3 2" xfId="35669"/>
    <cellStyle name="Título 4 2 4" xfId="23037"/>
    <cellStyle name="Título 4 2 4 2" xfId="35670"/>
    <cellStyle name="Título 4 2 5" xfId="23038"/>
    <cellStyle name="Título 4 2 5 2" xfId="35671"/>
    <cellStyle name="Título 4 2 6" xfId="23039"/>
    <cellStyle name="Título 4 2 7" xfId="23040"/>
    <cellStyle name="Título 4 2 8" xfId="23041"/>
    <cellStyle name="Título 4 2 9" xfId="23042"/>
    <cellStyle name="Título 4 3" xfId="852"/>
    <cellStyle name="Título 4 3 2" xfId="35672"/>
    <cellStyle name="Título 4 4" xfId="23043"/>
    <cellStyle name="Título 4 4 2" xfId="35673"/>
    <cellStyle name="Título 4 5" xfId="23044"/>
    <cellStyle name="Título 4 5 2" xfId="35674"/>
    <cellStyle name="Título 4 6" xfId="23045"/>
    <cellStyle name="Título 4 7" xfId="23046"/>
    <cellStyle name="Título 4 8" xfId="23047"/>
    <cellStyle name="Título 4 9" xfId="23048"/>
    <cellStyle name="Título 5" xfId="853"/>
    <cellStyle name="Título 5 10" xfId="23049"/>
    <cellStyle name="Título 5 11" xfId="23050"/>
    <cellStyle name="Título 5 12" xfId="23051"/>
    <cellStyle name="Título 5 2" xfId="854"/>
    <cellStyle name="Título 5 2 10" xfId="23052"/>
    <cellStyle name="Título 5 2 11" xfId="23053"/>
    <cellStyle name="Título 5 2 12" xfId="29599"/>
    <cellStyle name="Título 5 2 2" xfId="23054"/>
    <cellStyle name="Título 5 2 3" xfId="23055"/>
    <cellStyle name="Título 5 2 4" xfId="23056"/>
    <cellStyle name="Título 5 2 5" xfId="23057"/>
    <cellStyle name="Título 5 2 6" xfId="23058"/>
    <cellStyle name="Título 5 2 7" xfId="23059"/>
    <cellStyle name="Título 5 2 8" xfId="23060"/>
    <cellStyle name="Título 5 2 9" xfId="23061"/>
    <cellStyle name="Título 5 3" xfId="855"/>
    <cellStyle name="Título 5 4" xfId="23062"/>
    <cellStyle name="Título 5 5" xfId="23063"/>
    <cellStyle name="Título 5 6" xfId="23064"/>
    <cellStyle name="Título 5 7" xfId="23065"/>
    <cellStyle name="Título 5 8" xfId="23066"/>
    <cellStyle name="Título 5 9" xfId="23067"/>
    <cellStyle name="Título 6" xfId="856"/>
    <cellStyle name="Título 7" xfId="857"/>
    <cellStyle name="Título 8" xfId="858"/>
    <cellStyle name="Título 9" xfId="23068"/>
    <cellStyle name="Título 9 2" xfId="23069"/>
    <cellStyle name="Título 9 3" xfId="29600"/>
    <cellStyle name="Total 10" xfId="23070"/>
    <cellStyle name="Total 10 10" xfId="23071"/>
    <cellStyle name="Total 10 11" xfId="23072"/>
    <cellStyle name="Total 10 12" xfId="23073"/>
    <cellStyle name="Total 10 13" xfId="23074"/>
    <cellStyle name="Total 10 14" xfId="23075"/>
    <cellStyle name="Total 10 15" xfId="23076"/>
    <cellStyle name="Total 10 16" xfId="23077"/>
    <cellStyle name="Total 10 17" xfId="23078"/>
    <cellStyle name="Total 10 18" xfId="23079"/>
    <cellStyle name="Total 10 19" xfId="23080"/>
    <cellStyle name="Total 10 2" xfId="23081"/>
    <cellStyle name="Total 10 20" xfId="23082"/>
    <cellStyle name="Total 10 21" xfId="23083"/>
    <cellStyle name="Total 10 22" xfId="23084"/>
    <cellStyle name="Total 10 23" xfId="23085"/>
    <cellStyle name="Total 10 24" xfId="23086"/>
    <cellStyle name="Total 10 25" xfId="23087"/>
    <cellStyle name="Total 10 26" xfId="23088"/>
    <cellStyle name="Total 10 27" xfId="23089"/>
    <cellStyle name="Total 10 28" xfId="23090"/>
    <cellStyle name="Total 10 29" xfId="23091"/>
    <cellStyle name="Total 10 3" xfId="23092"/>
    <cellStyle name="Total 10 30" xfId="23093"/>
    <cellStyle name="Total 10 31" xfId="23094"/>
    <cellStyle name="Total 10 32" xfId="23095"/>
    <cellStyle name="Total 10 33" xfId="23096"/>
    <cellStyle name="Total 10 34" xfId="23097"/>
    <cellStyle name="Total 10 35" xfId="23098"/>
    <cellStyle name="Total 10 36" xfId="23099"/>
    <cellStyle name="Total 10 37" xfId="23100"/>
    <cellStyle name="Total 10 38" xfId="23101"/>
    <cellStyle name="Total 10 39" xfId="23102"/>
    <cellStyle name="Total 10 4" xfId="23103"/>
    <cellStyle name="Total 10 40" xfId="29601"/>
    <cellStyle name="Total 10 5" xfId="23104"/>
    <cellStyle name="Total 10 6" xfId="23105"/>
    <cellStyle name="Total 10 7" xfId="23106"/>
    <cellStyle name="Total 10 8" xfId="23107"/>
    <cellStyle name="Total 10 9" xfId="23108"/>
    <cellStyle name="Total 11" xfId="23109"/>
    <cellStyle name="Total 11 2" xfId="23110"/>
    <cellStyle name="Total 11 2 2" xfId="23111"/>
    <cellStyle name="Total 11 2 3" xfId="23112"/>
    <cellStyle name="Total 12" xfId="23113"/>
    <cellStyle name="Total 12 2" xfId="23114"/>
    <cellStyle name="Total 12 2 2" xfId="23115"/>
    <cellStyle name="Total 12 2 3" xfId="23116"/>
    <cellStyle name="Total 13" xfId="23117"/>
    <cellStyle name="Total 13 2" xfId="23118"/>
    <cellStyle name="Total 13 3" xfId="23119"/>
    <cellStyle name="Total 13 4" xfId="29602"/>
    <cellStyle name="Total 14" xfId="35675"/>
    <cellStyle name="Total 14 2" xfId="35676"/>
    <cellStyle name="Total 15" xfId="35677"/>
    <cellStyle name="Total 15 2" xfId="35678"/>
    <cellStyle name="Total 16" xfId="35679"/>
    <cellStyle name="Total 16 2" xfId="35680"/>
    <cellStyle name="Total 17" xfId="35681"/>
    <cellStyle name="Total 17 2" xfId="35682"/>
    <cellStyle name="Total 18" xfId="35683"/>
    <cellStyle name="Total 18 2" xfId="35684"/>
    <cellStyle name="Total 19" xfId="35685"/>
    <cellStyle name="Total 19 2" xfId="35686"/>
    <cellStyle name="Total 2" xfId="860"/>
    <cellStyle name="Total 2 10" xfId="23120"/>
    <cellStyle name="Total 2 10 2" xfId="23121"/>
    <cellStyle name="Total 2 10 2 2" xfId="23122"/>
    <cellStyle name="Total 2 10 2 3" xfId="23123"/>
    <cellStyle name="Total 2 11" xfId="23124"/>
    <cellStyle name="Total 2 11 2" xfId="23125"/>
    <cellStyle name="Total 2 11 2 2" xfId="23126"/>
    <cellStyle name="Total 2 11 2 3" xfId="23127"/>
    <cellStyle name="Total 2 12" xfId="23128"/>
    <cellStyle name="Total 2 12 2" xfId="23129"/>
    <cellStyle name="Total 2 12 3" xfId="23130"/>
    <cellStyle name="Total 2 12 4" xfId="29603"/>
    <cellStyle name="Total 2 13" xfId="23131"/>
    <cellStyle name="Total 2 13 2" xfId="23132"/>
    <cellStyle name="Total 2 13 3" xfId="23133"/>
    <cellStyle name="Total 2 13 4" xfId="29604"/>
    <cellStyle name="Total 2 14" xfId="23134"/>
    <cellStyle name="Total 2 14 2" xfId="23135"/>
    <cellStyle name="Total 2 14 3" xfId="23136"/>
    <cellStyle name="Total 2 14 4" xfId="29605"/>
    <cellStyle name="Total 2 15" xfId="23137"/>
    <cellStyle name="Total 2 15 2" xfId="23138"/>
    <cellStyle name="Total 2 15 3" xfId="23139"/>
    <cellStyle name="Total 2 15 4" xfId="29606"/>
    <cellStyle name="Total 2 16" xfId="23140"/>
    <cellStyle name="Total 2 16 2" xfId="23141"/>
    <cellStyle name="Total 2 16 3" xfId="23142"/>
    <cellStyle name="Total 2 16 4" xfId="29607"/>
    <cellStyle name="Total 2 17" xfId="23143"/>
    <cellStyle name="Total 2 17 2" xfId="23144"/>
    <cellStyle name="Total 2 17 3" xfId="23145"/>
    <cellStyle name="Total 2 17 4" xfId="29608"/>
    <cellStyle name="Total 2 18" xfId="23146"/>
    <cellStyle name="Total 2 18 2" xfId="23147"/>
    <cellStyle name="Total 2 18 3" xfId="23148"/>
    <cellStyle name="Total 2 18 4" xfId="29609"/>
    <cellStyle name="Total 2 19" xfId="23149"/>
    <cellStyle name="Total 2 2" xfId="23150"/>
    <cellStyle name="Total 2 2 2" xfId="23151"/>
    <cellStyle name="Total 2 2 2 2" xfId="23152"/>
    <cellStyle name="Total 2 2 2 3" xfId="23153"/>
    <cellStyle name="Total 2 2 3" xfId="35687"/>
    <cellStyle name="Total 2 2 3 2" xfId="35688"/>
    <cellStyle name="Total 2 2 4" xfId="35689"/>
    <cellStyle name="Total 2 2 4 2" xfId="35690"/>
    <cellStyle name="Total 2 2 5" xfId="35691"/>
    <cellStyle name="Total 2 2 5 2" xfId="35692"/>
    <cellStyle name="Total 2 2 6" xfId="35693"/>
    <cellStyle name="Total 2 20" xfId="23154"/>
    <cellStyle name="Total 2 21" xfId="29610"/>
    <cellStyle name="Total 2 3" xfId="23155"/>
    <cellStyle name="Total 2 3 2" xfId="23156"/>
    <cellStyle name="Total 2 3 2 2" xfId="23157"/>
    <cellStyle name="Total 2 3 2 3" xfId="23158"/>
    <cellStyle name="Total 2 4" xfId="23159"/>
    <cellStyle name="Total 2 4 2" xfId="23160"/>
    <cellStyle name="Total 2 4 2 2" xfId="23161"/>
    <cellStyle name="Total 2 4 2 3" xfId="23162"/>
    <cellStyle name="Total 2 5" xfId="23163"/>
    <cellStyle name="Total 2 5 2" xfId="23164"/>
    <cellStyle name="Total 2 5 2 2" xfId="23165"/>
    <cellStyle name="Total 2 5 2 3" xfId="23166"/>
    <cellStyle name="Total 2 6" xfId="23167"/>
    <cellStyle name="Total 2 6 2" xfId="23168"/>
    <cellStyle name="Total 2 6 2 2" xfId="23169"/>
    <cellStyle name="Total 2 6 2 3" xfId="23170"/>
    <cellStyle name="Total 2 7" xfId="23171"/>
    <cellStyle name="Total 2 7 2" xfId="23172"/>
    <cellStyle name="Total 2 7 2 2" xfId="23173"/>
    <cellStyle name="Total 2 7 2 3" xfId="23174"/>
    <cellStyle name="Total 2 8" xfId="23175"/>
    <cellStyle name="Total 2 8 2" xfId="23176"/>
    <cellStyle name="Total 2 8 2 2" xfId="23177"/>
    <cellStyle name="Total 2 8 2 3" xfId="23178"/>
    <cellStyle name="Total 2 9" xfId="23179"/>
    <cellStyle name="Total 2 9 2" xfId="23180"/>
    <cellStyle name="Total 2 9 2 2" xfId="23181"/>
    <cellStyle name="Total 2 9 2 3" xfId="23182"/>
    <cellStyle name="Total 2_Blaisten - Resumen IG 03-2011" xfId="35694"/>
    <cellStyle name="Total 20" xfId="35695"/>
    <cellStyle name="Total 20 2" xfId="35696"/>
    <cellStyle name="Total 21" xfId="35697"/>
    <cellStyle name="Total 21 2" xfId="35698"/>
    <cellStyle name="Total 22" xfId="35699"/>
    <cellStyle name="Total 22 2" xfId="35700"/>
    <cellStyle name="Total 23" xfId="35701"/>
    <cellStyle name="Total 23 2" xfId="35702"/>
    <cellStyle name="Total 24" xfId="35703"/>
    <cellStyle name="Total 24 2" xfId="35704"/>
    <cellStyle name="Total 25" xfId="35705"/>
    <cellStyle name="Total 25 2" xfId="35706"/>
    <cellStyle name="Total 26" xfId="35707"/>
    <cellStyle name="Total 26 2" xfId="35708"/>
    <cellStyle name="Total 27" xfId="35709"/>
    <cellStyle name="Total 27 2" xfId="35710"/>
    <cellStyle name="Total 27 2 2" xfId="35711"/>
    <cellStyle name="Total 27 3" xfId="35712"/>
    <cellStyle name="Total 27 3 2" xfId="35713"/>
    <cellStyle name="Total 27 4" xfId="35714"/>
    <cellStyle name="Total 27 4 2" xfId="35715"/>
    <cellStyle name="Total 27 5" xfId="35716"/>
    <cellStyle name="Total 27 5 2" xfId="35717"/>
    <cellStyle name="Total 27 6" xfId="35718"/>
    <cellStyle name="Total 27 6 2" xfId="35719"/>
    <cellStyle name="Total 27 7" xfId="35720"/>
    <cellStyle name="Total 27 7 2" xfId="35721"/>
    <cellStyle name="Total 27 8" xfId="35722"/>
    <cellStyle name="Total 28" xfId="35723"/>
    <cellStyle name="Total 28 2" xfId="35724"/>
    <cellStyle name="Total 28 2 2" xfId="35725"/>
    <cellStyle name="Total 28 3" xfId="35726"/>
    <cellStyle name="Total 28 3 2" xfId="35727"/>
    <cellStyle name="Total 28 4" xfId="35728"/>
    <cellStyle name="Total 29" xfId="35729"/>
    <cellStyle name="Total 29 2" xfId="35730"/>
    <cellStyle name="Total 29 2 2" xfId="35731"/>
    <cellStyle name="Total 29 3" xfId="35732"/>
    <cellStyle name="Total 3" xfId="861"/>
    <cellStyle name="Total 3 10" xfId="23183"/>
    <cellStyle name="Total 3 10 2" xfId="23184"/>
    <cellStyle name="Total 3 10 3" xfId="23185"/>
    <cellStyle name="Total 3 10 4" xfId="29611"/>
    <cellStyle name="Total 3 11" xfId="23186"/>
    <cellStyle name="Total 3 11 2" xfId="23187"/>
    <cellStyle name="Total 3 11 3" xfId="23188"/>
    <cellStyle name="Total 3 11 4" xfId="29612"/>
    <cellStyle name="Total 3 12" xfId="23189"/>
    <cellStyle name="Total 3 12 2" xfId="23190"/>
    <cellStyle name="Total 3 12 3" xfId="23191"/>
    <cellStyle name="Total 3 12 4" xfId="29613"/>
    <cellStyle name="Total 3 13" xfId="23192"/>
    <cellStyle name="Total 3 13 2" xfId="23193"/>
    <cellStyle name="Total 3 13 3" xfId="23194"/>
    <cellStyle name="Total 3 13 4" xfId="29614"/>
    <cellStyle name="Total 3 14" xfId="23195"/>
    <cellStyle name="Total 3 14 2" xfId="23196"/>
    <cellStyle name="Total 3 14 3" xfId="23197"/>
    <cellStyle name="Total 3 14 4" xfId="29615"/>
    <cellStyle name="Total 3 15" xfId="23198"/>
    <cellStyle name="Total 3 15 2" xfId="23199"/>
    <cellStyle name="Total 3 15 3" xfId="23200"/>
    <cellStyle name="Total 3 15 4" xfId="29616"/>
    <cellStyle name="Total 3 16" xfId="23201"/>
    <cellStyle name="Total 3 16 2" xfId="23202"/>
    <cellStyle name="Total 3 16 3" xfId="23203"/>
    <cellStyle name="Total 3 16 4" xfId="29617"/>
    <cellStyle name="Total 3 17" xfId="23204"/>
    <cellStyle name="Total 3 17 2" xfId="23205"/>
    <cellStyle name="Total 3 17 3" xfId="23206"/>
    <cellStyle name="Total 3 17 4" xfId="29618"/>
    <cellStyle name="Total 3 18" xfId="23207"/>
    <cellStyle name="Total 3 18 2" xfId="23208"/>
    <cellStyle name="Total 3 18 3" xfId="23209"/>
    <cellStyle name="Total 3 18 4" xfId="29619"/>
    <cellStyle name="Total 3 19" xfId="23210"/>
    <cellStyle name="Total 3 2" xfId="23211"/>
    <cellStyle name="Total 3 2 2" xfId="23212"/>
    <cellStyle name="Total 3 2 3" xfId="23213"/>
    <cellStyle name="Total 3 2 4" xfId="29620"/>
    <cellStyle name="Total 3 20" xfId="29621"/>
    <cellStyle name="Total 3 3" xfId="23214"/>
    <cellStyle name="Total 3 3 2" xfId="23215"/>
    <cellStyle name="Total 3 3 3" xfId="23216"/>
    <cellStyle name="Total 3 3 4" xfId="29622"/>
    <cellStyle name="Total 3 4" xfId="23217"/>
    <cellStyle name="Total 3 4 2" xfId="23218"/>
    <cellStyle name="Total 3 4 3" xfId="23219"/>
    <cellStyle name="Total 3 4 4" xfId="29623"/>
    <cellStyle name="Total 3 5" xfId="23220"/>
    <cellStyle name="Total 3 5 2" xfId="23221"/>
    <cellStyle name="Total 3 5 3" xfId="23222"/>
    <cellStyle name="Total 3 5 4" xfId="29624"/>
    <cellStyle name="Total 3 6" xfId="23223"/>
    <cellStyle name="Total 3 6 2" xfId="23224"/>
    <cellStyle name="Total 3 6 3" xfId="23225"/>
    <cellStyle name="Total 3 6 4" xfId="29625"/>
    <cellStyle name="Total 3 7" xfId="23226"/>
    <cellStyle name="Total 3 7 2" xfId="23227"/>
    <cellStyle name="Total 3 7 3" xfId="23228"/>
    <cellStyle name="Total 3 7 4" xfId="29626"/>
    <cellStyle name="Total 3 8" xfId="23229"/>
    <cellStyle name="Total 3 8 2" xfId="23230"/>
    <cellStyle name="Total 3 8 3" xfId="23231"/>
    <cellStyle name="Total 3 8 4" xfId="29627"/>
    <cellStyle name="Total 3 9" xfId="23232"/>
    <cellStyle name="Total 3 9 2" xfId="23233"/>
    <cellStyle name="Total 3 9 3" xfId="23234"/>
    <cellStyle name="Total 3 9 4" xfId="29628"/>
    <cellStyle name="Total 30" xfId="35733"/>
    <cellStyle name="Total 30 2" xfId="35734"/>
    <cellStyle name="Total 31" xfId="35735"/>
    <cellStyle name="Total 31 2" xfId="35736"/>
    <cellStyle name="Total 32" xfId="35737"/>
    <cellStyle name="Total 32 2" xfId="35738"/>
    <cellStyle name="Total 33" xfId="35739"/>
    <cellStyle name="Total 34" xfId="35740"/>
    <cellStyle name="Total 35" xfId="35741"/>
    <cellStyle name="Total 36" xfId="35742"/>
    <cellStyle name="Total 37" xfId="35743"/>
    <cellStyle name="Total 38" xfId="35744"/>
    <cellStyle name="Total 39" xfId="35745"/>
    <cellStyle name="Total 4" xfId="23235"/>
    <cellStyle name="Total 4 2" xfId="23236"/>
    <cellStyle name="Total 4 2 2" xfId="23237"/>
    <cellStyle name="Total 4 2 3" xfId="23238"/>
    <cellStyle name="Total 4 2 4" xfId="29629"/>
    <cellStyle name="Total 4 3" xfId="23239"/>
    <cellStyle name="Total 4 4" xfId="23240"/>
    <cellStyle name="Total 4 5" xfId="29630"/>
    <cellStyle name="Total 40" xfId="35746"/>
    <cellStyle name="Total 41" xfId="35747"/>
    <cellStyle name="Total 42" xfId="35748"/>
    <cellStyle name="Total 43" xfId="35749"/>
    <cellStyle name="Total 44" xfId="35750"/>
    <cellStyle name="Total 45" xfId="35751"/>
    <cellStyle name="Total 46" xfId="35752"/>
    <cellStyle name="Total 47" xfId="35753"/>
    <cellStyle name="Total 48" xfId="35754"/>
    <cellStyle name="Total 49" xfId="35755"/>
    <cellStyle name="Total 5" xfId="23241"/>
    <cellStyle name="Total 5 2" xfId="23242"/>
    <cellStyle name="Total 5 2 2" xfId="23243"/>
    <cellStyle name="Total 5 2 3" xfId="23244"/>
    <cellStyle name="Total 5 2 4" xfId="29631"/>
    <cellStyle name="Total 5 3" xfId="23245"/>
    <cellStyle name="Total 5 4" xfId="23246"/>
    <cellStyle name="Total 5 5" xfId="29632"/>
    <cellStyle name="Total 50" xfId="35756"/>
    <cellStyle name="Total 51" xfId="35757"/>
    <cellStyle name="Total 52" xfId="35758"/>
    <cellStyle name="Total 53" xfId="35759"/>
    <cellStyle name="Total 54" xfId="35760"/>
    <cellStyle name="Total 55" xfId="35761"/>
    <cellStyle name="Total 56" xfId="35762"/>
    <cellStyle name="Total 57" xfId="35763"/>
    <cellStyle name="Total 58" xfId="35764"/>
    <cellStyle name="Total 59" xfId="35765"/>
    <cellStyle name="Total 6" xfId="23247"/>
    <cellStyle name="Total 6 2" xfId="23248"/>
    <cellStyle name="Total 6 2 2" xfId="23249"/>
    <cellStyle name="Total 6 2 3" xfId="23250"/>
    <cellStyle name="Total 6 2 4" xfId="29633"/>
    <cellStyle name="Total 6 3" xfId="23251"/>
    <cellStyle name="Total 6 4" xfId="23252"/>
    <cellStyle name="Total 6 5" xfId="29634"/>
    <cellStyle name="Total 60" xfId="35766"/>
    <cellStyle name="Total 61" xfId="35767"/>
    <cellStyle name="Total 62" xfId="35768"/>
    <cellStyle name="Total 63" xfId="35769"/>
    <cellStyle name="Total 64" xfId="35770"/>
    <cellStyle name="Total 65" xfId="35771"/>
    <cellStyle name="Total 66" xfId="35772"/>
    <cellStyle name="Total 67" xfId="35773"/>
    <cellStyle name="Total 68" xfId="35774"/>
    <cellStyle name="Total 69" xfId="35775"/>
    <cellStyle name="Total 7" xfId="23253"/>
    <cellStyle name="Total 7 2" xfId="23254"/>
    <cellStyle name="Total 7 2 2" xfId="23255"/>
    <cellStyle name="Total 7 2 3" xfId="23256"/>
    <cellStyle name="Total 7 2 4" xfId="29635"/>
    <cellStyle name="Total 7 3" xfId="23257"/>
    <cellStyle name="Total 7 4" xfId="23258"/>
    <cellStyle name="Total 7 5" xfId="29636"/>
    <cellStyle name="Total 70" xfId="35776"/>
    <cellStyle name="Total 71" xfId="35777"/>
    <cellStyle name="Total 72" xfId="35778"/>
    <cellStyle name="Total 73" xfId="35779"/>
    <cellStyle name="Total 74" xfId="35780"/>
    <cellStyle name="Total 75" xfId="35781"/>
    <cellStyle name="Total 76" xfId="35782"/>
    <cellStyle name="Total 77" xfId="35783"/>
    <cellStyle name="Total 78" xfId="35784"/>
    <cellStyle name="Total 79" xfId="35785"/>
    <cellStyle name="Total 8" xfId="23259"/>
    <cellStyle name="Total 8 2" xfId="23260"/>
    <cellStyle name="Total 8 2 2" xfId="23261"/>
    <cellStyle name="Total 8 2 3" xfId="23262"/>
    <cellStyle name="Total 8 2 4" xfId="29637"/>
    <cellStyle name="Total 8 3" xfId="23263"/>
    <cellStyle name="Total 8 4" xfId="23264"/>
    <cellStyle name="Total 8 5" xfId="29638"/>
    <cellStyle name="Total 80" xfId="35786"/>
    <cellStyle name="Total 81" xfId="35787"/>
    <cellStyle name="Total 82" xfId="35788"/>
    <cellStyle name="Total 83" xfId="35789"/>
    <cellStyle name="Total 84" xfId="859"/>
    <cellStyle name="Total 9" xfId="23265"/>
    <cellStyle name="Total 9 10" xfId="23266"/>
    <cellStyle name="Total 9 11" xfId="23267"/>
    <cellStyle name="Total 9 12" xfId="23268"/>
    <cellStyle name="Total 9 13" xfId="23269"/>
    <cellStyle name="Total 9 14" xfId="23270"/>
    <cellStyle name="Total 9 15" xfId="23271"/>
    <cellStyle name="Total 9 16" xfId="23272"/>
    <cellStyle name="Total 9 17" xfId="23273"/>
    <cellStyle name="Total 9 18" xfId="23274"/>
    <cellStyle name="Total 9 19" xfId="23275"/>
    <cellStyle name="Total 9 2" xfId="23276"/>
    <cellStyle name="Total 9 20" xfId="23277"/>
    <cellStyle name="Total 9 21" xfId="23278"/>
    <cellStyle name="Total 9 22" xfId="23279"/>
    <cellStyle name="Total 9 23" xfId="23280"/>
    <cellStyle name="Total 9 24" xfId="23281"/>
    <cellStyle name="Total 9 25" xfId="23282"/>
    <cellStyle name="Total 9 26" xfId="23283"/>
    <cellStyle name="Total 9 27" xfId="23284"/>
    <cellStyle name="Total 9 28" xfId="23285"/>
    <cellStyle name="Total 9 29" xfId="23286"/>
    <cellStyle name="Total 9 3" xfId="23287"/>
    <cellStyle name="Total 9 30" xfId="23288"/>
    <cellStyle name="Total 9 31" xfId="23289"/>
    <cellStyle name="Total 9 32" xfId="23290"/>
    <cellStyle name="Total 9 33" xfId="23291"/>
    <cellStyle name="Total 9 34" xfId="23292"/>
    <cellStyle name="Total 9 35" xfId="23293"/>
    <cellStyle name="Total 9 36" xfId="23294"/>
    <cellStyle name="Total 9 37" xfId="23295"/>
    <cellStyle name="Total 9 38" xfId="23296"/>
    <cellStyle name="Total 9 39" xfId="23297"/>
    <cellStyle name="Total 9 4" xfId="23298"/>
    <cellStyle name="Total 9 40" xfId="29639"/>
    <cellStyle name="Total 9 5" xfId="23299"/>
    <cellStyle name="Total 9 6" xfId="23300"/>
    <cellStyle name="Total 9 7" xfId="23301"/>
    <cellStyle name="Total 9 8" xfId="23302"/>
    <cellStyle name="Total 9 9" xfId="23303"/>
    <cellStyle name="TotalData" xfId="23304"/>
    <cellStyle name="Tytuł" xfId="862"/>
    <cellStyle name="Underline_Single" xfId="23305"/>
    <cellStyle name="Unprot" xfId="23306"/>
    <cellStyle name="Unprot$" xfId="23307"/>
    <cellStyle name="Unprot_Conversión Cenconsud al 01.01.09 al 10.09.09 final" xfId="23308"/>
    <cellStyle name="Unprotect" xfId="23309"/>
    <cellStyle name="UploadThisRowValue" xfId="35790"/>
    <cellStyle name="US$#,##0" xfId="23310"/>
    <cellStyle name="US$#,##0.00" xfId="23311"/>
    <cellStyle name="User_Defined_A" xfId="35791"/>
    <cellStyle name="UserInput" xfId="23312"/>
    <cellStyle name="Uwaga" xfId="863"/>
    <cellStyle name="Uwaga 2" xfId="23313"/>
    <cellStyle name="Uwaga 2 2" xfId="23314"/>
    <cellStyle name="Uwaga 2 3" xfId="23315"/>
    <cellStyle name="Uwaga 2 4" xfId="29640"/>
    <cellStyle name="Uwaga 3" xfId="23316"/>
    <cellStyle name="Uwaga 3 2" xfId="29641"/>
    <cellStyle name="Uwaga 4" xfId="29642"/>
    <cellStyle name="Valuta (0)_00_REV" xfId="35792"/>
    <cellStyle name="Valuta_00_REV" xfId="35793"/>
    <cellStyle name="VERDES" xfId="35794"/>
    <cellStyle name="Vírgula 2" xfId="23317"/>
    <cellStyle name="Vírgula 2 2" xfId="23318"/>
    <cellStyle name="Vírgula 2 2 2" xfId="23319"/>
    <cellStyle name="Vírgula 2 3" xfId="23320"/>
    <cellStyle name="Vírgula 2 4" xfId="29643"/>
    <cellStyle name="Vírgula 3" xfId="23321"/>
    <cellStyle name="Vírgula 3 2" xfId="23322"/>
    <cellStyle name="Vírgula 4" xfId="23323"/>
    <cellStyle name="Vírgula 4 2" xfId="23324"/>
    <cellStyle name="Vírgula 4 2 2" xfId="23325"/>
    <cellStyle name="Vírgula 4 3" xfId="23326"/>
    <cellStyle name="Vírgula 4 4" xfId="29644"/>
    <cellStyle name="Währung [0]_D_X_1A" xfId="35795"/>
    <cellStyle name="Währung_15 (1)" xfId="35796"/>
    <cellStyle name="Warning Text" xfId="864"/>
    <cellStyle name="Warning Text 2" xfId="23327"/>
    <cellStyle name="Warning Text 3" xfId="29645"/>
    <cellStyle name="WhitePattern" xfId="23328"/>
    <cellStyle name="WhitePattern1" xfId="23329"/>
    <cellStyle name="WhitePattern1 2" xfId="23330"/>
    <cellStyle name="WhitePattern1 2 2" xfId="29646"/>
    <cellStyle name="WhitePattern1 3" xfId="23331"/>
    <cellStyle name="WhitePattern1 3 2" xfId="29647"/>
    <cellStyle name="WhitePattern1 4" xfId="29648"/>
    <cellStyle name="WhitePattern1 5" xfId="29649"/>
    <cellStyle name="WhiteText" xfId="23332"/>
    <cellStyle name="XComma" xfId="865"/>
    <cellStyle name="XComma 0.0" xfId="866"/>
    <cellStyle name="XComma 0.00" xfId="867"/>
    <cellStyle name="XComma 0.000" xfId="868"/>
    <cellStyle name="XComma_Conversión Cenconsud al 01.01.09 al 10.09.09 final" xfId="23333"/>
    <cellStyle name="XCurrency" xfId="869"/>
    <cellStyle name="XCurrency 0.0" xfId="870"/>
    <cellStyle name="XCurrency 0.00" xfId="871"/>
    <cellStyle name="XCurrency 0.000" xfId="872"/>
    <cellStyle name="XCurrency_Conversión Cenconsud al 01.01.09 al 10.09.09 final" xfId="23334"/>
    <cellStyle name="Year" xfId="23335"/>
    <cellStyle name="year 2" xfId="23336"/>
    <cellStyle name="Year 3" xfId="29650"/>
    <cellStyle name="Year 4" xfId="29651"/>
    <cellStyle name="Year Estimate" xfId="23337"/>
    <cellStyle name="Złe" xfId="873"/>
    <cellStyle name="Обычный_Лист1" xfId="23338"/>
  </cellStyles>
  <dxfs count="0"/>
  <tableStyles count="0" defaultTableStyle="TableStyleMedium2" defaultPivotStyle="PivotStyleLight16"/>
  <colors>
    <mruColors>
      <color rgb="FFDEE3F8"/>
      <color rgb="FFD9E1F2"/>
      <color rgb="FFB88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36754</xdr:colOff>
      <xdr:row>3</xdr:row>
      <xdr:rowOff>28222</xdr:rowOff>
    </xdr:from>
    <xdr:to>
      <xdr:col>1</xdr:col>
      <xdr:colOff>347199</xdr:colOff>
      <xdr:row>3</xdr:row>
      <xdr:rowOff>55654</xdr:rowOff>
    </xdr:to>
    <xdr:sp macro="" textlink="">
      <xdr:nvSpPr>
        <xdr:cNvPr id="3" name="Rectángulo 2">
          <a:extLst>
            <a:ext uri="{FF2B5EF4-FFF2-40B4-BE49-F238E27FC236}">
              <a16:creationId xmlns:a16="http://schemas.microsoft.com/office/drawing/2014/main" xmlns="" id="{00000000-0008-0000-0000-000003000000}"/>
            </a:ext>
          </a:extLst>
        </xdr:cNvPr>
        <xdr:cNvSpPr/>
      </xdr:nvSpPr>
      <xdr:spPr>
        <a:xfrm>
          <a:off x="370129" y="64734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227273</xdr:colOff>
      <xdr:row>0</xdr:row>
      <xdr:rowOff>28223</xdr:rowOff>
    </xdr:from>
    <xdr:to>
      <xdr:col>8</xdr:col>
      <xdr:colOff>101883</xdr:colOff>
      <xdr:row>3</xdr:row>
      <xdr:rowOff>126943</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stretch>
          <a:fillRect/>
        </a:stretch>
      </xdr:blipFill>
      <xdr:spPr>
        <a:xfrm>
          <a:off x="7734384" y="28223"/>
          <a:ext cx="693055" cy="654698"/>
        </a:xfrm>
        <a:prstGeom prst="rect">
          <a:avLst/>
        </a:prstGeom>
      </xdr:spPr>
    </xdr:pic>
    <xdr:clientData/>
  </xdr:twoCellAnchor>
  <xdr:twoCellAnchor>
    <xdr:from>
      <xdr:col>1</xdr:col>
      <xdr:colOff>36754</xdr:colOff>
      <xdr:row>3</xdr:row>
      <xdr:rowOff>28222</xdr:rowOff>
    </xdr:from>
    <xdr:to>
      <xdr:col>1</xdr:col>
      <xdr:colOff>347199</xdr:colOff>
      <xdr:row>3</xdr:row>
      <xdr:rowOff>55654</xdr:rowOff>
    </xdr:to>
    <xdr:sp macro="" textlink="">
      <xdr:nvSpPr>
        <xdr:cNvPr id="2" name="Rectángulo 1">
          <a:extLst>
            <a:ext uri="{FF2B5EF4-FFF2-40B4-BE49-F238E27FC236}">
              <a16:creationId xmlns:a16="http://schemas.microsoft.com/office/drawing/2014/main" xmlns="" id="{00000000-0008-0000-0100-000002000000}"/>
            </a:ext>
          </a:extLst>
        </xdr:cNvPr>
        <xdr:cNvSpPr/>
      </xdr:nvSpPr>
      <xdr:spPr>
        <a:xfrm>
          <a:off x="417426" y="62548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47329</xdr:colOff>
      <xdr:row>3</xdr:row>
      <xdr:rowOff>25007</xdr:rowOff>
    </xdr:from>
    <xdr:to>
      <xdr:col>1</xdr:col>
      <xdr:colOff>357774</xdr:colOff>
      <xdr:row>3</xdr:row>
      <xdr:rowOff>52439</xdr:rowOff>
    </xdr:to>
    <xdr:sp macro="" textlink="">
      <xdr:nvSpPr>
        <xdr:cNvPr id="3" name="Rectángulo 2">
          <a:extLst>
            <a:ext uri="{FF2B5EF4-FFF2-40B4-BE49-F238E27FC236}">
              <a16:creationId xmlns:a16="http://schemas.microsoft.com/office/drawing/2014/main" xmlns="" id="{00000000-0008-0000-0500-000003000000}"/>
            </a:ext>
          </a:extLst>
        </xdr:cNvPr>
        <xdr:cNvSpPr/>
      </xdr:nvSpPr>
      <xdr:spPr>
        <a:xfrm>
          <a:off x="428329" y="672707"/>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28</xdr:col>
      <xdr:colOff>14941</xdr:colOff>
      <xdr:row>0</xdr:row>
      <xdr:rowOff>29882</xdr:rowOff>
    </xdr:from>
    <xdr:to>
      <xdr:col>29</xdr:col>
      <xdr:colOff>154052</xdr:colOff>
      <xdr:row>3</xdr:row>
      <xdr:rowOff>161826</xdr:rowOff>
    </xdr:to>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21082000" y="29882"/>
          <a:ext cx="693055" cy="654698"/>
        </a:xfrm>
        <a:prstGeom prst="rect">
          <a:avLst/>
        </a:prstGeom>
      </xdr:spPr>
    </xdr:pic>
    <xdr:clientData/>
  </xdr:twoCellAnchor>
  <xdr:twoCellAnchor>
    <xdr:from>
      <xdr:col>1</xdr:col>
      <xdr:colOff>44823</xdr:colOff>
      <xdr:row>2</xdr:row>
      <xdr:rowOff>44824</xdr:rowOff>
    </xdr:from>
    <xdr:to>
      <xdr:col>1</xdr:col>
      <xdr:colOff>355268</xdr:colOff>
      <xdr:row>2</xdr:row>
      <xdr:rowOff>72256</xdr:rowOff>
    </xdr:to>
    <xdr:sp macro="" textlink="">
      <xdr:nvSpPr>
        <xdr:cNvPr id="4" name="Rectángulo 3">
          <a:extLst>
            <a:ext uri="{FF2B5EF4-FFF2-40B4-BE49-F238E27FC236}">
              <a16:creationId xmlns:a16="http://schemas.microsoft.com/office/drawing/2014/main" xmlns="" id="{00000000-0008-0000-0700-000004000000}"/>
            </a:ext>
          </a:extLst>
        </xdr:cNvPr>
        <xdr:cNvSpPr/>
      </xdr:nvSpPr>
      <xdr:spPr>
        <a:xfrm>
          <a:off x="433294" y="478118"/>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44823</xdr:colOff>
      <xdr:row>2</xdr:row>
      <xdr:rowOff>44824</xdr:rowOff>
    </xdr:from>
    <xdr:to>
      <xdr:col>1</xdr:col>
      <xdr:colOff>355268</xdr:colOff>
      <xdr:row>2</xdr:row>
      <xdr:rowOff>72256</xdr:rowOff>
    </xdr:to>
    <xdr:sp macro="" textlink="">
      <xdr:nvSpPr>
        <xdr:cNvPr id="3" name="Rectángulo 2">
          <a:extLst>
            <a:ext uri="{FF2B5EF4-FFF2-40B4-BE49-F238E27FC236}">
              <a16:creationId xmlns:a16="http://schemas.microsoft.com/office/drawing/2014/main" xmlns="" id="{00000000-0008-0000-0700-000004000000}"/>
            </a:ext>
          </a:extLst>
        </xdr:cNvPr>
        <xdr:cNvSpPr/>
      </xdr:nvSpPr>
      <xdr:spPr>
        <a:xfrm>
          <a:off x="378198" y="387724"/>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24</xdr:col>
      <xdr:colOff>66675</xdr:colOff>
      <xdr:row>0</xdr:row>
      <xdr:rowOff>28575</xdr:rowOff>
    </xdr:from>
    <xdr:to>
      <xdr:col>27</xdr:col>
      <xdr:colOff>122096</xdr:colOff>
      <xdr:row>3</xdr:row>
      <xdr:rowOff>119181</xdr:rowOff>
    </xdr:to>
    <xdr:pic>
      <xdr:nvPicPr>
        <xdr:cNvPr id="2" name="Imagen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a:stretch>
          <a:fillRect/>
        </a:stretch>
      </xdr:blipFill>
      <xdr:spPr>
        <a:xfrm>
          <a:off x="10382250" y="28575"/>
          <a:ext cx="684071" cy="6335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523875</xdr:colOff>
      <xdr:row>0</xdr:row>
      <xdr:rowOff>79375</xdr:rowOff>
    </xdr:from>
    <xdr:to>
      <xdr:col>5</xdr:col>
      <xdr:colOff>121555</xdr:colOff>
      <xdr:row>3</xdr:row>
      <xdr:rowOff>67323</xdr:rowOff>
    </xdr:to>
    <xdr:pic>
      <xdr:nvPicPr>
        <xdr:cNvPr id="3" name="Imagen 2">
          <a:extLst>
            <a:ext uri="{FF2B5EF4-FFF2-40B4-BE49-F238E27FC236}">
              <a16:creationId xmlns:a16="http://schemas.microsoft.com/office/drawing/2014/main" xmlns="" id="{00000000-0008-0000-0900-000003000000}"/>
            </a:ext>
          </a:extLst>
        </xdr:cNvPr>
        <xdr:cNvPicPr>
          <a:picLocks noChangeAspect="1"/>
        </xdr:cNvPicPr>
      </xdr:nvPicPr>
      <xdr:blipFill>
        <a:blip xmlns:r="http://schemas.openxmlformats.org/officeDocument/2006/relationships" r:embed="rId1"/>
        <a:stretch>
          <a:fillRect/>
        </a:stretch>
      </xdr:blipFill>
      <xdr:spPr>
        <a:xfrm>
          <a:off x="8064500" y="79375"/>
          <a:ext cx="693055" cy="654698"/>
        </a:xfrm>
        <a:prstGeom prst="rect">
          <a:avLst/>
        </a:prstGeom>
      </xdr:spPr>
    </xdr:pic>
    <xdr:clientData/>
  </xdr:twoCellAnchor>
  <xdr:twoCellAnchor>
    <xdr:from>
      <xdr:col>1</xdr:col>
      <xdr:colOff>63500</xdr:colOff>
      <xdr:row>3</xdr:row>
      <xdr:rowOff>63500</xdr:rowOff>
    </xdr:from>
    <xdr:to>
      <xdr:col>1</xdr:col>
      <xdr:colOff>373945</xdr:colOff>
      <xdr:row>3</xdr:row>
      <xdr:rowOff>90932</xdr:rowOff>
    </xdr:to>
    <xdr:sp macro="" textlink="">
      <xdr:nvSpPr>
        <xdr:cNvPr id="4" name="Rectángulo 3">
          <a:extLst>
            <a:ext uri="{FF2B5EF4-FFF2-40B4-BE49-F238E27FC236}">
              <a16:creationId xmlns:a16="http://schemas.microsoft.com/office/drawing/2014/main" xmlns="" id="{00000000-0008-0000-0900-000004000000}"/>
            </a:ext>
          </a:extLst>
        </xdr:cNvPr>
        <xdr:cNvSpPr/>
      </xdr:nvSpPr>
      <xdr:spPr>
        <a:xfrm>
          <a:off x="444500" y="682625"/>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448237</xdr:colOff>
      <xdr:row>0</xdr:row>
      <xdr:rowOff>29883</xdr:rowOff>
    </xdr:from>
    <xdr:to>
      <xdr:col>5</xdr:col>
      <xdr:colOff>50586</xdr:colOff>
      <xdr:row>3</xdr:row>
      <xdr:rowOff>176114</xdr:rowOff>
    </xdr:to>
    <xdr:pic>
      <xdr:nvPicPr>
        <xdr:cNvPr id="3" name="Imagen 2">
          <a:extLst>
            <a:ext uri="{FF2B5EF4-FFF2-40B4-BE49-F238E27FC236}">
              <a16:creationId xmlns:a16="http://schemas.microsoft.com/office/drawing/2014/main" xmlns="" id="{00000000-0008-0000-0C00-000003000000}"/>
            </a:ext>
          </a:extLst>
        </xdr:cNvPr>
        <xdr:cNvPicPr>
          <a:picLocks noChangeAspect="1"/>
        </xdr:cNvPicPr>
      </xdr:nvPicPr>
      <xdr:blipFill>
        <a:blip xmlns:r="http://schemas.openxmlformats.org/officeDocument/2006/relationships" r:embed="rId1"/>
        <a:stretch>
          <a:fillRect/>
        </a:stretch>
      </xdr:blipFill>
      <xdr:spPr>
        <a:xfrm>
          <a:off x="8785413" y="29883"/>
          <a:ext cx="693055" cy="654698"/>
        </a:xfrm>
        <a:prstGeom prst="rect">
          <a:avLst/>
        </a:prstGeom>
      </xdr:spPr>
    </xdr:pic>
    <xdr:clientData/>
  </xdr:twoCellAnchor>
  <xdr:twoCellAnchor>
    <xdr:from>
      <xdr:col>1</xdr:col>
      <xdr:colOff>44823</xdr:colOff>
      <xdr:row>3</xdr:row>
      <xdr:rowOff>44824</xdr:rowOff>
    </xdr:from>
    <xdr:to>
      <xdr:col>1</xdr:col>
      <xdr:colOff>355268</xdr:colOff>
      <xdr:row>3</xdr:row>
      <xdr:rowOff>72256</xdr:rowOff>
    </xdr:to>
    <xdr:sp macro="" textlink="">
      <xdr:nvSpPr>
        <xdr:cNvPr id="4" name="Rectángulo 3">
          <a:extLst>
            <a:ext uri="{FF2B5EF4-FFF2-40B4-BE49-F238E27FC236}">
              <a16:creationId xmlns:a16="http://schemas.microsoft.com/office/drawing/2014/main" xmlns="" id="{00000000-0008-0000-0C00-000004000000}"/>
            </a:ext>
          </a:extLst>
        </xdr:cNvPr>
        <xdr:cNvSpPr/>
      </xdr:nvSpPr>
      <xdr:spPr>
        <a:xfrm>
          <a:off x="433294" y="672353"/>
          <a:ext cx="310445" cy="27432"/>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_tradn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nco-my.sharepoint.com/D095srtec129/InformacionCompartida/DISCO/2003/Quarterly%20Reporting/Quarter%204/Qtr4-%2020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sbif.cl/Mis%20documentos/SBIF/PUBLICACIONES%20WEB/Informaci&#243;n%20Financiera%20Mes/NUEVOS%20INFORMES/Reporte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cnco-my.sharepoint.com/Documents%20and%20Settings/sarenas/Configuraci&#243;n%20local/Archivos%20temporales%20de%20Internet/OLKDF/Latino%20Am&#233;rica/Per&#250;/Base%20Per&#25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cnco-my.sharepoint.com/salcto_jflopez.grupotaca.com/comisiones%20nuevas/Documents%20and%20Settings/jflopez/Local%20Settings/Temporary%20Internet%20Files/OLKCB/KRITONITA%20Y%20ARM%20PILOTOS%20DE%20SJO%20planilla%20abril-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alcto_jflopez.grupotaca.com\comisiones%20nuevas\Documents%20and%20Settings\jflopez\Local%20Settings\Temporary%20Internet%20Files\OLKCB\KRITONITA%20Y%20ARM%20PILOTOS%20DE%20SJO%20planilla%20abril-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arbosa.com.br\arquivos\WINDOWS\TEMP\Modelo\VENDATU.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cnco-my.sharepoint.com/gbarbosa.com.br/arquivos/WINDOWS/TEMP/Modelo/VENDATU.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barbosa.com.br\Arquivos\Documents%20and%20Settings\daniel.melo\Meus%20documentos\Danniel\Qualidade%20Total\Ranking%20Qualidade%20Complet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cnco-my.sharepoint.com/gbarbosa.com.br/Arquivos/Documents%20and%20Settings/daniel.melo/Meus%20documentos/Danniel/Qualidade%20Total/Ranking%20Qualidade%20Complet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cnco-my.sharepoint.com/Gestion/Planificaci&#243;n/Resultados/Forecast/2008/08/C_Gerencia_General/Flash/Flash%20Jul-07/TEMP/Gr&#225;ficos%20Crecimiento%20Junio(GR)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cnco-my.sharepoint.com/Conta2009/Eeff/Gastos2009/SapBal2009%20Com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95srtec129\InformacionCompartida\DISCO\2003\Quarterly%20Reporting\Quarter%204\Qtr4-%2020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cnco-my.sharepoint.com/DOCUME~1/ESERVA~1/LOCALS~1/Temp/Debt%20and%20Liabilities/Debt%20Restructure%20mode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cnco-my.sharepoint.com/GGG500_Contabilidad_Corporativa/IFRS%20en%20CENCOSUD/REPORTES%20IFRS%202016/Octubre/Cencosud%20Internacional/C073_102016_2.csv"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V:\GGG500_Contabilidad_Corporativa\IFRS%20en%20CENCOSUD\REPORTES%20IFRS%202016\Octubre\Cencosud%20Internacional\C073_102016_2.csv"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P_DEPLOYMENT\CONTA-LP\TRABAJOS\EEFFSET98\DIRECTORI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cnco-my.sharepoint.com/LP_DEPLOYMENT/CONTA-LP/TRABAJOS/EEFFSET98/DIRECTORI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nco-my.sharepoint.com/My%20Documents/Files/Credit%20Approval/Multistores/La%20Polar/Annual%20Review%202003/OD%20Comercial%20Siglo%20XXI%202Q%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nco-my.sharepoint.com/IFRS%20en%20CENCOSUD/Propiedades%20de%20Inversi&#243;n/2010/Diciembre/ARGENTINA/JAlmeira%20Modelo%20Valoraci&#243;n%20Shopping%20Argentina%20Dic%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nco-my.sharepoint.com/FECU%2012-2007/Notas%20Consolidadas/NOTAS%20CONSO.%20CENCOSUD%2012%20-%20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y%20Documents\Clients%20folder\Raytheon\Statement\atb.fe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cnco-my.sharepoint.com/Documents%20and%20Settings/sarenas/Configuraci&#243;n%20local/Archivos%20temporales%20de%20Internet/OLKDF/Latino%20Am&#233;rica/Argentina/BDArgentin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nco-my.sharepoint.com/UTIL/QE/EXCEL/QE.XLA"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cnco-my.sharepoint.com/INFORMES/2005/12-%20DICIEMBRE%202005/GTH%20versi&#243;n%20final/Note%2010%20-%20Interest%20bearing%20liabilities/PC,%20200512%201%201%20TACA%20HOLD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_of 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INDICE EVOLUCIONES"/>
      <sheetName val="EVOLUCIONES"/>
      <sheetName val="Balance"/>
      <sheetName val="Evo Balance"/>
      <sheetName val="Evo Balance (2)"/>
      <sheetName val="Imacec"/>
      <sheetName val="EERR Activos"/>
      <sheetName val="EVO EERR Activos"/>
      <sheetName val="Util mes"/>
      <sheetName val="Información Sistema monedas"/>
      <sheetName val="Ficha balance"/>
      <sheetName val="Ficha EERR e Ind"/>
      <sheetName val="Activos"/>
      <sheetName val="Pasivos"/>
      <sheetName val="Resultados"/>
      <sheetName val="Activos-Pasivos Banc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Cartera deteriorada y castigos"/>
      <sheetName val="Indic. Actividad - Rentabilidad"/>
      <sheetName val="Indic. Riesgo créd - Eficiencia"/>
      <sheetName val="Definiciones Usada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 (2)"/>
      <sheetName val="OCDE"/>
      <sheetName val="Ranking"/>
      <sheetName val="MENU EVOLUCIONES"/>
      <sheetName val="Blce Coop"/>
      <sheetName val="EERR Coop"/>
      <sheetName val="Evo Indica"/>
      <sheetName val="valida MB2 vs T8"/>
      <sheetName val="Hoja2"/>
      <sheetName val="EVO CTAS A PEDIDO"/>
      <sheetName val="A"/>
      <sheetName val="P"/>
      <sheetName val="R"/>
      <sheetName val="Resu Entidad"/>
      <sheetName val="INTERESES-COMISIONES"/>
      <sheetName val="Int-Com"/>
      <sheetName val="EERR Act"/>
      <sheetName val="GRAEFI"/>
      <sheetName val="Evo Componentes Var"/>
      <sheetName val="Indic. Activ - Rentab - Eficien"/>
      <sheetName val="Ind. R.créd - Prov - Mora-Deter"/>
      <sheetName val="Ind. Riesgo créd - Vencidas"/>
      <sheetName val="Carteras deteriorada y morosa"/>
      <sheetName val="Castigos"/>
      <sheetName val="Indic. Activ Var12 meses"/>
      <sheetName val="Activos Bancos (2)"/>
      <sheetName val="Cognos_Office_Connection_Cache"/>
      <sheetName val="T MB1"/>
      <sheetName val="RENTAB SOBRE PATRIMONIO"/>
      <sheetName val="Créditos contingentes"/>
      <sheetName val="FMI2"/>
      <sheetName val="Gasto en Provisiones"/>
      <sheetName val="C"/>
      <sheetName val="COMISIONES"/>
      <sheetName val="Evo Part Col Tot"/>
      <sheetName val="Indic. Activ - Rentab - Efic"/>
      <sheetName val="Indic. Riesgo créd - Eficie (2)"/>
      <sheetName val="ROE Y ROAP"/>
      <sheetName val="Valida Pasivos"/>
      <sheetName val="Resultados Negocio"/>
      <sheetName val="Riesgo Créd. Indiv"/>
      <sheetName val="Op. pacto y ptmo. val."/>
      <sheetName val="Balance Sistema"/>
      <sheetName val="Activos Bancos "/>
      <sheetName val="Activos Bancos  (2)"/>
      <sheetName val="Provisiones de pasivos"/>
      <sheetName val="Otros Conceptos"/>
      <sheetName val="Estado de Resultados Sistema"/>
      <sheetName val="Estado Resultados Bancos 1"/>
      <sheetName val="Estado Resultados bancos 2"/>
      <sheetName val="Margen Inter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Activos Bancos 2"/>
      <sheetName val="C04"/>
      <sheetName val="Activos Bancos 1"/>
      <sheetName val="Otras Provisiones"/>
      <sheetName val="Calidad de colocaciones 3"/>
      <sheetName val="Formato"/>
      <sheetName val="ActivosN"/>
      <sheetName val="PasivosN"/>
      <sheetName val="ResultadosN"/>
      <sheetName val="Información Sistema N"/>
      <sheetName val="Activos Bancos N"/>
      <sheetName val="Estado Resultados Bancos N"/>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CTAS A PEDIDO"/>
      <sheetName val="Indicadores"/>
      <sheetName val="Anexos"/>
      <sheetName val="Hoja1"/>
      <sheetName val="EVO"/>
      <sheetName val="Corpbanca"/>
      <sheetName val="Balance Sistema 1"/>
      <sheetName val="Estado de Resultados Sistema 1"/>
      <sheetName val="Blce"/>
      <sheetName val="Q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4">
          <cell r="P4">
            <v>970</v>
          </cell>
          <cell r="Q4">
            <v>7.66</v>
          </cell>
          <cell r="R4">
            <v>12.13</v>
          </cell>
          <cell r="S4">
            <v>7.38</v>
          </cell>
          <cell r="T4">
            <v>13.34</v>
          </cell>
          <cell r="AF4">
            <v>970</v>
          </cell>
          <cell r="AG4">
            <v>7.79</v>
          </cell>
          <cell r="AH4">
            <v>12.03</v>
          </cell>
          <cell r="AI4">
            <v>7.5</v>
          </cell>
          <cell r="AJ4">
            <v>13.37</v>
          </cell>
        </row>
        <row r="5">
          <cell r="P5">
            <v>28</v>
          </cell>
          <cell r="Q5">
            <v>6.61</v>
          </cell>
          <cell r="R5">
            <v>9.1</v>
          </cell>
          <cell r="S5">
            <v>6.41</v>
          </cell>
          <cell r="T5">
            <v>12.07</v>
          </cell>
          <cell r="AF5">
            <v>28</v>
          </cell>
          <cell r="AG5">
            <v>6.51</v>
          </cell>
          <cell r="AH5">
            <v>9.0500000000000007</v>
          </cell>
          <cell r="AI5">
            <v>6.34</v>
          </cell>
          <cell r="AJ5">
            <v>12.05</v>
          </cell>
        </row>
        <row r="6">
          <cell r="P6">
            <v>504</v>
          </cell>
          <cell r="Q6">
            <v>5.85</v>
          </cell>
          <cell r="R6">
            <v>10.87</v>
          </cell>
          <cell r="S6">
            <v>5.73</v>
          </cell>
          <cell r="T6">
            <v>12.32</v>
          </cell>
          <cell r="AF6">
            <v>504</v>
          </cell>
          <cell r="AG6">
            <v>5.78</v>
          </cell>
          <cell r="AH6">
            <v>10.55</v>
          </cell>
          <cell r="AI6">
            <v>5.69</v>
          </cell>
          <cell r="AJ6">
            <v>12.05</v>
          </cell>
        </row>
        <row r="7">
          <cell r="P7">
            <v>27</v>
          </cell>
          <cell r="Q7">
            <v>7.34</v>
          </cell>
          <cell r="R7">
            <v>10.96</v>
          </cell>
          <cell r="S7">
            <v>7.31</v>
          </cell>
          <cell r="T7">
            <v>11.64</v>
          </cell>
          <cell r="AF7">
            <v>27</v>
          </cell>
          <cell r="AG7">
            <v>7.51</v>
          </cell>
          <cell r="AH7">
            <v>10.199999999999999</v>
          </cell>
          <cell r="AI7">
            <v>7.47</v>
          </cell>
          <cell r="AJ7">
            <v>10.82</v>
          </cell>
        </row>
        <row r="8">
          <cell r="P8">
            <v>16</v>
          </cell>
          <cell r="Q8">
            <v>6.18</v>
          </cell>
          <cell r="R8">
            <v>10.61</v>
          </cell>
          <cell r="S8">
            <v>6.04</v>
          </cell>
          <cell r="T8">
            <v>11.83</v>
          </cell>
          <cell r="AF8">
            <v>16</v>
          </cell>
          <cell r="AG8">
            <v>6.11</v>
          </cell>
          <cell r="AH8">
            <v>10.45</v>
          </cell>
          <cell r="AI8">
            <v>5.94</v>
          </cell>
          <cell r="AJ8">
            <v>11.77</v>
          </cell>
        </row>
        <row r="9">
          <cell r="P9">
            <v>1</v>
          </cell>
          <cell r="Q9">
            <v>7.23</v>
          </cell>
          <cell r="R9">
            <v>11.81</v>
          </cell>
          <cell r="S9">
            <v>7.16</v>
          </cell>
          <cell r="T9">
            <v>12.91</v>
          </cell>
          <cell r="AF9">
            <v>1</v>
          </cell>
          <cell r="AG9">
            <v>7.14</v>
          </cell>
          <cell r="AH9">
            <v>11.65</v>
          </cell>
          <cell r="AI9">
            <v>7.07</v>
          </cell>
          <cell r="AJ9">
            <v>12.72</v>
          </cell>
        </row>
        <row r="10">
          <cell r="P10">
            <v>52</v>
          </cell>
          <cell r="Q10">
            <v>7.77</v>
          </cell>
          <cell r="R10">
            <v>20.27</v>
          </cell>
          <cell r="S10">
            <v>7.77</v>
          </cell>
          <cell r="T10">
            <v>20.27</v>
          </cell>
          <cell r="AF10">
            <v>52</v>
          </cell>
          <cell r="AG10">
            <v>12.37</v>
          </cell>
          <cell r="AH10">
            <v>37.36</v>
          </cell>
          <cell r="AI10">
            <v>12.37</v>
          </cell>
          <cell r="AJ10">
            <v>37.36</v>
          </cell>
        </row>
        <row r="11">
          <cell r="P11">
            <v>51</v>
          </cell>
          <cell r="Q11">
            <v>10.8</v>
          </cell>
          <cell r="R11">
            <v>19.77</v>
          </cell>
          <cell r="S11">
            <v>10.82</v>
          </cell>
          <cell r="T11">
            <v>19.98</v>
          </cell>
          <cell r="AF11">
            <v>51</v>
          </cell>
          <cell r="AG11">
            <v>10.39</v>
          </cell>
          <cell r="AH11">
            <v>19.79</v>
          </cell>
          <cell r="AI11">
            <v>10.41</v>
          </cell>
          <cell r="AJ11">
            <v>19.98</v>
          </cell>
        </row>
        <row r="12">
          <cell r="P12">
            <v>31</v>
          </cell>
          <cell r="Q12">
            <v>7.7</v>
          </cell>
          <cell r="R12">
            <v>18.63</v>
          </cell>
          <cell r="S12">
            <v>7.7</v>
          </cell>
          <cell r="T12">
            <v>18.63</v>
          </cell>
          <cell r="AF12">
            <v>31</v>
          </cell>
          <cell r="AG12">
            <v>7.66</v>
          </cell>
          <cell r="AH12">
            <v>19.43</v>
          </cell>
          <cell r="AI12">
            <v>7.66</v>
          </cell>
          <cell r="AJ12">
            <v>19.43</v>
          </cell>
        </row>
        <row r="13">
          <cell r="P13">
            <v>9</v>
          </cell>
          <cell r="Q13">
            <v>5.63</v>
          </cell>
          <cell r="R13">
            <v>11.73</v>
          </cell>
          <cell r="S13">
            <v>5.63</v>
          </cell>
          <cell r="T13">
            <v>11.73</v>
          </cell>
          <cell r="AF13">
            <v>9</v>
          </cell>
          <cell r="AG13">
            <v>5.82</v>
          </cell>
          <cell r="AH13">
            <v>11.89</v>
          </cell>
          <cell r="AI13">
            <v>5.82</v>
          </cell>
          <cell r="AJ13">
            <v>11.89</v>
          </cell>
        </row>
        <row r="14">
          <cell r="P14">
            <v>39</v>
          </cell>
          <cell r="Q14">
            <v>9.14</v>
          </cell>
          <cell r="R14">
            <v>12.42</v>
          </cell>
          <cell r="S14">
            <v>9.0399999999999991</v>
          </cell>
          <cell r="T14">
            <v>13.73</v>
          </cell>
          <cell r="AF14">
            <v>39</v>
          </cell>
          <cell r="AG14">
            <v>9.11</v>
          </cell>
          <cell r="AH14">
            <v>12.43</v>
          </cell>
          <cell r="AI14">
            <v>9.01</v>
          </cell>
          <cell r="AJ14">
            <v>13.7</v>
          </cell>
        </row>
        <row r="15">
          <cell r="P15">
            <v>55</v>
          </cell>
          <cell r="Q15">
            <v>13.24</v>
          </cell>
          <cell r="R15">
            <v>38.68</v>
          </cell>
          <cell r="S15">
            <v>13.29</v>
          </cell>
          <cell r="T15">
            <v>48.01</v>
          </cell>
          <cell r="AF15">
            <v>55</v>
          </cell>
          <cell r="AG15">
            <v>14.71</v>
          </cell>
          <cell r="AH15">
            <v>39.049999999999997</v>
          </cell>
          <cell r="AI15">
            <v>14.87</v>
          </cell>
          <cell r="AJ15">
            <v>48.73</v>
          </cell>
        </row>
        <row r="16">
          <cell r="P16">
            <v>57</v>
          </cell>
          <cell r="Q16">
            <v>11.39</v>
          </cell>
          <cell r="R16">
            <v>13.39</v>
          </cell>
          <cell r="S16">
            <v>11.39</v>
          </cell>
          <cell r="T16">
            <v>13.39</v>
          </cell>
          <cell r="AF16">
            <v>57</v>
          </cell>
          <cell r="AG16">
            <v>11.71</v>
          </cell>
          <cell r="AH16">
            <v>13.54</v>
          </cell>
          <cell r="AI16">
            <v>11.71</v>
          </cell>
          <cell r="AJ16">
            <v>13.54</v>
          </cell>
        </row>
        <row r="17">
          <cell r="P17">
            <v>56</v>
          </cell>
          <cell r="Q17">
            <v>33.72</v>
          </cell>
          <cell r="R17">
            <v>37.630000000000003</v>
          </cell>
          <cell r="S17">
            <v>28.42</v>
          </cell>
          <cell r="T17">
            <v>59.31</v>
          </cell>
          <cell r="AF17">
            <v>56</v>
          </cell>
          <cell r="AG17">
            <v>34.119999999999997</v>
          </cell>
          <cell r="AH17">
            <v>8.76</v>
          </cell>
          <cell r="AI17">
            <v>33.229999999999997</v>
          </cell>
          <cell r="AJ17">
            <v>76.13</v>
          </cell>
        </row>
        <row r="18">
          <cell r="P18">
            <v>54</v>
          </cell>
          <cell r="Q18">
            <v>10.68</v>
          </cell>
          <cell r="R18">
            <v>17.260000000000002</v>
          </cell>
          <cell r="S18">
            <v>10.68</v>
          </cell>
          <cell r="T18">
            <v>17.260000000000002</v>
          </cell>
          <cell r="AF18">
            <v>54</v>
          </cell>
          <cell r="AG18">
            <v>11.33</v>
          </cell>
          <cell r="AH18">
            <v>18.13</v>
          </cell>
          <cell r="AI18">
            <v>11.33</v>
          </cell>
          <cell r="AJ18">
            <v>18.13</v>
          </cell>
        </row>
        <row r="19">
          <cell r="P19">
            <v>53</v>
          </cell>
          <cell r="Q19">
            <v>12.21</v>
          </cell>
          <cell r="R19">
            <v>13.49</v>
          </cell>
          <cell r="S19">
            <v>12.17</v>
          </cell>
          <cell r="T19">
            <v>14.64</v>
          </cell>
          <cell r="AF19">
            <v>53</v>
          </cell>
          <cell r="AG19">
            <v>12.41</v>
          </cell>
          <cell r="AH19">
            <v>14.98</v>
          </cell>
          <cell r="AI19">
            <v>12.35</v>
          </cell>
          <cell r="AJ19">
            <v>16.18</v>
          </cell>
        </row>
        <row r="20">
          <cell r="P20">
            <v>37</v>
          </cell>
          <cell r="Q20">
            <v>6.83</v>
          </cell>
          <cell r="R20">
            <v>11.95</v>
          </cell>
          <cell r="S20">
            <v>6.95</v>
          </cell>
          <cell r="T20">
            <v>14.26</v>
          </cell>
          <cell r="AF20">
            <v>37</v>
          </cell>
          <cell r="AG20">
            <v>7.41</v>
          </cell>
          <cell r="AH20">
            <v>12.22</v>
          </cell>
          <cell r="AI20">
            <v>7.59</v>
          </cell>
          <cell r="AJ20">
            <v>15.05</v>
          </cell>
        </row>
        <row r="21">
          <cell r="P21">
            <v>14</v>
          </cell>
          <cell r="Q21">
            <v>23.36</v>
          </cell>
          <cell r="R21">
            <v>22.35</v>
          </cell>
          <cell r="S21">
            <v>12.7</v>
          </cell>
          <cell r="T21">
            <v>14.61</v>
          </cell>
          <cell r="AF21">
            <v>14</v>
          </cell>
          <cell r="AG21">
            <v>23.3</v>
          </cell>
          <cell r="AH21">
            <v>22.37</v>
          </cell>
          <cell r="AI21">
            <v>12.51</v>
          </cell>
          <cell r="AJ21">
            <v>14.47</v>
          </cell>
        </row>
        <row r="22">
          <cell r="P22">
            <v>49</v>
          </cell>
          <cell r="Q22">
            <v>5.75</v>
          </cell>
          <cell r="R22">
            <v>10.39</v>
          </cell>
          <cell r="S22">
            <v>5.65</v>
          </cell>
          <cell r="T22">
            <v>11.83</v>
          </cell>
          <cell r="AF22">
            <v>49</v>
          </cell>
          <cell r="AG22">
            <v>5.41</v>
          </cell>
          <cell r="AH22">
            <v>9.7799999999999994</v>
          </cell>
          <cell r="AI22">
            <v>5.28</v>
          </cell>
          <cell r="AJ22">
            <v>11.21</v>
          </cell>
        </row>
        <row r="23">
          <cell r="P23">
            <v>46</v>
          </cell>
          <cell r="Q23">
            <v>17.8</v>
          </cell>
          <cell r="R23">
            <v>43.56</v>
          </cell>
          <cell r="S23">
            <v>17.8</v>
          </cell>
          <cell r="T23">
            <v>43.56</v>
          </cell>
          <cell r="AF23">
            <v>46</v>
          </cell>
          <cell r="AG23">
            <v>16.02</v>
          </cell>
          <cell r="AH23">
            <v>40.6</v>
          </cell>
          <cell r="AI23">
            <v>16.02</v>
          </cell>
          <cell r="AJ23">
            <v>40.6</v>
          </cell>
        </row>
        <row r="24">
          <cell r="P24">
            <v>12</v>
          </cell>
          <cell r="Q24">
            <v>6</v>
          </cell>
          <cell r="R24">
            <v>12.25</v>
          </cell>
          <cell r="S24">
            <v>5.55</v>
          </cell>
          <cell r="T24">
            <v>11.97</v>
          </cell>
          <cell r="AF24">
            <v>12</v>
          </cell>
          <cell r="AG24">
            <v>6.17</v>
          </cell>
          <cell r="AH24">
            <v>12.9</v>
          </cell>
          <cell r="AI24">
            <v>5.72</v>
          </cell>
          <cell r="AJ24">
            <v>12.64</v>
          </cell>
        </row>
        <row r="25">
          <cell r="P25">
            <v>980</v>
          </cell>
          <cell r="Q25">
            <v>37.770000000000003</v>
          </cell>
          <cell r="R25">
            <v>117.27</v>
          </cell>
          <cell r="S25">
            <v>37.770000000000003</v>
          </cell>
          <cell r="T25">
            <v>117.3</v>
          </cell>
          <cell r="AF25">
            <v>980</v>
          </cell>
          <cell r="AG25">
            <v>31.67</v>
          </cell>
          <cell r="AH25">
            <v>91.43</v>
          </cell>
          <cell r="AI25">
            <v>31.68</v>
          </cell>
          <cell r="AJ25">
            <v>91.47</v>
          </cell>
        </row>
        <row r="26">
          <cell r="P26">
            <v>43</v>
          </cell>
          <cell r="Q26">
            <v>72.739999999999995</v>
          </cell>
          <cell r="R26">
            <v>138.78</v>
          </cell>
          <cell r="S26">
            <v>72.739999999999995</v>
          </cell>
          <cell r="T26">
            <v>138.78</v>
          </cell>
          <cell r="AF26">
            <v>43</v>
          </cell>
          <cell r="AG26">
            <v>65.09</v>
          </cell>
          <cell r="AH26">
            <v>132.12</v>
          </cell>
          <cell r="AI26">
            <v>65.09</v>
          </cell>
          <cell r="AJ26">
            <v>132.12</v>
          </cell>
        </row>
        <row r="27">
          <cell r="P27">
            <v>58</v>
          </cell>
          <cell r="Q27">
            <v>99.75</v>
          </cell>
          <cell r="R27">
            <v>17794.349999999999</v>
          </cell>
          <cell r="S27">
            <v>99.75</v>
          </cell>
          <cell r="T27">
            <v>17794.349999999999</v>
          </cell>
          <cell r="AF27">
            <v>58</v>
          </cell>
          <cell r="AG27">
            <v>99.75</v>
          </cell>
          <cell r="AH27">
            <v>17794.349999999999</v>
          </cell>
          <cell r="AI27">
            <v>99.75</v>
          </cell>
          <cell r="AJ27">
            <v>17794.349999999999</v>
          </cell>
        </row>
        <row r="28">
          <cell r="P28">
            <v>17</v>
          </cell>
          <cell r="Q28">
            <v>61.11</v>
          </cell>
          <cell r="R28">
            <v>70.760000000000005</v>
          </cell>
          <cell r="S28">
            <v>61.11</v>
          </cell>
          <cell r="T28">
            <v>70.760000000000005</v>
          </cell>
          <cell r="AF28">
            <v>17</v>
          </cell>
          <cell r="AG28">
            <v>55.17</v>
          </cell>
          <cell r="AH28">
            <v>64.72</v>
          </cell>
          <cell r="AI28">
            <v>55.17</v>
          </cell>
          <cell r="AJ28">
            <v>64.72</v>
          </cell>
        </row>
        <row r="29">
          <cell r="P29">
            <v>41</v>
          </cell>
          <cell r="Q29">
            <v>24.75</v>
          </cell>
          <cell r="R29">
            <v>67.84</v>
          </cell>
          <cell r="S29">
            <v>24.75</v>
          </cell>
          <cell r="T29">
            <v>67.87</v>
          </cell>
          <cell r="AF29">
            <v>41</v>
          </cell>
          <cell r="AG29">
            <v>29.38</v>
          </cell>
          <cell r="AH29">
            <v>92.83</v>
          </cell>
          <cell r="AI29">
            <v>29.39</v>
          </cell>
          <cell r="AJ29">
            <v>92.88</v>
          </cell>
        </row>
        <row r="30">
          <cell r="P30">
            <v>45</v>
          </cell>
          <cell r="Q30">
            <v>21.74</v>
          </cell>
          <cell r="R30">
            <v>92.81</v>
          </cell>
          <cell r="S30">
            <v>21.74</v>
          </cell>
          <cell r="T30">
            <v>92.81</v>
          </cell>
          <cell r="AF30">
            <v>45</v>
          </cell>
          <cell r="AG30">
            <v>26.39</v>
          </cell>
          <cell r="AH30">
            <v>98.16</v>
          </cell>
          <cell r="AI30">
            <v>26.39</v>
          </cell>
          <cell r="AJ30">
            <v>98.16</v>
          </cell>
        </row>
        <row r="31">
          <cell r="P31">
            <v>507</v>
          </cell>
          <cell r="Q31">
            <v>5.9</v>
          </cell>
          <cell r="R31">
            <v>11.84</v>
          </cell>
          <cell r="S31">
            <v>5.83</v>
          </cell>
          <cell r="T31">
            <v>12.02</v>
          </cell>
          <cell r="AF31">
            <v>507</v>
          </cell>
          <cell r="AG31">
            <v>5.78</v>
          </cell>
          <cell r="AH31">
            <v>11.73</v>
          </cell>
          <cell r="AI31">
            <v>5.75</v>
          </cell>
          <cell r="AJ31">
            <v>11.98</v>
          </cell>
        </row>
        <row r="32">
          <cell r="P32">
            <v>999</v>
          </cell>
          <cell r="Q32">
            <v>7.73</v>
          </cell>
          <cell r="R32">
            <v>12.64</v>
          </cell>
          <cell r="S32">
            <v>7.41</v>
          </cell>
          <cell r="T32">
            <v>13.63</v>
          </cell>
          <cell r="AF32">
            <v>999</v>
          </cell>
          <cell r="AG32">
            <v>7.75</v>
          </cell>
          <cell r="AH32">
            <v>12.44</v>
          </cell>
          <cell r="AI32">
            <v>7.42</v>
          </cell>
          <cell r="AJ32">
            <v>13.56</v>
          </cell>
        </row>
        <row r="33">
          <cell r="P33">
            <v>900</v>
          </cell>
          <cell r="Q33">
            <v>8.2899999999999991</v>
          </cell>
          <cell r="R33">
            <v>12.96</v>
          </cell>
          <cell r="S33">
            <v>7.96</v>
          </cell>
          <cell r="T33">
            <v>14.14</v>
          </cell>
          <cell r="AF33">
            <v>900</v>
          </cell>
          <cell r="AG33">
            <v>8.2899999999999991</v>
          </cell>
          <cell r="AH33">
            <v>12.96</v>
          </cell>
          <cell r="AI33">
            <v>7.96</v>
          </cell>
          <cell r="AJ33">
            <v>14.61</v>
          </cell>
        </row>
      </sheetData>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efreshError="1"/>
      <sheetData sheetId="66" refreshError="1"/>
      <sheetData sheetId="67" refreshError="1"/>
      <sheetData sheetId="68" refreshError="1"/>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
      <sheetName val="PIB dda"/>
      <sheetName val="Pib Of"/>
      <sheetName val="Pib mensual"/>
      <sheetName val="X y M"/>
      <sheetName val="X y M 2"/>
      <sheetName val="bal comercial"/>
      <sheetName val="Export"/>
      <sheetName val="RIN yTI"/>
      <sheetName val="fiscal mensual"/>
      <sheetName val="fiscal"/>
      <sheetName val="deuda públ trim"/>
      <sheetName val="deuda pública"/>
      <sheetName val="IPC"/>
      <sheetName val="FX e interv dia"/>
      <sheetName val="FX peru"/>
      <sheetName val="IGBVL"/>
      <sheetName val="bon glob y MSCI"/>
      <sheetName val="risk"/>
      <sheetName val="AFP"/>
      <sheetName val="tasas"/>
      <sheetName val="tasas $"/>
      <sheetName val="tasasUSD"/>
      <sheetName val="FX nom y real"/>
      <sheetName val="bonos"/>
      <sheetName val="cmmdty"/>
      <sheetName val="resprimSP"/>
      <sheetName val="deuda ext"/>
      <sheetName val="metales"/>
      <sheetName val="Hoja2"/>
      <sheetName val="sociales"/>
      <sheetName val="Inter Com 2003"/>
      <sheetName val="Arancel prom"/>
      <sheetName val="Bancario"/>
      <sheetName val="ROE, morosidad"/>
      <sheetName val="celulares"/>
      <sheetName val="compus"/>
      <sheetName val="Hoja1"/>
      <sheetName val="Paises"/>
      <sheetName val="Paises 2002"/>
      <sheetName val="Paises 2001"/>
      <sheetName val="Paises 2000"/>
      <sheetName val="internet"/>
      <sheetName val="IED Proinversión"/>
      <sheetName val="IED2 proinversión"/>
      <sheetName val="IED UNCTAD"/>
      <sheetName val="Pensiones"/>
      <sheetName val="pens2"/>
      <sheetName val="dolariz"/>
      <sheetName val="capitaliz burs"/>
      <sheetName val="encue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Día/Mes/Año</v>
          </cell>
          <cell r="B1" t="str">
            <v>Posición de cambio</v>
          </cell>
          <cell r="C1" t="str">
            <v>Reservas internacionales netas</v>
          </cell>
          <cell r="D1" t="str">
            <v>Depósitos del sistema financiero en el BCR</v>
          </cell>
          <cell r="E1" t="str">
            <v>Depósitos del sector público en el BCR</v>
          </cell>
          <cell r="F1" t="str">
            <v>Compras netas en Mesa de Negociación</v>
          </cell>
        </row>
        <row r="2">
          <cell r="A2">
            <v>37622</v>
          </cell>
          <cell r="B2" t="str">
            <v xml:space="preserve">n.d. </v>
          </cell>
          <cell r="C2" t="str">
            <v xml:space="preserve">n.d. </v>
          </cell>
          <cell r="D2" t="str">
            <v xml:space="preserve">n.d. </v>
          </cell>
          <cell r="E2" t="str">
            <v xml:space="preserve">n.d. </v>
          </cell>
          <cell r="F2" t="str">
            <v xml:space="preserve">n.d. </v>
          </cell>
        </row>
        <row r="3">
          <cell r="A3">
            <v>37623</v>
          </cell>
          <cell r="B3">
            <v>3336</v>
          </cell>
          <cell r="C3">
            <v>9696</v>
          </cell>
          <cell r="D3">
            <v>3410</v>
          </cell>
          <cell r="E3">
            <v>2971</v>
          </cell>
          <cell r="F3">
            <v>0</v>
          </cell>
        </row>
        <row r="4">
          <cell r="A4">
            <v>37624</v>
          </cell>
          <cell r="B4">
            <v>3340</v>
          </cell>
          <cell r="C4">
            <v>9740</v>
          </cell>
          <cell r="D4">
            <v>3642</v>
          </cell>
          <cell r="E4">
            <v>2973</v>
          </cell>
          <cell r="F4">
            <v>0</v>
          </cell>
        </row>
        <row r="5">
          <cell r="A5">
            <v>37627</v>
          </cell>
          <cell r="B5">
            <v>3345</v>
          </cell>
          <cell r="C5">
            <v>9727</v>
          </cell>
          <cell r="D5">
            <v>3449</v>
          </cell>
          <cell r="E5">
            <v>2948</v>
          </cell>
          <cell r="F5">
            <v>0</v>
          </cell>
        </row>
        <row r="6">
          <cell r="A6">
            <v>37628</v>
          </cell>
          <cell r="B6">
            <v>3339</v>
          </cell>
          <cell r="C6">
            <v>9735</v>
          </cell>
          <cell r="D6">
            <v>3454</v>
          </cell>
          <cell r="E6">
            <v>2957</v>
          </cell>
          <cell r="F6">
            <v>0</v>
          </cell>
        </row>
        <row r="7">
          <cell r="A7">
            <v>37629</v>
          </cell>
          <cell r="B7">
            <v>3349</v>
          </cell>
          <cell r="C7">
            <v>9748</v>
          </cell>
          <cell r="D7">
            <v>3460</v>
          </cell>
          <cell r="E7">
            <v>2954</v>
          </cell>
          <cell r="F7">
            <v>0</v>
          </cell>
        </row>
        <row r="8">
          <cell r="A8">
            <v>37630</v>
          </cell>
          <cell r="B8">
            <v>3347</v>
          </cell>
          <cell r="C8">
            <v>9761</v>
          </cell>
          <cell r="D8">
            <v>3476</v>
          </cell>
          <cell r="E8">
            <v>2953</v>
          </cell>
          <cell r="F8">
            <v>0</v>
          </cell>
        </row>
        <row r="9">
          <cell r="A9">
            <v>37631</v>
          </cell>
          <cell r="B9">
            <v>3350</v>
          </cell>
          <cell r="C9">
            <v>9773</v>
          </cell>
          <cell r="D9">
            <v>3492</v>
          </cell>
          <cell r="E9">
            <v>2945</v>
          </cell>
          <cell r="F9">
            <v>0</v>
          </cell>
        </row>
        <row r="10">
          <cell r="A10">
            <v>37634</v>
          </cell>
          <cell r="B10">
            <v>3349</v>
          </cell>
          <cell r="C10">
            <v>9762</v>
          </cell>
          <cell r="D10">
            <v>3487</v>
          </cell>
          <cell r="E10">
            <v>2937</v>
          </cell>
          <cell r="F10">
            <v>0</v>
          </cell>
        </row>
        <row r="11">
          <cell r="A11">
            <v>37635</v>
          </cell>
          <cell r="B11">
            <v>3347</v>
          </cell>
          <cell r="C11">
            <v>9774</v>
          </cell>
          <cell r="D11">
            <v>3503</v>
          </cell>
          <cell r="E11">
            <v>2937</v>
          </cell>
          <cell r="F11">
            <v>0</v>
          </cell>
        </row>
        <row r="12">
          <cell r="A12">
            <v>37636</v>
          </cell>
          <cell r="B12">
            <v>3356</v>
          </cell>
          <cell r="C12">
            <v>9844</v>
          </cell>
          <cell r="D12">
            <v>3566</v>
          </cell>
          <cell r="E12">
            <v>2927</v>
          </cell>
          <cell r="F12">
            <v>0</v>
          </cell>
        </row>
        <row r="13">
          <cell r="A13">
            <v>37637</v>
          </cell>
          <cell r="B13">
            <v>3375</v>
          </cell>
          <cell r="C13">
            <v>9863</v>
          </cell>
          <cell r="D13">
            <v>3574</v>
          </cell>
          <cell r="E13">
            <v>2918</v>
          </cell>
          <cell r="F13">
            <v>0</v>
          </cell>
        </row>
        <row r="14">
          <cell r="A14">
            <v>37638</v>
          </cell>
          <cell r="B14">
            <v>3379</v>
          </cell>
          <cell r="C14">
            <v>9863</v>
          </cell>
          <cell r="D14">
            <v>3575</v>
          </cell>
          <cell r="E14">
            <v>2912</v>
          </cell>
          <cell r="F14">
            <v>0</v>
          </cell>
        </row>
        <row r="15">
          <cell r="A15">
            <v>37641</v>
          </cell>
          <cell r="B15">
            <v>3378</v>
          </cell>
          <cell r="C15">
            <v>9862</v>
          </cell>
          <cell r="D15">
            <v>3569</v>
          </cell>
          <cell r="E15">
            <v>2918</v>
          </cell>
          <cell r="F15">
            <v>0</v>
          </cell>
        </row>
        <row r="16">
          <cell r="A16">
            <v>37642</v>
          </cell>
          <cell r="B16">
            <v>3381</v>
          </cell>
          <cell r="C16">
            <v>9861</v>
          </cell>
          <cell r="D16">
            <v>3562</v>
          </cell>
          <cell r="E16">
            <v>2918</v>
          </cell>
          <cell r="F16">
            <v>0</v>
          </cell>
        </row>
        <row r="17">
          <cell r="A17">
            <v>37643</v>
          </cell>
          <cell r="B17">
            <v>3384</v>
          </cell>
          <cell r="C17">
            <v>9917</v>
          </cell>
          <cell r="D17">
            <v>3620</v>
          </cell>
          <cell r="E17">
            <v>2916</v>
          </cell>
          <cell r="F17">
            <v>0</v>
          </cell>
        </row>
        <row r="18">
          <cell r="A18">
            <v>37644</v>
          </cell>
          <cell r="B18">
            <v>3389</v>
          </cell>
          <cell r="C18">
            <v>9941</v>
          </cell>
          <cell r="D18">
            <v>3636</v>
          </cell>
          <cell r="E18">
            <v>2918</v>
          </cell>
          <cell r="F18">
            <v>0</v>
          </cell>
        </row>
        <row r="19">
          <cell r="A19">
            <v>37645</v>
          </cell>
          <cell r="B19">
            <v>3395</v>
          </cell>
          <cell r="C19">
            <v>9961</v>
          </cell>
          <cell r="D19">
            <v>3649</v>
          </cell>
          <cell r="E19">
            <v>2918</v>
          </cell>
          <cell r="F19">
            <v>0</v>
          </cell>
        </row>
        <row r="20">
          <cell r="A20">
            <v>37648</v>
          </cell>
          <cell r="B20">
            <v>3396</v>
          </cell>
          <cell r="C20">
            <v>9944</v>
          </cell>
          <cell r="D20">
            <v>3629</v>
          </cell>
          <cell r="E20">
            <v>2920</v>
          </cell>
          <cell r="F20">
            <v>0</v>
          </cell>
        </row>
        <row r="21">
          <cell r="A21">
            <v>37649</v>
          </cell>
          <cell r="B21">
            <v>3396</v>
          </cell>
          <cell r="C21">
            <v>9928</v>
          </cell>
          <cell r="D21">
            <v>3608</v>
          </cell>
          <cell r="E21">
            <v>2924</v>
          </cell>
          <cell r="F21">
            <v>0</v>
          </cell>
        </row>
        <row r="22">
          <cell r="A22">
            <v>37650</v>
          </cell>
          <cell r="B22">
            <v>3392</v>
          </cell>
          <cell r="C22">
            <v>9950</v>
          </cell>
          <cell r="D22">
            <v>3637</v>
          </cell>
          <cell r="E22">
            <v>2920</v>
          </cell>
          <cell r="F22">
            <v>0</v>
          </cell>
        </row>
        <row r="23">
          <cell r="A23">
            <v>37651</v>
          </cell>
          <cell r="B23">
            <v>3395</v>
          </cell>
          <cell r="C23">
            <v>9936</v>
          </cell>
          <cell r="D23">
            <v>3614</v>
          </cell>
          <cell r="E23">
            <v>2926</v>
          </cell>
          <cell r="F23">
            <v>0</v>
          </cell>
        </row>
        <row r="24">
          <cell r="A24">
            <v>37652</v>
          </cell>
          <cell r="B24">
            <v>3402</v>
          </cell>
          <cell r="C24">
            <v>9833</v>
          </cell>
          <cell r="D24">
            <v>3517</v>
          </cell>
          <cell r="E24">
            <v>2926</v>
          </cell>
          <cell r="F24">
            <v>0</v>
          </cell>
        </row>
        <row r="25">
          <cell r="A25">
            <v>37655</v>
          </cell>
          <cell r="B25">
            <v>3410</v>
          </cell>
          <cell r="C25">
            <v>9912</v>
          </cell>
          <cell r="D25">
            <v>3547</v>
          </cell>
          <cell r="E25">
            <v>2969</v>
          </cell>
          <cell r="F25">
            <v>6</v>
          </cell>
        </row>
        <row r="26">
          <cell r="A26">
            <v>37656</v>
          </cell>
          <cell r="B26">
            <v>3421</v>
          </cell>
          <cell r="C26">
            <v>9914</v>
          </cell>
          <cell r="D26">
            <v>3533</v>
          </cell>
          <cell r="E26">
            <v>2972</v>
          </cell>
          <cell r="F26">
            <v>0</v>
          </cell>
        </row>
        <row r="27">
          <cell r="A27">
            <v>37657</v>
          </cell>
          <cell r="B27">
            <v>3416</v>
          </cell>
          <cell r="C27">
            <v>9905</v>
          </cell>
          <cell r="D27">
            <v>3527</v>
          </cell>
          <cell r="E27">
            <v>2975</v>
          </cell>
          <cell r="F27">
            <v>0</v>
          </cell>
        </row>
        <row r="28">
          <cell r="A28">
            <v>37658</v>
          </cell>
          <cell r="B28">
            <v>3410</v>
          </cell>
          <cell r="C28">
            <v>10393</v>
          </cell>
          <cell r="D28">
            <v>3531</v>
          </cell>
          <cell r="E28">
            <v>3463</v>
          </cell>
          <cell r="F28">
            <v>0</v>
          </cell>
        </row>
        <row r="29">
          <cell r="A29">
            <v>37659</v>
          </cell>
          <cell r="B29">
            <v>3409</v>
          </cell>
          <cell r="C29">
            <v>10369</v>
          </cell>
          <cell r="D29">
            <v>3531</v>
          </cell>
          <cell r="E29">
            <v>3422</v>
          </cell>
          <cell r="F29">
            <v>0</v>
          </cell>
        </row>
        <row r="30">
          <cell r="A30">
            <v>37662</v>
          </cell>
          <cell r="B30">
            <v>3407</v>
          </cell>
          <cell r="C30">
            <v>10353</v>
          </cell>
          <cell r="D30">
            <v>3533</v>
          </cell>
          <cell r="E30">
            <v>3408</v>
          </cell>
          <cell r="F30">
            <v>0</v>
          </cell>
        </row>
        <row r="31">
          <cell r="A31">
            <v>37663</v>
          </cell>
          <cell r="B31">
            <v>3407</v>
          </cell>
          <cell r="C31">
            <v>10339</v>
          </cell>
          <cell r="D31">
            <v>3519</v>
          </cell>
          <cell r="E31">
            <v>3408</v>
          </cell>
          <cell r="F31">
            <v>0</v>
          </cell>
        </row>
        <row r="32">
          <cell r="A32">
            <v>37664</v>
          </cell>
          <cell r="B32">
            <v>3400</v>
          </cell>
          <cell r="C32">
            <v>10304</v>
          </cell>
          <cell r="D32">
            <v>3496</v>
          </cell>
          <cell r="E32">
            <v>3403</v>
          </cell>
          <cell r="F32">
            <v>0</v>
          </cell>
        </row>
        <row r="33">
          <cell r="A33">
            <v>37665</v>
          </cell>
          <cell r="B33">
            <v>3408</v>
          </cell>
          <cell r="C33">
            <v>10367</v>
          </cell>
          <cell r="D33">
            <v>3579</v>
          </cell>
          <cell r="E33">
            <v>3375</v>
          </cell>
          <cell r="F33">
            <v>0</v>
          </cell>
        </row>
        <row r="34">
          <cell r="A34">
            <v>37666</v>
          </cell>
          <cell r="B34">
            <v>3407</v>
          </cell>
          <cell r="C34">
            <v>10226</v>
          </cell>
          <cell r="D34">
            <v>3566</v>
          </cell>
          <cell r="E34">
            <v>3266</v>
          </cell>
          <cell r="F34">
            <v>0</v>
          </cell>
        </row>
        <row r="35">
          <cell r="A35">
            <v>37669</v>
          </cell>
          <cell r="B35">
            <v>3406</v>
          </cell>
          <cell r="C35">
            <v>10224</v>
          </cell>
          <cell r="D35">
            <v>3577</v>
          </cell>
          <cell r="E35">
            <v>3253</v>
          </cell>
          <cell r="F35">
            <v>1</v>
          </cell>
        </row>
        <row r="36">
          <cell r="A36">
            <v>37670</v>
          </cell>
          <cell r="B36">
            <v>3408</v>
          </cell>
          <cell r="C36">
            <v>10269</v>
          </cell>
          <cell r="D36">
            <v>3645</v>
          </cell>
          <cell r="E36">
            <v>3214</v>
          </cell>
          <cell r="F36">
            <v>9</v>
          </cell>
        </row>
        <row r="37">
          <cell r="A37">
            <v>37671</v>
          </cell>
          <cell r="B37">
            <v>3415</v>
          </cell>
          <cell r="C37">
            <v>10266</v>
          </cell>
          <cell r="D37">
            <v>3608</v>
          </cell>
          <cell r="E37">
            <v>3240</v>
          </cell>
          <cell r="F37">
            <v>0</v>
          </cell>
        </row>
        <row r="38">
          <cell r="A38">
            <v>37672</v>
          </cell>
          <cell r="B38">
            <v>3419</v>
          </cell>
          <cell r="C38">
            <v>10198</v>
          </cell>
          <cell r="D38">
            <v>3601</v>
          </cell>
          <cell r="E38">
            <v>3174</v>
          </cell>
          <cell r="F38">
            <v>0</v>
          </cell>
        </row>
        <row r="39">
          <cell r="A39">
            <v>37673</v>
          </cell>
          <cell r="B39">
            <v>3425</v>
          </cell>
          <cell r="C39">
            <v>10307</v>
          </cell>
          <cell r="D39">
            <v>3700</v>
          </cell>
          <cell r="E39">
            <v>3179</v>
          </cell>
          <cell r="F39">
            <v>8</v>
          </cell>
        </row>
        <row r="40">
          <cell r="A40">
            <v>37676</v>
          </cell>
          <cell r="B40">
            <v>3446</v>
          </cell>
          <cell r="C40">
            <v>10356</v>
          </cell>
          <cell r="D40">
            <v>3721</v>
          </cell>
          <cell r="E40">
            <v>3184</v>
          </cell>
          <cell r="F40">
            <v>15</v>
          </cell>
        </row>
        <row r="41">
          <cell r="A41">
            <v>37677</v>
          </cell>
          <cell r="B41">
            <v>3441</v>
          </cell>
          <cell r="C41">
            <v>10363</v>
          </cell>
          <cell r="D41">
            <v>3744</v>
          </cell>
          <cell r="E41">
            <v>3170</v>
          </cell>
          <cell r="F41">
            <v>0</v>
          </cell>
        </row>
        <row r="42">
          <cell r="A42">
            <v>37678</v>
          </cell>
          <cell r="B42">
            <v>3444</v>
          </cell>
          <cell r="C42">
            <v>10328</v>
          </cell>
          <cell r="D42">
            <v>3706</v>
          </cell>
          <cell r="E42">
            <v>3170</v>
          </cell>
          <cell r="F42">
            <v>0</v>
          </cell>
        </row>
        <row r="43">
          <cell r="A43">
            <v>37679</v>
          </cell>
          <cell r="B43">
            <v>3444</v>
          </cell>
          <cell r="C43">
            <v>10356</v>
          </cell>
          <cell r="D43">
            <v>3737</v>
          </cell>
          <cell r="E43">
            <v>3169</v>
          </cell>
          <cell r="F43">
            <v>10</v>
          </cell>
        </row>
        <row r="44">
          <cell r="A44">
            <v>37680</v>
          </cell>
          <cell r="B44">
            <v>3468</v>
          </cell>
          <cell r="C44">
            <v>10277</v>
          </cell>
          <cell r="D44">
            <v>3645</v>
          </cell>
          <cell r="E44">
            <v>3169</v>
          </cell>
          <cell r="F44">
            <v>10</v>
          </cell>
        </row>
        <row r="45">
          <cell r="A45">
            <v>37683</v>
          </cell>
          <cell r="B45">
            <v>3478</v>
          </cell>
          <cell r="C45">
            <v>10333</v>
          </cell>
          <cell r="D45">
            <v>3695</v>
          </cell>
          <cell r="E45">
            <v>3166</v>
          </cell>
          <cell r="F45">
            <v>10</v>
          </cell>
        </row>
        <row r="46">
          <cell r="A46">
            <v>37684</v>
          </cell>
          <cell r="B46">
            <v>3492</v>
          </cell>
          <cell r="C46">
            <v>10337</v>
          </cell>
          <cell r="D46">
            <v>3685</v>
          </cell>
          <cell r="E46">
            <v>3165</v>
          </cell>
          <cell r="F46">
            <v>10</v>
          </cell>
        </row>
        <row r="47">
          <cell r="A47">
            <v>37685</v>
          </cell>
          <cell r="B47">
            <v>3504</v>
          </cell>
          <cell r="C47">
            <v>10339</v>
          </cell>
          <cell r="D47">
            <v>3654</v>
          </cell>
          <cell r="E47">
            <v>3187</v>
          </cell>
          <cell r="F47">
            <v>10</v>
          </cell>
        </row>
        <row r="48">
          <cell r="A48">
            <v>37686</v>
          </cell>
          <cell r="B48">
            <v>3524</v>
          </cell>
          <cell r="C48">
            <v>10362</v>
          </cell>
          <cell r="D48">
            <v>3724</v>
          </cell>
          <cell r="E48">
            <v>3120</v>
          </cell>
          <cell r="F48">
            <v>16</v>
          </cell>
        </row>
        <row r="49">
          <cell r="A49">
            <v>37687</v>
          </cell>
          <cell r="B49">
            <v>3529</v>
          </cell>
          <cell r="C49">
            <v>10380</v>
          </cell>
          <cell r="D49">
            <v>3747</v>
          </cell>
          <cell r="E49">
            <v>3110</v>
          </cell>
          <cell r="F49">
            <v>0</v>
          </cell>
        </row>
        <row r="50">
          <cell r="A50">
            <v>37690</v>
          </cell>
          <cell r="B50">
            <v>3533</v>
          </cell>
          <cell r="C50">
            <v>10649</v>
          </cell>
          <cell r="D50">
            <v>3749</v>
          </cell>
          <cell r="E50">
            <v>3370</v>
          </cell>
          <cell r="F50">
            <v>0</v>
          </cell>
        </row>
        <row r="51">
          <cell r="A51">
            <v>37691</v>
          </cell>
          <cell r="B51">
            <v>3532</v>
          </cell>
          <cell r="C51">
            <v>10640</v>
          </cell>
          <cell r="D51">
            <v>3742</v>
          </cell>
          <cell r="E51">
            <v>3369</v>
          </cell>
          <cell r="F51">
            <v>4</v>
          </cell>
        </row>
        <row r="52">
          <cell r="A52">
            <v>37692</v>
          </cell>
          <cell r="B52">
            <v>3530</v>
          </cell>
          <cell r="C52">
            <v>10645</v>
          </cell>
          <cell r="D52">
            <v>3740</v>
          </cell>
          <cell r="E52">
            <v>3379</v>
          </cell>
          <cell r="F52">
            <v>3</v>
          </cell>
        </row>
        <row r="53">
          <cell r="A53">
            <v>37693</v>
          </cell>
          <cell r="B53">
            <v>3529</v>
          </cell>
          <cell r="C53">
            <v>10639</v>
          </cell>
          <cell r="D53">
            <v>3736</v>
          </cell>
          <cell r="E53">
            <v>3377</v>
          </cell>
          <cell r="F53">
            <v>15</v>
          </cell>
        </row>
        <row r="54">
          <cell r="A54">
            <v>37694</v>
          </cell>
          <cell r="B54">
            <v>3537</v>
          </cell>
          <cell r="C54">
            <v>10586</v>
          </cell>
          <cell r="D54">
            <v>3675</v>
          </cell>
          <cell r="E54">
            <v>3376</v>
          </cell>
          <cell r="F54">
            <v>10</v>
          </cell>
        </row>
        <row r="55">
          <cell r="A55">
            <v>37697</v>
          </cell>
          <cell r="B55">
            <v>3538</v>
          </cell>
          <cell r="C55">
            <v>10557</v>
          </cell>
          <cell r="D55">
            <v>3679</v>
          </cell>
          <cell r="E55">
            <v>3325</v>
          </cell>
          <cell r="F55">
            <v>0</v>
          </cell>
        </row>
        <row r="56">
          <cell r="A56">
            <v>37698</v>
          </cell>
          <cell r="B56">
            <v>3539</v>
          </cell>
          <cell r="C56">
            <v>10525</v>
          </cell>
          <cell r="D56">
            <v>3672</v>
          </cell>
          <cell r="E56">
            <v>3301</v>
          </cell>
          <cell r="F56">
            <v>0</v>
          </cell>
        </row>
        <row r="57">
          <cell r="A57">
            <v>37699</v>
          </cell>
          <cell r="B57">
            <v>3546</v>
          </cell>
          <cell r="C57">
            <v>10532</v>
          </cell>
          <cell r="D57">
            <v>3679</v>
          </cell>
          <cell r="E57">
            <v>3297</v>
          </cell>
          <cell r="F57">
            <v>0</v>
          </cell>
        </row>
        <row r="58">
          <cell r="A58">
            <v>37700</v>
          </cell>
          <cell r="B58">
            <v>3542</v>
          </cell>
          <cell r="C58">
            <v>10533</v>
          </cell>
          <cell r="D58">
            <v>3682</v>
          </cell>
          <cell r="E58">
            <v>3298</v>
          </cell>
          <cell r="F58">
            <v>0</v>
          </cell>
        </row>
        <row r="59">
          <cell r="A59">
            <v>37701</v>
          </cell>
          <cell r="B59">
            <v>3533</v>
          </cell>
          <cell r="C59">
            <v>10546</v>
          </cell>
          <cell r="D59">
            <v>3713</v>
          </cell>
          <cell r="E59">
            <v>3288</v>
          </cell>
          <cell r="F59">
            <v>0</v>
          </cell>
        </row>
        <row r="60">
          <cell r="A60">
            <v>37704</v>
          </cell>
          <cell r="B60">
            <v>3539</v>
          </cell>
          <cell r="C60">
            <v>10568</v>
          </cell>
          <cell r="D60">
            <v>3751</v>
          </cell>
          <cell r="E60">
            <v>3266</v>
          </cell>
          <cell r="F60">
            <v>0</v>
          </cell>
        </row>
        <row r="61">
          <cell r="A61">
            <v>37705</v>
          </cell>
          <cell r="B61">
            <v>3548</v>
          </cell>
          <cell r="C61">
            <v>10583</v>
          </cell>
          <cell r="D61">
            <v>3757</v>
          </cell>
          <cell r="E61">
            <v>3266</v>
          </cell>
          <cell r="F61">
            <v>10</v>
          </cell>
        </row>
        <row r="62">
          <cell r="A62">
            <v>37706</v>
          </cell>
          <cell r="B62">
            <v>3556</v>
          </cell>
          <cell r="C62">
            <v>10580</v>
          </cell>
          <cell r="D62">
            <v>3748</v>
          </cell>
          <cell r="E62">
            <v>3265</v>
          </cell>
          <cell r="F62">
            <v>6</v>
          </cell>
        </row>
        <row r="63">
          <cell r="A63">
            <v>37707</v>
          </cell>
          <cell r="B63">
            <v>3563</v>
          </cell>
          <cell r="C63">
            <v>10570</v>
          </cell>
          <cell r="D63">
            <v>3733</v>
          </cell>
          <cell r="E63">
            <v>3262</v>
          </cell>
          <cell r="F63">
            <v>9</v>
          </cell>
        </row>
        <row r="64">
          <cell r="A64">
            <v>37708</v>
          </cell>
          <cell r="B64">
            <v>3581</v>
          </cell>
          <cell r="C64">
            <v>10536</v>
          </cell>
          <cell r="D64">
            <v>3690</v>
          </cell>
          <cell r="E64">
            <v>3253</v>
          </cell>
          <cell r="F64">
            <v>5</v>
          </cell>
        </row>
        <row r="65">
          <cell r="A65">
            <v>37711</v>
          </cell>
          <cell r="B65">
            <v>3609</v>
          </cell>
          <cell r="C65">
            <v>10443</v>
          </cell>
          <cell r="D65">
            <v>3581</v>
          </cell>
          <cell r="E65">
            <v>3256</v>
          </cell>
          <cell r="F65">
            <v>12</v>
          </cell>
        </row>
        <row r="66">
          <cell r="A66">
            <v>37712</v>
          </cell>
          <cell r="B66">
            <v>3617</v>
          </cell>
          <cell r="C66">
            <v>10534</v>
          </cell>
          <cell r="D66">
            <v>3668</v>
          </cell>
          <cell r="E66">
            <v>3256</v>
          </cell>
          <cell r="F66">
            <v>10</v>
          </cell>
        </row>
        <row r="67">
          <cell r="A67">
            <v>37713</v>
          </cell>
          <cell r="B67">
            <v>3628</v>
          </cell>
          <cell r="C67">
            <v>10549</v>
          </cell>
          <cell r="D67">
            <v>3658</v>
          </cell>
          <cell r="E67">
            <v>3270</v>
          </cell>
          <cell r="F67">
            <v>20</v>
          </cell>
        </row>
        <row r="68">
          <cell r="A68">
            <v>37714</v>
          </cell>
          <cell r="B68">
            <v>3638</v>
          </cell>
          <cell r="C68">
            <v>10553</v>
          </cell>
          <cell r="D68">
            <v>3649</v>
          </cell>
          <cell r="E68">
            <v>3274</v>
          </cell>
          <cell r="F68">
            <v>10</v>
          </cell>
        </row>
        <row r="69">
          <cell r="A69">
            <v>37715</v>
          </cell>
          <cell r="B69">
            <v>3639</v>
          </cell>
          <cell r="C69">
            <v>10574</v>
          </cell>
          <cell r="D69">
            <v>3676</v>
          </cell>
          <cell r="E69">
            <v>3265</v>
          </cell>
          <cell r="F69">
            <v>2</v>
          </cell>
        </row>
        <row r="70">
          <cell r="A70">
            <v>37718</v>
          </cell>
          <cell r="B70">
            <v>3643</v>
          </cell>
          <cell r="C70">
            <v>10593</v>
          </cell>
          <cell r="D70">
            <v>3686</v>
          </cell>
          <cell r="E70">
            <v>3270</v>
          </cell>
          <cell r="F70">
            <v>10</v>
          </cell>
        </row>
        <row r="71">
          <cell r="A71">
            <v>37719</v>
          </cell>
          <cell r="B71">
            <v>3666</v>
          </cell>
          <cell r="C71">
            <v>10615</v>
          </cell>
          <cell r="D71">
            <v>3706</v>
          </cell>
          <cell r="E71">
            <v>3252</v>
          </cell>
          <cell r="F71">
            <v>5</v>
          </cell>
        </row>
        <row r="72">
          <cell r="A72">
            <v>37720</v>
          </cell>
          <cell r="B72">
            <v>3675</v>
          </cell>
          <cell r="C72">
            <v>10632</v>
          </cell>
          <cell r="D72">
            <v>3712</v>
          </cell>
          <cell r="E72">
            <v>3251</v>
          </cell>
          <cell r="F72">
            <v>5</v>
          </cell>
        </row>
        <row r="73">
          <cell r="A73">
            <v>37721</v>
          </cell>
          <cell r="B73">
            <v>3692</v>
          </cell>
          <cell r="C73">
            <v>10634</v>
          </cell>
          <cell r="D73">
            <v>3698</v>
          </cell>
          <cell r="E73">
            <v>3249</v>
          </cell>
          <cell r="F73">
            <v>16</v>
          </cell>
        </row>
        <row r="74">
          <cell r="A74">
            <v>37722</v>
          </cell>
          <cell r="B74">
            <v>3708</v>
          </cell>
          <cell r="C74">
            <v>10633</v>
          </cell>
          <cell r="D74">
            <v>3674</v>
          </cell>
          <cell r="E74">
            <v>3251</v>
          </cell>
          <cell r="F74">
            <v>15</v>
          </cell>
        </row>
        <row r="75">
          <cell r="A75">
            <v>37725</v>
          </cell>
          <cell r="B75">
            <v>3720</v>
          </cell>
          <cell r="C75">
            <v>10641</v>
          </cell>
          <cell r="D75">
            <v>3673</v>
          </cell>
          <cell r="E75">
            <v>3245</v>
          </cell>
          <cell r="F75">
            <v>15</v>
          </cell>
        </row>
        <row r="76">
          <cell r="A76">
            <v>37726</v>
          </cell>
          <cell r="B76">
            <v>3726</v>
          </cell>
          <cell r="C76">
            <v>10572</v>
          </cell>
          <cell r="D76">
            <v>3637</v>
          </cell>
          <cell r="E76">
            <v>3207</v>
          </cell>
          <cell r="F76">
            <v>5</v>
          </cell>
        </row>
        <row r="77">
          <cell r="A77">
            <v>37727</v>
          </cell>
          <cell r="B77">
            <v>3749</v>
          </cell>
          <cell r="C77">
            <v>10589</v>
          </cell>
          <cell r="D77">
            <v>3641</v>
          </cell>
          <cell r="E77">
            <v>3196</v>
          </cell>
          <cell r="F77">
            <v>20</v>
          </cell>
        </row>
        <row r="78">
          <cell r="A78">
            <v>37728</v>
          </cell>
          <cell r="B78" t="str">
            <v xml:space="preserve">n.d. </v>
          </cell>
          <cell r="C78" t="str">
            <v xml:space="preserve">n.d. </v>
          </cell>
          <cell r="D78" t="str">
            <v xml:space="preserve">n.d. </v>
          </cell>
          <cell r="E78" t="str">
            <v xml:space="preserve">n.d. </v>
          </cell>
          <cell r="F78" t="str">
            <v xml:space="preserve">n.d. </v>
          </cell>
        </row>
        <row r="79">
          <cell r="A79">
            <v>37729</v>
          </cell>
          <cell r="B79" t="str">
            <v xml:space="preserve">n.d. </v>
          </cell>
          <cell r="C79" t="str">
            <v xml:space="preserve">n.d. </v>
          </cell>
          <cell r="D79" t="str">
            <v xml:space="preserve">n.d. </v>
          </cell>
          <cell r="E79" t="str">
            <v xml:space="preserve">n.d. </v>
          </cell>
          <cell r="F79" t="str">
            <v xml:space="preserve">n.d. </v>
          </cell>
        </row>
        <row r="80">
          <cell r="A80">
            <v>37732</v>
          </cell>
          <cell r="B80">
            <v>3785</v>
          </cell>
          <cell r="C80">
            <v>10597</v>
          </cell>
          <cell r="D80">
            <v>3627</v>
          </cell>
          <cell r="E80">
            <v>3181</v>
          </cell>
          <cell r="F80">
            <v>15</v>
          </cell>
        </row>
        <row r="81">
          <cell r="A81">
            <v>37733</v>
          </cell>
          <cell r="B81">
            <v>3791</v>
          </cell>
          <cell r="C81">
            <v>10598</v>
          </cell>
          <cell r="D81">
            <v>3619</v>
          </cell>
          <cell r="E81">
            <v>3186</v>
          </cell>
          <cell r="F81">
            <v>3</v>
          </cell>
        </row>
        <row r="82">
          <cell r="A82">
            <v>37734</v>
          </cell>
          <cell r="B82">
            <v>3801</v>
          </cell>
          <cell r="C82">
            <v>10631</v>
          </cell>
          <cell r="D82">
            <v>3670</v>
          </cell>
          <cell r="E82">
            <v>3157</v>
          </cell>
          <cell r="F82">
            <v>0</v>
          </cell>
        </row>
        <row r="83">
          <cell r="A83">
            <v>37735</v>
          </cell>
          <cell r="B83">
            <v>3811</v>
          </cell>
          <cell r="C83">
            <v>10665</v>
          </cell>
          <cell r="D83">
            <v>3692</v>
          </cell>
          <cell r="E83">
            <v>3156</v>
          </cell>
          <cell r="F83">
            <v>5</v>
          </cell>
        </row>
        <row r="84">
          <cell r="A84">
            <v>37736</v>
          </cell>
          <cell r="B84">
            <v>3815</v>
          </cell>
          <cell r="C84">
            <v>10632</v>
          </cell>
          <cell r="D84">
            <v>3656</v>
          </cell>
          <cell r="E84">
            <v>3155</v>
          </cell>
          <cell r="F84">
            <v>5</v>
          </cell>
        </row>
        <row r="85">
          <cell r="A85">
            <v>37739</v>
          </cell>
          <cell r="B85">
            <v>3825</v>
          </cell>
          <cell r="C85">
            <v>10506</v>
          </cell>
          <cell r="D85">
            <v>3526</v>
          </cell>
          <cell r="E85">
            <v>3150</v>
          </cell>
          <cell r="F85">
            <v>10</v>
          </cell>
        </row>
        <row r="86">
          <cell r="A86">
            <v>37740</v>
          </cell>
          <cell r="B86">
            <v>3786</v>
          </cell>
          <cell r="C86">
            <v>10486</v>
          </cell>
          <cell r="D86">
            <v>3504</v>
          </cell>
          <cell r="E86">
            <v>3191</v>
          </cell>
          <cell r="F86">
            <v>10</v>
          </cell>
        </row>
        <row r="87">
          <cell r="A87">
            <v>37741</v>
          </cell>
          <cell r="B87">
            <v>3808</v>
          </cell>
          <cell r="C87">
            <v>10457</v>
          </cell>
          <cell r="D87">
            <v>3465</v>
          </cell>
          <cell r="E87">
            <v>3187</v>
          </cell>
          <cell r="F87">
            <v>4</v>
          </cell>
        </row>
        <row r="88">
          <cell r="A88">
            <v>37742</v>
          </cell>
          <cell r="B88" t="str">
            <v xml:space="preserve">n.d. </v>
          </cell>
          <cell r="C88" t="str">
            <v xml:space="preserve">n.d. </v>
          </cell>
          <cell r="D88" t="str">
            <v xml:space="preserve">n.d. </v>
          </cell>
          <cell r="E88" t="str">
            <v xml:space="preserve">n.d. </v>
          </cell>
          <cell r="F88" t="str">
            <v xml:space="preserve">n.d. </v>
          </cell>
        </row>
        <row r="89">
          <cell r="A89">
            <v>37743</v>
          </cell>
          <cell r="B89">
            <v>3811</v>
          </cell>
          <cell r="C89">
            <v>10507</v>
          </cell>
          <cell r="D89">
            <v>3510</v>
          </cell>
          <cell r="E89">
            <v>3190</v>
          </cell>
          <cell r="F89">
            <v>0</v>
          </cell>
        </row>
        <row r="90">
          <cell r="A90">
            <v>37746</v>
          </cell>
          <cell r="B90">
            <v>3813</v>
          </cell>
          <cell r="C90">
            <v>10509</v>
          </cell>
          <cell r="D90">
            <v>3510</v>
          </cell>
          <cell r="E90">
            <v>3191</v>
          </cell>
          <cell r="F90">
            <v>0</v>
          </cell>
        </row>
        <row r="91">
          <cell r="A91">
            <v>37747</v>
          </cell>
          <cell r="B91">
            <v>3816</v>
          </cell>
          <cell r="C91">
            <v>10443</v>
          </cell>
          <cell r="D91">
            <v>3429</v>
          </cell>
          <cell r="E91">
            <v>3203</v>
          </cell>
          <cell r="F91">
            <v>0</v>
          </cell>
        </row>
        <row r="92">
          <cell r="A92">
            <v>37748</v>
          </cell>
          <cell r="B92">
            <v>3813</v>
          </cell>
          <cell r="C92">
            <v>10480</v>
          </cell>
          <cell r="D92">
            <v>3501</v>
          </cell>
          <cell r="E92">
            <v>3170</v>
          </cell>
          <cell r="F92">
            <v>0</v>
          </cell>
        </row>
        <row r="93">
          <cell r="A93">
            <v>37749</v>
          </cell>
          <cell r="B93">
            <v>3824</v>
          </cell>
          <cell r="C93">
            <v>10492</v>
          </cell>
          <cell r="D93">
            <v>3503</v>
          </cell>
          <cell r="E93">
            <v>3169</v>
          </cell>
          <cell r="F93">
            <v>0</v>
          </cell>
        </row>
        <row r="94">
          <cell r="A94">
            <v>37750</v>
          </cell>
          <cell r="B94">
            <v>3824</v>
          </cell>
          <cell r="C94">
            <v>10460</v>
          </cell>
          <cell r="D94">
            <v>3497</v>
          </cell>
          <cell r="E94">
            <v>3144</v>
          </cell>
          <cell r="F94">
            <v>0</v>
          </cell>
        </row>
        <row r="95">
          <cell r="A95">
            <v>37753</v>
          </cell>
          <cell r="B95">
            <v>3833</v>
          </cell>
          <cell r="C95">
            <v>10465</v>
          </cell>
          <cell r="D95">
            <v>3510</v>
          </cell>
          <cell r="E95">
            <v>3128</v>
          </cell>
          <cell r="F95">
            <v>0</v>
          </cell>
        </row>
        <row r="96">
          <cell r="A96">
            <v>37754</v>
          </cell>
          <cell r="B96">
            <v>3831</v>
          </cell>
          <cell r="C96">
            <v>10428</v>
          </cell>
          <cell r="D96">
            <v>3477</v>
          </cell>
          <cell r="E96">
            <v>3126</v>
          </cell>
          <cell r="F96">
            <v>0</v>
          </cell>
        </row>
        <row r="97">
          <cell r="A97">
            <v>37755</v>
          </cell>
          <cell r="B97">
            <v>3833</v>
          </cell>
          <cell r="C97">
            <v>10446</v>
          </cell>
          <cell r="D97">
            <v>3493</v>
          </cell>
          <cell r="E97">
            <v>3126</v>
          </cell>
          <cell r="F97">
            <v>0</v>
          </cell>
        </row>
        <row r="98">
          <cell r="A98">
            <v>37756</v>
          </cell>
          <cell r="B98">
            <v>3833</v>
          </cell>
          <cell r="C98">
            <v>10515</v>
          </cell>
          <cell r="D98">
            <v>3592</v>
          </cell>
          <cell r="E98">
            <v>3089</v>
          </cell>
          <cell r="F98">
            <v>0</v>
          </cell>
        </row>
        <row r="99">
          <cell r="A99">
            <v>37757</v>
          </cell>
          <cell r="B99">
            <v>3788</v>
          </cell>
          <cell r="C99">
            <v>10523</v>
          </cell>
          <cell r="D99">
            <v>3592</v>
          </cell>
          <cell r="E99">
            <v>3141</v>
          </cell>
          <cell r="F99">
            <v>0</v>
          </cell>
        </row>
        <row r="100">
          <cell r="A100">
            <v>37760</v>
          </cell>
          <cell r="B100">
            <v>3800</v>
          </cell>
          <cell r="C100">
            <v>10535</v>
          </cell>
          <cell r="D100">
            <v>3606</v>
          </cell>
          <cell r="E100">
            <v>3125</v>
          </cell>
          <cell r="F100">
            <v>0</v>
          </cell>
        </row>
        <row r="101">
          <cell r="A101">
            <v>37761</v>
          </cell>
          <cell r="B101">
            <v>3803</v>
          </cell>
          <cell r="C101">
            <v>10551</v>
          </cell>
          <cell r="D101">
            <v>3615</v>
          </cell>
          <cell r="E101">
            <v>3128</v>
          </cell>
          <cell r="F101">
            <v>0</v>
          </cell>
        </row>
        <row r="102">
          <cell r="A102">
            <v>37762</v>
          </cell>
          <cell r="B102">
            <v>3809</v>
          </cell>
          <cell r="C102">
            <v>10586</v>
          </cell>
          <cell r="D102">
            <v>3640</v>
          </cell>
          <cell r="E102">
            <v>3132</v>
          </cell>
          <cell r="F102">
            <v>0</v>
          </cell>
        </row>
        <row r="103">
          <cell r="A103">
            <v>37763</v>
          </cell>
          <cell r="B103">
            <v>3805</v>
          </cell>
          <cell r="C103">
            <v>10599</v>
          </cell>
          <cell r="D103">
            <v>3663</v>
          </cell>
          <cell r="E103">
            <v>3127</v>
          </cell>
          <cell r="F103">
            <v>0</v>
          </cell>
        </row>
        <row r="104">
          <cell r="A104">
            <v>37764</v>
          </cell>
          <cell r="B104">
            <v>3808</v>
          </cell>
          <cell r="C104">
            <v>10578</v>
          </cell>
          <cell r="D104">
            <v>3657</v>
          </cell>
          <cell r="E104">
            <v>3108</v>
          </cell>
          <cell r="F104">
            <v>0</v>
          </cell>
        </row>
        <row r="105">
          <cell r="A105">
            <v>37767</v>
          </cell>
          <cell r="B105">
            <v>3808</v>
          </cell>
          <cell r="C105">
            <v>10579</v>
          </cell>
          <cell r="D105">
            <v>3668</v>
          </cell>
          <cell r="E105">
            <v>3099</v>
          </cell>
          <cell r="F105">
            <v>0</v>
          </cell>
        </row>
        <row r="106">
          <cell r="A106">
            <v>37768</v>
          </cell>
          <cell r="B106">
            <v>3807</v>
          </cell>
          <cell r="C106">
            <v>10576</v>
          </cell>
          <cell r="D106">
            <v>3667</v>
          </cell>
          <cell r="E106">
            <v>3099</v>
          </cell>
          <cell r="F106">
            <v>0</v>
          </cell>
        </row>
        <row r="107">
          <cell r="A107">
            <v>37769</v>
          </cell>
          <cell r="B107">
            <v>3804</v>
          </cell>
          <cell r="C107">
            <v>10562</v>
          </cell>
          <cell r="D107">
            <v>3656</v>
          </cell>
          <cell r="E107">
            <v>3098</v>
          </cell>
          <cell r="F107">
            <v>0</v>
          </cell>
        </row>
        <row r="108">
          <cell r="A108">
            <v>37770</v>
          </cell>
          <cell r="B108">
            <v>3811</v>
          </cell>
          <cell r="C108">
            <v>10542</v>
          </cell>
          <cell r="D108">
            <v>3663</v>
          </cell>
          <cell r="E108">
            <v>3063</v>
          </cell>
          <cell r="F108">
            <v>0</v>
          </cell>
        </row>
        <row r="109">
          <cell r="A109">
            <v>37771</v>
          </cell>
          <cell r="B109">
            <v>3813</v>
          </cell>
          <cell r="C109">
            <v>10360</v>
          </cell>
          <cell r="D109">
            <v>3494</v>
          </cell>
          <cell r="E109">
            <v>3063</v>
          </cell>
          <cell r="F109">
            <v>0</v>
          </cell>
        </row>
        <row r="110">
          <cell r="A110">
            <v>37774</v>
          </cell>
          <cell r="B110">
            <v>3814</v>
          </cell>
          <cell r="C110">
            <v>10448</v>
          </cell>
          <cell r="D110">
            <v>3581</v>
          </cell>
          <cell r="E110">
            <v>3064</v>
          </cell>
          <cell r="F110">
            <v>0</v>
          </cell>
        </row>
        <row r="111">
          <cell r="A111">
            <v>37775</v>
          </cell>
          <cell r="B111">
            <v>3813</v>
          </cell>
          <cell r="C111">
            <v>10454</v>
          </cell>
          <cell r="D111">
            <v>3587</v>
          </cell>
          <cell r="E111">
            <v>3064</v>
          </cell>
          <cell r="F111">
            <v>0</v>
          </cell>
        </row>
        <row r="112">
          <cell r="A112">
            <v>37776</v>
          </cell>
          <cell r="B112">
            <v>3809</v>
          </cell>
          <cell r="C112">
            <v>10388</v>
          </cell>
          <cell r="D112">
            <v>3522</v>
          </cell>
          <cell r="E112">
            <v>3070</v>
          </cell>
          <cell r="F112">
            <v>0</v>
          </cell>
        </row>
        <row r="113">
          <cell r="A113">
            <v>37777</v>
          </cell>
          <cell r="B113">
            <v>3818</v>
          </cell>
          <cell r="C113">
            <v>10394</v>
          </cell>
          <cell r="D113">
            <v>3522</v>
          </cell>
          <cell r="E113">
            <v>3065</v>
          </cell>
          <cell r="F113">
            <v>0</v>
          </cell>
        </row>
        <row r="114">
          <cell r="A114">
            <v>37778</v>
          </cell>
          <cell r="B114">
            <v>3810</v>
          </cell>
          <cell r="C114">
            <v>10393</v>
          </cell>
          <cell r="D114">
            <v>3538</v>
          </cell>
          <cell r="E114">
            <v>3056</v>
          </cell>
          <cell r="F114">
            <v>0</v>
          </cell>
        </row>
        <row r="115">
          <cell r="A115">
            <v>37781</v>
          </cell>
          <cell r="B115">
            <v>3808</v>
          </cell>
          <cell r="C115">
            <v>10352</v>
          </cell>
          <cell r="D115">
            <v>3540</v>
          </cell>
          <cell r="E115">
            <v>3014</v>
          </cell>
          <cell r="F115">
            <v>0</v>
          </cell>
        </row>
        <row r="116">
          <cell r="A116">
            <v>37782</v>
          </cell>
          <cell r="B116">
            <v>3797</v>
          </cell>
          <cell r="C116">
            <v>10340</v>
          </cell>
          <cell r="D116">
            <v>3544</v>
          </cell>
          <cell r="E116">
            <v>3009</v>
          </cell>
          <cell r="F116">
            <v>0</v>
          </cell>
        </row>
        <row r="117">
          <cell r="A117">
            <v>37783</v>
          </cell>
          <cell r="B117">
            <v>3802</v>
          </cell>
          <cell r="C117">
            <v>10373</v>
          </cell>
          <cell r="D117">
            <v>3569</v>
          </cell>
          <cell r="E117">
            <v>3012</v>
          </cell>
          <cell r="F117">
            <v>0</v>
          </cell>
        </row>
        <row r="118">
          <cell r="A118">
            <v>37784</v>
          </cell>
          <cell r="B118">
            <v>3800</v>
          </cell>
          <cell r="C118">
            <v>10370</v>
          </cell>
          <cell r="D118">
            <v>3599</v>
          </cell>
          <cell r="E118">
            <v>2981</v>
          </cell>
          <cell r="F118">
            <v>0</v>
          </cell>
        </row>
        <row r="119">
          <cell r="A119">
            <v>37785</v>
          </cell>
          <cell r="B119">
            <v>3816</v>
          </cell>
          <cell r="C119">
            <v>10400</v>
          </cell>
          <cell r="D119">
            <v>3614</v>
          </cell>
          <cell r="E119">
            <v>2979</v>
          </cell>
          <cell r="F119">
            <v>10</v>
          </cell>
        </row>
        <row r="120">
          <cell r="A120">
            <v>37788</v>
          </cell>
          <cell r="B120">
            <v>3828</v>
          </cell>
          <cell r="C120">
            <v>10398</v>
          </cell>
          <cell r="D120">
            <v>3601</v>
          </cell>
          <cell r="E120">
            <v>2959</v>
          </cell>
          <cell r="F120">
            <v>9</v>
          </cell>
        </row>
        <row r="121">
          <cell r="A121">
            <v>37789</v>
          </cell>
          <cell r="B121">
            <v>3832</v>
          </cell>
          <cell r="C121">
            <v>10455</v>
          </cell>
          <cell r="D121">
            <v>3655</v>
          </cell>
          <cell r="E121">
            <v>2958</v>
          </cell>
          <cell r="F121">
            <v>0</v>
          </cell>
        </row>
        <row r="122">
          <cell r="A122">
            <v>37790</v>
          </cell>
          <cell r="B122">
            <v>3779</v>
          </cell>
          <cell r="C122">
            <v>10408</v>
          </cell>
          <cell r="D122">
            <v>3601</v>
          </cell>
          <cell r="E122">
            <v>3017</v>
          </cell>
          <cell r="F122">
            <v>5</v>
          </cell>
        </row>
        <row r="123">
          <cell r="A123">
            <v>37791</v>
          </cell>
          <cell r="B123">
            <v>3793</v>
          </cell>
          <cell r="C123">
            <v>10456</v>
          </cell>
          <cell r="D123">
            <v>3637</v>
          </cell>
          <cell r="E123">
            <v>3017</v>
          </cell>
          <cell r="F123">
            <v>10</v>
          </cell>
        </row>
        <row r="124">
          <cell r="A124">
            <v>37792</v>
          </cell>
          <cell r="B124">
            <v>3801</v>
          </cell>
          <cell r="C124">
            <v>10420</v>
          </cell>
          <cell r="D124">
            <v>3624</v>
          </cell>
          <cell r="E124">
            <v>2985</v>
          </cell>
          <cell r="F124">
            <v>15</v>
          </cell>
        </row>
        <row r="125">
          <cell r="A125">
            <v>37795</v>
          </cell>
          <cell r="B125">
            <v>3796</v>
          </cell>
          <cell r="C125">
            <v>10407</v>
          </cell>
          <cell r="D125">
            <v>3616</v>
          </cell>
          <cell r="E125">
            <v>2983</v>
          </cell>
          <cell r="F125">
            <v>0</v>
          </cell>
        </row>
        <row r="126">
          <cell r="A126">
            <v>37796</v>
          </cell>
          <cell r="B126">
            <v>3799</v>
          </cell>
          <cell r="C126">
            <v>10403</v>
          </cell>
          <cell r="D126">
            <v>3612</v>
          </cell>
          <cell r="E126">
            <v>2981</v>
          </cell>
          <cell r="F126">
            <v>5</v>
          </cell>
        </row>
        <row r="127">
          <cell r="A127">
            <v>37797</v>
          </cell>
          <cell r="B127">
            <v>3798</v>
          </cell>
          <cell r="C127">
            <v>10414</v>
          </cell>
          <cell r="D127">
            <v>3626</v>
          </cell>
          <cell r="E127">
            <v>2979</v>
          </cell>
          <cell r="F127">
            <v>0</v>
          </cell>
        </row>
        <row r="128">
          <cell r="A128">
            <v>37798</v>
          </cell>
          <cell r="B128">
            <v>3799</v>
          </cell>
          <cell r="C128">
            <v>10388</v>
          </cell>
          <cell r="D128">
            <v>3618</v>
          </cell>
          <cell r="E128">
            <v>2959</v>
          </cell>
          <cell r="F128">
            <v>10</v>
          </cell>
        </row>
        <row r="129">
          <cell r="A129">
            <v>37799</v>
          </cell>
          <cell r="B129">
            <v>3806</v>
          </cell>
          <cell r="C129">
            <v>10353</v>
          </cell>
          <cell r="D129">
            <v>3568</v>
          </cell>
          <cell r="E129">
            <v>2967</v>
          </cell>
          <cell r="F129">
            <v>5</v>
          </cell>
        </row>
        <row r="130">
          <cell r="A130">
            <v>37802</v>
          </cell>
          <cell r="B130">
            <v>3827</v>
          </cell>
          <cell r="C130">
            <v>9997</v>
          </cell>
          <cell r="D130">
            <v>3439</v>
          </cell>
          <cell r="E130">
            <v>2728</v>
          </cell>
          <cell r="F130">
            <v>10</v>
          </cell>
        </row>
        <row r="131">
          <cell r="A131">
            <v>37803</v>
          </cell>
          <cell r="B131">
            <v>3844</v>
          </cell>
          <cell r="C131">
            <v>10057</v>
          </cell>
          <cell r="D131">
            <v>3507</v>
          </cell>
          <cell r="E131">
            <v>2716</v>
          </cell>
          <cell r="F131">
            <v>10</v>
          </cell>
        </row>
        <row r="132">
          <cell r="A132">
            <v>37804</v>
          </cell>
          <cell r="B132">
            <v>3849</v>
          </cell>
          <cell r="C132">
            <v>10084</v>
          </cell>
          <cell r="D132">
            <v>3501</v>
          </cell>
          <cell r="E132">
            <v>2740</v>
          </cell>
          <cell r="F132">
            <v>5</v>
          </cell>
        </row>
        <row r="133">
          <cell r="A133">
            <v>37805</v>
          </cell>
          <cell r="B133">
            <v>3858</v>
          </cell>
          <cell r="C133">
            <v>10077</v>
          </cell>
          <cell r="D133">
            <v>3481</v>
          </cell>
          <cell r="E133">
            <v>2749</v>
          </cell>
          <cell r="F133">
            <v>10</v>
          </cell>
        </row>
        <row r="134">
          <cell r="A134">
            <v>37806</v>
          </cell>
          <cell r="B134">
            <v>3863</v>
          </cell>
          <cell r="C134">
            <v>10076</v>
          </cell>
          <cell r="D134">
            <v>3476</v>
          </cell>
          <cell r="E134">
            <v>2748</v>
          </cell>
          <cell r="F134">
            <v>5</v>
          </cell>
        </row>
        <row r="135">
          <cell r="A135">
            <v>37809</v>
          </cell>
          <cell r="B135">
            <v>3867</v>
          </cell>
          <cell r="C135">
            <v>10077</v>
          </cell>
          <cell r="D135">
            <v>3475</v>
          </cell>
          <cell r="E135">
            <v>2746</v>
          </cell>
          <cell r="F135">
            <v>10</v>
          </cell>
        </row>
        <row r="136">
          <cell r="A136">
            <v>37810</v>
          </cell>
          <cell r="B136">
            <v>3862</v>
          </cell>
          <cell r="C136">
            <v>10084</v>
          </cell>
          <cell r="D136">
            <v>3488</v>
          </cell>
          <cell r="E136">
            <v>2745</v>
          </cell>
          <cell r="F136">
            <v>0</v>
          </cell>
        </row>
        <row r="137">
          <cell r="A137">
            <v>37811</v>
          </cell>
          <cell r="B137">
            <v>3877</v>
          </cell>
          <cell r="C137">
            <v>10115</v>
          </cell>
          <cell r="D137">
            <v>3503</v>
          </cell>
          <cell r="E137">
            <v>2745</v>
          </cell>
          <cell r="F137">
            <v>15</v>
          </cell>
        </row>
        <row r="138">
          <cell r="A138">
            <v>37812</v>
          </cell>
          <cell r="B138">
            <v>3887</v>
          </cell>
          <cell r="C138">
            <v>10117</v>
          </cell>
          <cell r="D138">
            <v>3499</v>
          </cell>
          <cell r="E138">
            <v>2740</v>
          </cell>
          <cell r="F138">
            <v>10</v>
          </cell>
        </row>
        <row r="139">
          <cell r="A139">
            <v>37813</v>
          </cell>
          <cell r="B139">
            <v>3897</v>
          </cell>
          <cell r="C139">
            <v>10058</v>
          </cell>
          <cell r="D139">
            <v>3488</v>
          </cell>
          <cell r="E139">
            <v>2682</v>
          </cell>
          <cell r="F139">
            <v>10</v>
          </cell>
        </row>
        <row r="140">
          <cell r="A140">
            <v>37816</v>
          </cell>
          <cell r="B140">
            <v>3909</v>
          </cell>
          <cell r="C140">
            <v>9965</v>
          </cell>
          <cell r="D140">
            <v>3408</v>
          </cell>
          <cell r="E140">
            <v>2653</v>
          </cell>
          <cell r="F140">
            <v>10</v>
          </cell>
        </row>
        <row r="141">
          <cell r="A141">
            <v>37817</v>
          </cell>
          <cell r="B141">
            <v>3926</v>
          </cell>
          <cell r="C141">
            <v>9971</v>
          </cell>
          <cell r="D141">
            <v>3399</v>
          </cell>
          <cell r="E141">
            <v>2646</v>
          </cell>
          <cell r="F141">
            <v>15</v>
          </cell>
        </row>
        <row r="142">
          <cell r="A142">
            <v>37818</v>
          </cell>
          <cell r="B142">
            <v>3943</v>
          </cell>
          <cell r="C142">
            <v>9963</v>
          </cell>
          <cell r="D142">
            <v>3366</v>
          </cell>
          <cell r="E142">
            <v>2651</v>
          </cell>
          <cell r="F142">
            <v>15</v>
          </cell>
        </row>
        <row r="143">
          <cell r="A143">
            <v>37819</v>
          </cell>
          <cell r="B143">
            <v>3959</v>
          </cell>
          <cell r="C143">
            <v>9962</v>
          </cell>
          <cell r="D143">
            <v>3349</v>
          </cell>
          <cell r="E143">
            <v>2651</v>
          </cell>
          <cell r="F143">
            <v>15</v>
          </cell>
        </row>
        <row r="144">
          <cell r="A144">
            <v>37820</v>
          </cell>
          <cell r="B144">
            <v>3971</v>
          </cell>
          <cell r="C144">
            <v>9974</v>
          </cell>
          <cell r="D144">
            <v>3349</v>
          </cell>
          <cell r="E144">
            <v>2651</v>
          </cell>
          <cell r="F144">
            <v>3</v>
          </cell>
        </row>
        <row r="145">
          <cell r="A145">
            <v>37823</v>
          </cell>
          <cell r="B145">
            <v>3988</v>
          </cell>
          <cell r="C145">
            <v>10006</v>
          </cell>
          <cell r="D145">
            <v>3365</v>
          </cell>
          <cell r="E145">
            <v>2651</v>
          </cell>
          <cell r="F145">
            <v>9</v>
          </cell>
        </row>
        <row r="146">
          <cell r="A146">
            <v>37824</v>
          </cell>
          <cell r="B146">
            <v>3991</v>
          </cell>
          <cell r="C146">
            <v>10057</v>
          </cell>
          <cell r="D146">
            <v>3408</v>
          </cell>
          <cell r="E146">
            <v>2654</v>
          </cell>
          <cell r="F146">
            <v>5</v>
          </cell>
        </row>
        <row r="147">
          <cell r="A147">
            <v>37825</v>
          </cell>
          <cell r="B147">
            <v>4005</v>
          </cell>
          <cell r="C147">
            <v>10078</v>
          </cell>
          <cell r="D147">
            <v>3418</v>
          </cell>
          <cell r="E147">
            <v>2652</v>
          </cell>
          <cell r="F147">
            <v>2</v>
          </cell>
        </row>
        <row r="148">
          <cell r="A148">
            <v>37826</v>
          </cell>
          <cell r="B148">
            <v>4008</v>
          </cell>
          <cell r="C148">
            <v>10081</v>
          </cell>
          <cell r="D148">
            <v>3409</v>
          </cell>
          <cell r="E148">
            <v>2659</v>
          </cell>
          <cell r="F148">
            <v>0</v>
          </cell>
        </row>
        <row r="149">
          <cell r="A149">
            <v>37827</v>
          </cell>
          <cell r="B149">
            <v>4011</v>
          </cell>
          <cell r="C149">
            <v>10072</v>
          </cell>
          <cell r="D149">
            <v>3401</v>
          </cell>
          <cell r="E149">
            <v>2657</v>
          </cell>
          <cell r="F149">
            <v>0</v>
          </cell>
        </row>
        <row r="150">
          <cell r="A150">
            <v>37830</v>
          </cell>
          <cell r="B150" t="str">
            <v xml:space="preserve">n.d. </v>
          </cell>
          <cell r="C150" t="str">
            <v xml:space="preserve">n.d. </v>
          </cell>
          <cell r="D150" t="str">
            <v xml:space="preserve">n.d. </v>
          </cell>
          <cell r="E150" t="str">
            <v xml:space="preserve">n.d. </v>
          </cell>
          <cell r="F150" t="str">
            <v xml:space="preserve">n.d. </v>
          </cell>
        </row>
        <row r="151">
          <cell r="A151">
            <v>37831</v>
          </cell>
          <cell r="B151" t="str">
            <v xml:space="preserve">n.d. </v>
          </cell>
          <cell r="C151" t="str">
            <v xml:space="preserve">n.d. </v>
          </cell>
          <cell r="D151" t="str">
            <v xml:space="preserve">n.d. </v>
          </cell>
          <cell r="E151" t="str">
            <v xml:space="preserve">n.d. </v>
          </cell>
          <cell r="F151" t="str">
            <v xml:space="preserve">n.d. </v>
          </cell>
        </row>
        <row r="152">
          <cell r="A152">
            <v>37832</v>
          </cell>
          <cell r="B152">
            <v>4005</v>
          </cell>
          <cell r="C152">
            <v>10046</v>
          </cell>
          <cell r="D152">
            <v>3380</v>
          </cell>
          <cell r="E152">
            <v>2657</v>
          </cell>
          <cell r="F152">
            <v>5</v>
          </cell>
        </row>
        <row r="153">
          <cell r="A153">
            <v>37833</v>
          </cell>
          <cell r="B153">
            <v>4010</v>
          </cell>
          <cell r="C153">
            <v>9989</v>
          </cell>
          <cell r="D153">
            <v>3334</v>
          </cell>
          <cell r="E153">
            <v>2656</v>
          </cell>
          <cell r="F153">
            <v>0</v>
          </cell>
        </row>
        <row r="154">
          <cell r="A154">
            <v>37834</v>
          </cell>
          <cell r="B154">
            <v>4003</v>
          </cell>
          <cell r="C154">
            <v>10081</v>
          </cell>
          <cell r="D154">
            <v>3438</v>
          </cell>
          <cell r="E154">
            <v>2652</v>
          </cell>
          <cell r="F154">
            <v>0</v>
          </cell>
        </row>
        <row r="155">
          <cell r="A155">
            <v>37837</v>
          </cell>
          <cell r="B155">
            <v>4008</v>
          </cell>
          <cell r="C155">
            <v>10103</v>
          </cell>
          <cell r="D155">
            <v>3451</v>
          </cell>
          <cell r="E155">
            <v>2654</v>
          </cell>
          <cell r="F155">
            <v>0</v>
          </cell>
        </row>
        <row r="156">
          <cell r="A156">
            <v>37838</v>
          </cell>
          <cell r="B156">
            <v>4008</v>
          </cell>
          <cell r="C156">
            <v>10091</v>
          </cell>
          <cell r="D156">
            <v>3457</v>
          </cell>
          <cell r="E156">
            <v>2635</v>
          </cell>
          <cell r="F156">
            <v>0</v>
          </cell>
        </row>
        <row r="157">
          <cell r="A157">
            <v>37839</v>
          </cell>
          <cell r="B157">
            <v>4008</v>
          </cell>
          <cell r="C157">
            <v>10069</v>
          </cell>
          <cell r="D157">
            <v>3455</v>
          </cell>
          <cell r="E157">
            <v>2616</v>
          </cell>
          <cell r="F157">
            <v>0</v>
          </cell>
        </row>
        <row r="158">
          <cell r="A158">
            <v>37840</v>
          </cell>
          <cell r="B158">
            <v>4010</v>
          </cell>
          <cell r="C158">
            <v>10063</v>
          </cell>
          <cell r="D158">
            <v>3452</v>
          </cell>
          <cell r="E158">
            <v>2611</v>
          </cell>
          <cell r="F158">
            <v>0</v>
          </cell>
        </row>
        <row r="159">
          <cell r="A159">
            <v>37841</v>
          </cell>
          <cell r="B159">
            <v>4013</v>
          </cell>
          <cell r="C159">
            <v>10112</v>
          </cell>
          <cell r="D159">
            <v>3484</v>
          </cell>
          <cell r="E159">
            <v>2605</v>
          </cell>
          <cell r="F159">
            <v>0</v>
          </cell>
        </row>
        <row r="160">
          <cell r="A160">
            <v>37844</v>
          </cell>
          <cell r="B160">
            <v>4021</v>
          </cell>
          <cell r="C160">
            <v>10041</v>
          </cell>
          <cell r="D160">
            <v>3461</v>
          </cell>
          <cell r="E160">
            <v>2550</v>
          </cell>
          <cell r="F160">
            <v>0</v>
          </cell>
        </row>
        <row r="161">
          <cell r="A161">
            <v>37845</v>
          </cell>
          <cell r="B161">
            <v>4025</v>
          </cell>
          <cell r="C161">
            <v>10041</v>
          </cell>
          <cell r="D161">
            <v>3464</v>
          </cell>
          <cell r="E161">
            <v>2572</v>
          </cell>
          <cell r="F161">
            <v>0</v>
          </cell>
        </row>
        <row r="162">
          <cell r="A162">
            <v>37846</v>
          </cell>
          <cell r="B162">
            <v>4027</v>
          </cell>
          <cell r="C162">
            <v>10029</v>
          </cell>
          <cell r="D162">
            <v>3441</v>
          </cell>
          <cell r="E162">
            <v>2581</v>
          </cell>
          <cell r="F162">
            <v>0</v>
          </cell>
        </row>
        <row r="163">
          <cell r="A163">
            <v>37847</v>
          </cell>
          <cell r="B163">
            <v>4028</v>
          </cell>
          <cell r="C163">
            <v>10014</v>
          </cell>
          <cell r="D163">
            <v>3468</v>
          </cell>
          <cell r="E163">
            <v>2539</v>
          </cell>
          <cell r="F163">
            <v>0</v>
          </cell>
        </row>
        <row r="164">
          <cell r="A164">
            <v>37848</v>
          </cell>
          <cell r="B164">
            <v>4030</v>
          </cell>
          <cell r="C164">
            <v>9843</v>
          </cell>
          <cell r="D164">
            <v>3383</v>
          </cell>
          <cell r="E164">
            <v>2454</v>
          </cell>
          <cell r="F164">
            <v>2</v>
          </cell>
        </row>
        <row r="165">
          <cell r="A165">
            <v>37851</v>
          </cell>
          <cell r="B165">
            <v>4023</v>
          </cell>
          <cell r="C165">
            <v>9887</v>
          </cell>
          <cell r="D165">
            <v>3433</v>
          </cell>
          <cell r="E165">
            <v>2454</v>
          </cell>
          <cell r="F165">
            <v>0</v>
          </cell>
        </row>
        <row r="166">
          <cell r="A166">
            <v>37852</v>
          </cell>
          <cell r="B166">
            <v>4006</v>
          </cell>
          <cell r="C166">
            <v>9854</v>
          </cell>
          <cell r="D166">
            <v>3401</v>
          </cell>
          <cell r="E166">
            <v>2468</v>
          </cell>
          <cell r="F166">
            <v>0</v>
          </cell>
        </row>
        <row r="167">
          <cell r="A167">
            <v>37853</v>
          </cell>
          <cell r="B167">
            <v>4011</v>
          </cell>
          <cell r="C167">
            <v>9808</v>
          </cell>
          <cell r="D167">
            <v>3411</v>
          </cell>
          <cell r="E167">
            <v>2407</v>
          </cell>
          <cell r="F167">
            <v>0</v>
          </cell>
        </row>
        <row r="168">
          <cell r="A168">
            <v>37854</v>
          </cell>
          <cell r="B168">
            <v>4006</v>
          </cell>
          <cell r="C168">
            <v>9818</v>
          </cell>
          <cell r="D168">
            <v>3435</v>
          </cell>
          <cell r="E168">
            <v>2398</v>
          </cell>
          <cell r="F168">
            <v>0</v>
          </cell>
        </row>
        <row r="169">
          <cell r="A169">
            <v>37855</v>
          </cell>
          <cell r="B169">
            <v>4005</v>
          </cell>
          <cell r="C169">
            <v>9785</v>
          </cell>
          <cell r="D169">
            <v>3406</v>
          </cell>
          <cell r="E169">
            <v>2397</v>
          </cell>
          <cell r="F169">
            <v>0</v>
          </cell>
        </row>
        <row r="170">
          <cell r="A170">
            <v>37858</v>
          </cell>
          <cell r="B170">
            <v>4008</v>
          </cell>
          <cell r="C170">
            <v>9792</v>
          </cell>
          <cell r="D170">
            <v>3427</v>
          </cell>
          <cell r="E170">
            <v>2375</v>
          </cell>
          <cell r="F170">
            <v>0</v>
          </cell>
        </row>
        <row r="171">
          <cell r="A171">
            <v>37859</v>
          </cell>
          <cell r="B171">
            <v>3978</v>
          </cell>
          <cell r="C171">
            <v>9822</v>
          </cell>
          <cell r="D171">
            <v>3396</v>
          </cell>
          <cell r="E171">
            <v>2466</v>
          </cell>
          <cell r="F171">
            <v>3</v>
          </cell>
        </row>
        <row r="172">
          <cell r="A172">
            <v>37860</v>
          </cell>
          <cell r="B172">
            <v>4002</v>
          </cell>
          <cell r="C172">
            <v>9817</v>
          </cell>
          <cell r="D172">
            <v>3357</v>
          </cell>
          <cell r="E172">
            <v>2477</v>
          </cell>
          <cell r="F172">
            <v>10</v>
          </cell>
        </row>
        <row r="173">
          <cell r="A173">
            <v>37861</v>
          </cell>
          <cell r="B173">
            <v>4010</v>
          </cell>
          <cell r="C173">
            <v>9806</v>
          </cell>
          <cell r="D173">
            <v>3349</v>
          </cell>
          <cell r="E173">
            <v>2478</v>
          </cell>
          <cell r="F173">
            <v>0</v>
          </cell>
        </row>
        <row r="174">
          <cell r="A174">
            <v>37862</v>
          </cell>
          <cell r="B174">
            <v>4015</v>
          </cell>
          <cell r="C174">
            <v>9739</v>
          </cell>
          <cell r="D174">
            <v>3275</v>
          </cell>
          <cell r="E174">
            <v>2479</v>
          </cell>
          <cell r="F174">
            <v>0</v>
          </cell>
        </row>
        <row r="175">
          <cell r="A175">
            <v>37865</v>
          </cell>
          <cell r="B175">
            <v>4015</v>
          </cell>
          <cell r="C175">
            <v>9739</v>
          </cell>
          <cell r="D175">
            <v>3282</v>
          </cell>
          <cell r="E175">
            <v>2473</v>
          </cell>
          <cell r="F175">
            <v>0</v>
          </cell>
        </row>
        <row r="176">
          <cell r="A176">
            <v>37866</v>
          </cell>
          <cell r="B176">
            <v>4011</v>
          </cell>
          <cell r="C176">
            <v>9823</v>
          </cell>
          <cell r="D176">
            <v>3372</v>
          </cell>
          <cell r="E176">
            <v>2470</v>
          </cell>
          <cell r="F176">
            <v>0</v>
          </cell>
        </row>
        <row r="177">
          <cell r="A177">
            <v>37867</v>
          </cell>
          <cell r="B177">
            <v>4009</v>
          </cell>
          <cell r="C177">
            <v>9830</v>
          </cell>
          <cell r="D177">
            <v>3377</v>
          </cell>
          <cell r="E177">
            <v>2475</v>
          </cell>
          <cell r="F177">
            <v>0</v>
          </cell>
        </row>
        <row r="178">
          <cell r="A178">
            <v>37868</v>
          </cell>
          <cell r="B178">
            <v>4011</v>
          </cell>
          <cell r="C178">
            <v>9852</v>
          </cell>
          <cell r="D178">
            <v>3398</v>
          </cell>
          <cell r="E178">
            <v>2473</v>
          </cell>
          <cell r="F178">
            <v>0</v>
          </cell>
        </row>
        <row r="179">
          <cell r="A179">
            <v>37869</v>
          </cell>
          <cell r="B179">
            <v>4009</v>
          </cell>
          <cell r="C179">
            <v>9773</v>
          </cell>
          <cell r="D179">
            <v>3391</v>
          </cell>
          <cell r="E179">
            <v>2405</v>
          </cell>
          <cell r="F179">
            <v>0</v>
          </cell>
        </row>
        <row r="180">
          <cell r="A180">
            <v>37872</v>
          </cell>
          <cell r="B180">
            <v>3996</v>
          </cell>
          <cell r="C180">
            <v>9811</v>
          </cell>
          <cell r="D180">
            <v>3425</v>
          </cell>
          <cell r="E180">
            <v>2420</v>
          </cell>
          <cell r="F180">
            <v>0</v>
          </cell>
        </row>
        <row r="181">
          <cell r="A181">
            <v>37873</v>
          </cell>
          <cell r="B181">
            <v>4006</v>
          </cell>
          <cell r="C181">
            <v>9829</v>
          </cell>
          <cell r="D181">
            <v>3431</v>
          </cell>
          <cell r="E181">
            <v>2420</v>
          </cell>
          <cell r="F181">
            <v>0</v>
          </cell>
        </row>
        <row r="182">
          <cell r="A182">
            <v>37874</v>
          </cell>
          <cell r="B182">
            <v>4010</v>
          </cell>
          <cell r="C182">
            <v>9846</v>
          </cell>
          <cell r="D182">
            <v>3415</v>
          </cell>
          <cell r="E182">
            <v>2450</v>
          </cell>
          <cell r="F182">
            <v>5</v>
          </cell>
        </row>
        <row r="183">
          <cell r="A183">
            <v>37875</v>
          </cell>
          <cell r="B183">
            <v>4014</v>
          </cell>
          <cell r="C183">
            <v>9857</v>
          </cell>
          <cell r="D183">
            <v>3406</v>
          </cell>
          <cell r="E183">
            <v>2466</v>
          </cell>
          <cell r="F183">
            <v>5</v>
          </cell>
        </row>
        <row r="184">
          <cell r="A184">
            <v>37876</v>
          </cell>
          <cell r="B184">
            <v>3996</v>
          </cell>
          <cell r="C184">
            <v>9809</v>
          </cell>
          <cell r="D184">
            <v>3357</v>
          </cell>
          <cell r="E184">
            <v>2484</v>
          </cell>
          <cell r="F184">
            <v>5</v>
          </cell>
        </row>
        <row r="185">
          <cell r="A185">
            <v>37879</v>
          </cell>
          <cell r="B185">
            <v>4002</v>
          </cell>
          <cell r="C185">
            <v>9789</v>
          </cell>
          <cell r="D185">
            <v>3336</v>
          </cell>
          <cell r="E185">
            <v>2464</v>
          </cell>
          <cell r="F185">
            <v>5</v>
          </cell>
        </row>
        <row r="186">
          <cell r="A186">
            <v>37880</v>
          </cell>
          <cell r="B186">
            <v>4004</v>
          </cell>
          <cell r="C186">
            <v>9759</v>
          </cell>
          <cell r="D186">
            <v>3323</v>
          </cell>
          <cell r="E186">
            <v>2447</v>
          </cell>
          <cell r="F186">
            <v>5</v>
          </cell>
        </row>
        <row r="187">
          <cell r="A187">
            <v>37881</v>
          </cell>
          <cell r="B187">
            <v>4018</v>
          </cell>
          <cell r="C187">
            <v>9779</v>
          </cell>
          <cell r="D187">
            <v>3325</v>
          </cell>
          <cell r="E187">
            <v>2449</v>
          </cell>
          <cell r="F187">
            <v>10</v>
          </cell>
        </row>
        <row r="188">
          <cell r="A188">
            <v>37882</v>
          </cell>
          <cell r="B188">
            <v>4028</v>
          </cell>
          <cell r="C188">
            <v>9763</v>
          </cell>
          <cell r="D188">
            <v>3303</v>
          </cell>
          <cell r="E188">
            <v>2447</v>
          </cell>
          <cell r="F188">
            <v>10</v>
          </cell>
        </row>
        <row r="189">
          <cell r="A189">
            <v>37883</v>
          </cell>
          <cell r="B189">
            <v>4042</v>
          </cell>
          <cell r="C189">
            <v>9749</v>
          </cell>
          <cell r="D189">
            <v>3291</v>
          </cell>
          <cell r="E189">
            <v>2433</v>
          </cell>
          <cell r="F189">
            <v>8</v>
          </cell>
        </row>
        <row r="190">
          <cell r="A190">
            <v>37886</v>
          </cell>
          <cell r="B190">
            <v>4049</v>
          </cell>
          <cell r="C190">
            <v>9751</v>
          </cell>
          <cell r="D190">
            <v>3288</v>
          </cell>
          <cell r="E190">
            <v>2432</v>
          </cell>
          <cell r="F190">
            <v>0</v>
          </cell>
        </row>
        <row r="191">
          <cell r="A191">
            <v>37887</v>
          </cell>
          <cell r="B191">
            <v>4047</v>
          </cell>
          <cell r="C191">
            <v>9734</v>
          </cell>
          <cell r="D191">
            <v>3273</v>
          </cell>
          <cell r="E191">
            <v>2432</v>
          </cell>
          <cell r="F191">
            <v>0</v>
          </cell>
        </row>
        <row r="192">
          <cell r="A192">
            <v>37888</v>
          </cell>
          <cell r="B192">
            <v>4049</v>
          </cell>
          <cell r="C192">
            <v>9802</v>
          </cell>
          <cell r="D192">
            <v>3355</v>
          </cell>
          <cell r="E192">
            <v>2415</v>
          </cell>
          <cell r="F192">
            <v>0</v>
          </cell>
        </row>
        <row r="193">
          <cell r="A193">
            <v>37889</v>
          </cell>
          <cell r="B193">
            <v>4047</v>
          </cell>
          <cell r="C193">
            <v>9790</v>
          </cell>
          <cell r="D193">
            <v>3289</v>
          </cell>
          <cell r="E193">
            <v>2471</v>
          </cell>
          <cell r="F193">
            <v>0</v>
          </cell>
        </row>
        <row r="194">
          <cell r="A194">
            <v>37890</v>
          </cell>
          <cell r="B194">
            <v>4044</v>
          </cell>
          <cell r="C194">
            <v>9822</v>
          </cell>
          <cell r="D194">
            <v>3331</v>
          </cell>
          <cell r="E194">
            <v>2465</v>
          </cell>
          <cell r="F194">
            <v>0</v>
          </cell>
        </row>
        <row r="195">
          <cell r="A195">
            <v>37893</v>
          </cell>
          <cell r="B195">
            <v>4050</v>
          </cell>
          <cell r="C195">
            <v>9867</v>
          </cell>
          <cell r="D195">
            <v>3369</v>
          </cell>
          <cell r="E195">
            <v>2465</v>
          </cell>
          <cell r="F195">
            <v>0</v>
          </cell>
        </row>
        <row r="196">
          <cell r="A196">
            <v>37894</v>
          </cell>
          <cell r="B196">
            <v>4062</v>
          </cell>
          <cell r="C196">
            <v>9755</v>
          </cell>
          <cell r="D196">
            <v>3268</v>
          </cell>
          <cell r="E196">
            <v>2456</v>
          </cell>
          <cell r="F196">
            <v>0</v>
          </cell>
        </row>
        <row r="197">
          <cell r="A197">
            <v>37895</v>
          </cell>
          <cell r="B197">
            <v>4062</v>
          </cell>
          <cell r="C197">
            <v>9846</v>
          </cell>
          <cell r="D197">
            <v>3357</v>
          </cell>
          <cell r="E197">
            <v>2461</v>
          </cell>
          <cell r="F197">
            <v>0</v>
          </cell>
        </row>
        <row r="198">
          <cell r="A198">
            <v>37896</v>
          </cell>
          <cell r="B198">
            <v>4060</v>
          </cell>
          <cell r="C198">
            <v>9816</v>
          </cell>
          <cell r="D198">
            <v>3328</v>
          </cell>
          <cell r="E198">
            <v>2464</v>
          </cell>
          <cell r="F198">
            <v>0</v>
          </cell>
        </row>
        <row r="199">
          <cell r="A199">
            <v>37897</v>
          </cell>
          <cell r="B199">
            <v>4043</v>
          </cell>
          <cell r="C199">
            <v>9761</v>
          </cell>
          <cell r="D199">
            <v>3305</v>
          </cell>
          <cell r="E199">
            <v>2448</v>
          </cell>
          <cell r="F199">
            <v>0</v>
          </cell>
        </row>
        <row r="200">
          <cell r="A200">
            <v>37900</v>
          </cell>
          <cell r="B200">
            <v>4049</v>
          </cell>
          <cell r="C200">
            <v>9790</v>
          </cell>
          <cell r="D200">
            <v>3371</v>
          </cell>
          <cell r="E200">
            <v>2404</v>
          </cell>
          <cell r="F200">
            <v>0</v>
          </cell>
        </row>
        <row r="201">
          <cell r="A201">
            <v>37901</v>
          </cell>
          <cell r="B201">
            <v>4054</v>
          </cell>
          <cell r="C201">
            <v>9788</v>
          </cell>
          <cell r="D201">
            <v>3378</v>
          </cell>
          <cell r="E201">
            <v>2392</v>
          </cell>
          <cell r="F201">
            <v>0</v>
          </cell>
        </row>
        <row r="202">
          <cell r="A202">
            <v>37902</v>
          </cell>
          <cell r="B202" t="str">
            <v xml:space="preserve">n.d. </v>
          </cell>
          <cell r="C202" t="str">
            <v xml:space="preserve">n.d. </v>
          </cell>
          <cell r="D202" t="str">
            <v xml:space="preserve">n.d. </v>
          </cell>
          <cell r="E202" t="str">
            <v xml:space="preserve">n.d. </v>
          </cell>
          <cell r="F202" t="str">
            <v xml:space="preserve">n.d. </v>
          </cell>
        </row>
        <row r="203">
          <cell r="A203">
            <v>37903</v>
          </cell>
          <cell r="B203">
            <v>4045</v>
          </cell>
          <cell r="C203">
            <v>9764</v>
          </cell>
          <cell r="D203">
            <v>3356</v>
          </cell>
          <cell r="E203">
            <v>2398</v>
          </cell>
          <cell r="F203">
            <v>0</v>
          </cell>
        </row>
        <row r="204">
          <cell r="A204">
            <v>37904</v>
          </cell>
          <cell r="B204">
            <v>4052</v>
          </cell>
          <cell r="C204">
            <v>9748</v>
          </cell>
          <cell r="D204">
            <v>3336</v>
          </cell>
          <cell r="E204">
            <v>2394</v>
          </cell>
          <cell r="F204">
            <v>0</v>
          </cell>
        </row>
        <row r="205">
          <cell r="A205">
            <v>37907</v>
          </cell>
          <cell r="B205">
            <v>4061</v>
          </cell>
          <cell r="C205">
            <v>9748</v>
          </cell>
          <cell r="D205">
            <v>3326</v>
          </cell>
          <cell r="E205">
            <v>2394</v>
          </cell>
          <cell r="F205">
            <v>9</v>
          </cell>
        </row>
        <row r="206">
          <cell r="A206">
            <v>37908</v>
          </cell>
          <cell r="B206">
            <v>4067</v>
          </cell>
          <cell r="C206">
            <v>9764</v>
          </cell>
          <cell r="D206">
            <v>3352</v>
          </cell>
          <cell r="E206">
            <v>2377</v>
          </cell>
          <cell r="F206">
            <v>6</v>
          </cell>
        </row>
        <row r="207">
          <cell r="A207">
            <v>37909</v>
          </cell>
          <cell r="B207">
            <v>4038</v>
          </cell>
          <cell r="C207">
            <v>9760</v>
          </cell>
          <cell r="D207">
            <v>3356</v>
          </cell>
          <cell r="E207">
            <v>2395</v>
          </cell>
          <cell r="F207">
            <v>0</v>
          </cell>
        </row>
        <row r="208">
          <cell r="A208">
            <v>37910</v>
          </cell>
          <cell r="B208">
            <v>4057</v>
          </cell>
          <cell r="C208">
            <v>9773</v>
          </cell>
          <cell r="D208">
            <v>3324</v>
          </cell>
          <cell r="E208">
            <v>2420</v>
          </cell>
          <cell r="F208">
            <v>10</v>
          </cell>
        </row>
        <row r="209">
          <cell r="A209">
            <v>37911</v>
          </cell>
          <cell r="B209">
            <v>4067</v>
          </cell>
          <cell r="C209">
            <v>9824</v>
          </cell>
          <cell r="D209">
            <v>3367</v>
          </cell>
          <cell r="E209">
            <v>2419</v>
          </cell>
          <cell r="F209">
            <v>10</v>
          </cell>
        </row>
        <row r="210">
          <cell r="A210">
            <v>37914</v>
          </cell>
          <cell r="B210">
            <v>4074</v>
          </cell>
          <cell r="C210">
            <v>9821</v>
          </cell>
          <cell r="D210">
            <v>3347</v>
          </cell>
          <cell r="E210">
            <v>2428</v>
          </cell>
          <cell r="F210">
            <v>5</v>
          </cell>
        </row>
        <row r="211">
          <cell r="A211">
            <v>37915</v>
          </cell>
          <cell r="B211">
            <v>4088</v>
          </cell>
          <cell r="C211">
            <v>9823</v>
          </cell>
          <cell r="D211">
            <v>3336</v>
          </cell>
          <cell r="E211">
            <v>2428</v>
          </cell>
          <cell r="F211">
            <v>5</v>
          </cell>
        </row>
        <row r="212">
          <cell r="A212">
            <v>37916</v>
          </cell>
          <cell r="B212">
            <v>4132</v>
          </cell>
          <cell r="C212">
            <v>9834</v>
          </cell>
          <cell r="D212">
            <v>3310</v>
          </cell>
          <cell r="E212">
            <v>2419</v>
          </cell>
          <cell r="F212">
            <v>15</v>
          </cell>
        </row>
        <row r="213">
          <cell r="A213">
            <v>37917</v>
          </cell>
          <cell r="B213">
            <v>4151</v>
          </cell>
          <cell r="C213">
            <v>9868</v>
          </cell>
          <cell r="D213">
            <v>3352</v>
          </cell>
          <cell r="E213">
            <v>2392</v>
          </cell>
          <cell r="F213">
            <v>10</v>
          </cell>
        </row>
        <row r="214">
          <cell r="A214">
            <v>37918</v>
          </cell>
          <cell r="B214">
            <v>4166</v>
          </cell>
          <cell r="C214">
            <v>9894</v>
          </cell>
          <cell r="D214">
            <v>3310</v>
          </cell>
          <cell r="E214">
            <v>2445</v>
          </cell>
          <cell r="F214">
            <v>10</v>
          </cell>
        </row>
        <row r="215">
          <cell r="A215">
            <v>37921</v>
          </cell>
          <cell r="B215">
            <v>4174</v>
          </cell>
          <cell r="C215">
            <v>9869</v>
          </cell>
          <cell r="D215">
            <v>3265</v>
          </cell>
          <cell r="E215">
            <v>2456</v>
          </cell>
          <cell r="F215">
            <v>10</v>
          </cell>
        </row>
        <row r="216">
          <cell r="A216">
            <v>37922</v>
          </cell>
          <cell r="B216">
            <v>4177</v>
          </cell>
          <cell r="C216">
            <v>9827</v>
          </cell>
          <cell r="D216">
            <v>3220</v>
          </cell>
          <cell r="E216">
            <v>2455</v>
          </cell>
          <cell r="F216">
            <v>10</v>
          </cell>
        </row>
        <row r="217">
          <cell r="A217">
            <v>37923</v>
          </cell>
          <cell r="B217">
            <v>4196</v>
          </cell>
          <cell r="C217">
            <v>9864</v>
          </cell>
          <cell r="D217">
            <v>3241</v>
          </cell>
          <cell r="E217">
            <v>2453</v>
          </cell>
          <cell r="F217">
            <v>15</v>
          </cell>
        </row>
        <row r="218">
          <cell r="A218">
            <v>37924</v>
          </cell>
          <cell r="B218">
            <v>4203</v>
          </cell>
          <cell r="C218">
            <v>9871</v>
          </cell>
          <cell r="D218">
            <v>3243</v>
          </cell>
          <cell r="E218">
            <v>2451</v>
          </cell>
          <cell r="F218">
            <v>10</v>
          </cell>
        </row>
        <row r="219">
          <cell r="A219">
            <v>37925</v>
          </cell>
          <cell r="B219">
            <v>4221</v>
          </cell>
          <cell r="C219">
            <v>9810</v>
          </cell>
          <cell r="D219">
            <v>3179</v>
          </cell>
          <cell r="E219">
            <v>2449</v>
          </cell>
          <cell r="F219">
            <v>10</v>
          </cell>
        </row>
        <row r="220">
          <cell r="A220">
            <v>37928</v>
          </cell>
          <cell r="B220">
            <v>4220</v>
          </cell>
          <cell r="C220">
            <v>9911</v>
          </cell>
          <cell r="D220">
            <v>3285</v>
          </cell>
          <cell r="E220">
            <v>2448</v>
          </cell>
          <cell r="F220">
            <v>10</v>
          </cell>
        </row>
        <row r="221">
          <cell r="A221">
            <v>37929</v>
          </cell>
          <cell r="B221">
            <v>4229</v>
          </cell>
          <cell r="C221">
            <v>9917</v>
          </cell>
          <cell r="D221">
            <v>3278</v>
          </cell>
          <cell r="E221">
            <v>2448</v>
          </cell>
          <cell r="F221">
            <v>5</v>
          </cell>
        </row>
        <row r="222">
          <cell r="A222">
            <v>37930</v>
          </cell>
          <cell r="B222">
            <v>4234</v>
          </cell>
          <cell r="C222">
            <v>9860</v>
          </cell>
          <cell r="D222">
            <v>3210</v>
          </cell>
          <cell r="E222">
            <v>2454</v>
          </cell>
          <cell r="F222">
            <v>5</v>
          </cell>
        </row>
        <row r="223">
          <cell r="A223">
            <v>37931</v>
          </cell>
          <cell r="B223">
            <v>4238</v>
          </cell>
          <cell r="C223">
            <v>9869</v>
          </cell>
          <cell r="D223">
            <v>3220</v>
          </cell>
          <cell r="E223">
            <v>2448</v>
          </cell>
          <cell r="F223">
            <v>5</v>
          </cell>
        </row>
        <row r="224">
          <cell r="A224">
            <v>37932</v>
          </cell>
          <cell r="B224">
            <v>4243</v>
          </cell>
          <cell r="C224">
            <v>9842</v>
          </cell>
          <cell r="D224">
            <v>3225</v>
          </cell>
          <cell r="E224">
            <v>2412</v>
          </cell>
          <cell r="F224">
            <v>3</v>
          </cell>
        </row>
        <row r="225">
          <cell r="A225">
            <v>37935</v>
          </cell>
          <cell r="B225">
            <v>4264</v>
          </cell>
          <cell r="C225">
            <v>9830</v>
          </cell>
          <cell r="D225">
            <v>3232</v>
          </cell>
          <cell r="E225">
            <v>2373</v>
          </cell>
          <cell r="F225">
            <v>3</v>
          </cell>
        </row>
        <row r="226">
          <cell r="A226">
            <v>37936</v>
          </cell>
          <cell r="B226">
            <v>4276</v>
          </cell>
          <cell r="C226">
            <v>9835</v>
          </cell>
          <cell r="D226">
            <v>3227</v>
          </cell>
          <cell r="E226">
            <v>2370</v>
          </cell>
          <cell r="F226">
            <v>7</v>
          </cell>
        </row>
        <row r="227">
          <cell r="A227">
            <v>37937</v>
          </cell>
          <cell r="B227">
            <v>4296</v>
          </cell>
          <cell r="C227">
            <v>9824</v>
          </cell>
          <cell r="D227">
            <v>3195</v>
          </cell>
          <cell r="E227">
            <v>2371</v>
          </cell>
          <cell r="F227">
            <v>0</v>
          </cell>
        </row>
        <row r="228">
          <cell r="A228">
            <v>37938</v>
          </cell>
          <cell r="B228">
            <v>4297</v>
          </cell>
          <cell r="C228">
            <v>9797</v>
          </cell>
          <cell r="D228">
            <v>3172</v>
          </cell>
          <cell r="E228">
            <v>2367</v>
          </cell>
          <cell r="F228">
            <v>0</v>
          </cell>
        </row>
        <row r="229">
          <cell r="A229">
            <v>37939</v>
          </cell>
          <cell r="B229">
            <v>4308</v>
          </cell>
          <cell r="C229">
            <v>9795</v>
          </cell>
          <cell r="D229">
            <v>3162</v>
          </cell>
          <cell r="E229">
            <v>2361</v>
          </cell>
          <cell r="F229">
            <v>5</v>
          </cell>
        </row>
        <row r="230">
          <cell r="A230">
            <v>37942</v>
          </cell>
          <cell r="B230">
            <v>4308</v>
          </cell>
          <cell r="C230">
            <v>9830</v>
          </cell>
          <cell r="D230">
            <v>3245</v>
          </cell>
          <cell r="E230">
            <v>2308</v>
          </cell>
          <cell r="F230">
            <v>7</v>
          </cell>
        </row>
        <row r="231">
          <cell r="A231">
            <v>37943</v>
          </cell>
          <cell r="B231">
            <v>4321</v>
          </cell>
          <cell r="C231">
            <v>9871</v>
          </cell>
          <cell r="D231">
            <v>3270</v>
          </cell>
          <cell r="E231">
            <v>2309</v>
          </cell>
          <cell r="F231">
            <v>5</v>
          </cell>
        </row>
        <row r="232">
          <cell r="A232">
            <v>37944</v>
          </cell>
          <cell r="B232">
            <v>4322</v>
          </cell>
          <cell r="C232">
            <v>9870</v>
          </cell>
          <cell r="D232">
            <v>3267</v>
          </cell>
          <cell r="E232">
            <v>2312</v>
          </cell>
          <cell r="F232">
            <v>3</v>
          </cell>
        </row>
        <row r="233">
          <cell r="A233">
            <v>37945</v>
          </cell>
          <cell r="B233">
            <v>4325</v>
          </cell>
          <cell r="C233">
            <v>9993</v>
          </cell>
          <cell r="D233">
            <v>3230</v>
          </cell>
          <cell r="E233">
            <v>2468</v>
          </cell>
          <cell r="F233">
            <v>3</v>
          </cell>
        </row>
        <row r="234">
          <cell r="A234">
            <v>37946</v>
          </cell>
          <cell r="B234">
            <v>4326</v>
          </cell>
          <cell r="C234">
            <v>10496</v>
          </cell>
          <cell r="D234">
            <v>3257</v>
          </cell>
          <cell r="E234">
            <v>2943</v>
          </cell>
          <cell r="F234">
            <v>0</v>
          </cell>
        </row>
        <row r="235">
          <cell r="A235">
            <v>37949</v>
          </cell>
          <cell r="B235">
            <v>4319</v>
          </cell>
          <cell r="C235">
            <v>10433</v>
          </cell>
          <cell r="D235">
            <v>3213</v>
          </cell>
          <cell r="E235">
            <v>2931</v>
          </cell>
          <cell r="F235">
            <v>0</v>
          </cell>
        </row>
        <row r="236">
          <cell r="A236">
            <v>37950</v>
          </cell>
          <cell r="B236">
            <v>4325</v>
          </cell>
          <cell r="C236">
            <v>10373</v>
          </cell>
          <cell r="D236">
            <v>3154</v>
          </cell>
          <cell r="E236">
            <v>2926</v>
          </cell>
          <cell r="F236">
            <v>5</v>
          </cell>
        </row>
        <row r="237">
          <cell r="A237">
            <v>37951</v>
          </cell>
          <cell r="B237">
            <v>4337</v>
          </cell>
          <cell r="C237">
            <v>10378</v>
          </cell>
          <cell r="D237">
            <v>3164</v>
          </cell>
          <cell r="E237">
            <v>2910</v>
          </cell>
          <cell r="F237">
            <v>3</v>
          </cell>
        </row>
        <row r="238">
          <cell r="A238">
            <v>37952</v>
          </cell>
          <cell r="B238">
            <v>4351</v>
          </cell>
          <cell r="C238">
            <v>10376</v>
          </cell>
          <cell r="D238">
            <v>3152</v>
          </cell>
          <cell r="E238">
            <v>2907</v>
          </cell>
          <cell r="F238">
            <v>5</v>
          </cell>
        </row>
        <row r="239">
          <cell r="A239">
            <v>37953</v>
          </cell>
          <cell r="B239">
            <v>4367</v>
          </cell>
          <cell r="C239">
            <v>10303</v>
          </cell>
          <cell r="D239">
            <v>3069</v>
          </cell>
          <cell r="E239">
            <v>2915</v>
          </cell>
          <cell r="F239">
            <v>5</v>
          </cell>
        </row>
        <row r="240">
          <cell r="A240">
            <v>37956</v>
          </cell>
          <cell r="B240">
            <v>4380</v>
          </cell>
          <cell r="C240">
            <v>10416</v>
          </cell>
          <cell r="D240">
            <v>3175</v>
          </cell>
          <cell r="E240">
            <v>2909</v>
          </cell>
          <cell r="F240">
            <v>10</v>
          </cell>
        </row>
        <row r="241">
          <cell r="A241">
            <v>37957</v>
          </cell>
          <cell r="B241">
            <v>4390</v>
          </cell>
          <cell r="C241">
            <v>10418</v>
          </cell>
          <cell r="D241">
            <v>3167</v>
          </cell>
          <cell r="E241">
            <v>2908</v>
          </cell>
          <cell r="F241">
            <v>5</v>
          </cell>
        </row>
        <row r="242">
          <cell r="A242">
            <v>37958</v>
          </cell>
          <cell r="B242">
            <v>4391</v>
          </cell>
          <cell r="C242">
            <v>10411</v>
          </cell>
          <cell r="D242">
            <v>3155</v>
          </cell>
          <cell r="E242">
            <v>2913</v>
          </cell>
          <cell r="F242">
            <v>0</v>
          </cell>
        </row>
        <row r="243">
          <cell r="A243">
            <v>37959</v>
          </cell>
          <cell r="B243">
            <v>4390</v>
          </cell>
          <cell r="C243">
            <v>10394</v>
          </cell>
          <cell r="D243">
            <v>3139</v>
          </cell>
          <cell r="E243">
            <v>2912</v>
          </cell>
          <cell r="F243">
            <v>0</v>
          </cell>
        </row>
        <row r="244">
          <cell r="A244">
            <v>37960</v>
          </cell>
          <cell r="B244">
            <v>4404</v>
          </cell>
          <cell r="C244">
            <v>10398</v>
          </cell>
          <cell r="D244">
            <v>3139</v>
          </cell>
          <cell r="E244">
            <v>2902</v>
          </cell>
          <cell r="F244">
            <v>10</v>
          </cell>
        </row>
        <row r="245">
          <cell r="A245">
            <v>37963</v>
          </cell>
          <cell r="B245" t="str">
            <v xml:space="preserve">n.d. </v>
          </cell>
          <cell r="C245" t="str">
            <v xml:space="preserve">n.d. </v>
          </cell>
          <cell r="D245" t="str">
            <v xml:space="preserve">n.d. </v>
          </cell>
          <cell r="E245" t="str">
            <v xml:space="preserve">n.d. </v>
          </cell>
          <cell r="F245" t="str">
            <v xml:space="preserve">n.d. </v>
          </cell>
        </row>
        <row r="246">
          <cell r="A246">
            <v>37964</v>
          </cell>
          <cell r="B246">
            <v>4408</v>
          </cell>
          <cell r="C246">
            <v>10378</v>
          </cell>
          <cell r="D246">
            <v>3140</v>
          </cell>
          <cell r="E246">
            <v>2876</v>
          </cell>
          <cell r="F246">
            <v>0</v>
          </cell>
        </row>
        <row r="247">
          <cell r="A247">
            <v>37965</v>
          </cell>
          <cell r="B247">
            <v>4405</v>
          </cell>
          <cell r="C247">
            <v>10397</v>
          </cell>
          <cell r="D247">
            <v>3157</v>
          </cell>
          <cell r="E247">
            <v>2880</v>
          </cell>
          <cell r="F247">
            <v>0</v>
          </cell>
        </row>
        <row r="248">
          <cell r="A248">
            <v>37966</v>
          </cell>
          <cell r="B248">
            <v>4413</v>
          </cell>
          <cell r="C248">
            <v>10403</v>
          </cell>
          <cell r="D248">
            <v>3171</v>
          </cell>
          <cell r="E248">
            <v>2865</v>
          </cell>
          <cell r="F248">
            <v>10</v>
          </cell>
        </row>
        <row r="249">
          <cell r="A249">
            <v>37967</v>
          </cell>
          <cell r="B249">
            <v>4435</v>
          </cell>
          <cell r="C249">
            <v>10548</v>
          </cell>
          <cell r="D249">
            <v>3150</v>
          </cell>
          <cell r="E249">
            <v>3010</v>
          </cell>
          <cell r="F249">
            <v>15</v>
          </cell>
        </row>
        <row r="250">
          <cell r="A250">
            <v>37970</v>
          </cell>
          <cell r="B250">
            <v>4446</v>
          </cell>
          <cell r="C250">
            <v>10555</v>
          </cell>
          <cell r="D250">
            <v>3132</v>
          </cell>
          <cell r="E250">
            <v>2992</v>
          </cell>
          <cell r="F250">
            <v>10</v>
          </cell>
        </row>
        <row r="251">
          <cell r="A251">
            <v>37971</v>
          </cell>
          <cell r="B251">
            <v>4454</v>
          </cell>
          <cell r="C251">
            <v>10607</v>
          </cell>
          <cell r="D251">
            <v>3184</v>
          </cell>
          <cell r="E251">
            <v>2998</v>
          </cell>
          <cell r="F251">
            <v>10</v>
          </cell>
        </row>
        <row r="252">
          <cell r="A252">
            <v>37972</v>
          </cell>
          <cell r="B252">
            <v>4471</v>
          </cell>
          <cell r="C252">
            <v>10596</v>
          </cell>
          <cell r="D252">
            <v>3153</v>
          </cell>
          <cell r="E252">
            <v>3001</v>
          </cell>
          <cell r="F252">
            <v>10</v>
          </cell>
        </row>
        <row r="253">
          <cell r="A253">
            <v>37973</v>
          </cell>
          <cell r="B253">
            <v>4469</v>
          </cell>
          <cell r="C253">
            <v>10615</v>
          </cell>
          <cell r="D253">
            <v>3170</v>
          </cell>
          <cell r="E253">
            <v>3007</v>
          </cell>
          <cell r="F253">
            <v>0</v>
          </cell>
        </row>
        <row r="254">
          <cell r="A254">
            <v>37974</v>
          </cell>
          <cell r="B254">
            <v>4487</v>
          </cell>
          <cell r="C254">
            <v>10622</v>
          </cell>
          <cell r="D254">
            <v>3190</v>
          </cell>
          <cell r="E254">
            <v>2975</v>
          </cell>
          <cell r="F254">
            <v>20</v>
          </cell>
        </row>
        <row r="255">
          <cell r="A255">
            <v>37977</v>
          </cell>
          <cell r="B255">
            <v>4509</v>
          </cell>
          <cell r="C255">
            <v>10633</v>
          </cell>
          <cell r="D255">
            <v>3167</v>
          </cell>
          <cell r="E255">
            <v>2986</v>
          </cell>
          <cell r="F255">
            <v>20</v>
          </cell>
        </row>
        <row r="256">
          <cell r="A256">
            <v>37978</v>
          </cell>
          <cell r="B256">
            <v>4530</v>
          </cell>
          <cell r="C256">
            <v>10591</v>
          </cell>
          <cell r="D256">
            <v>3106</v>
          </cell>
          <cell r="E256">
            <v>2982</v>
          </cell>
          <cell r="F256">
            <v>20</v>
          </cell>
        </row>
        <row r="257">
          <cell r="A257">
            <v>37979</v>
          </cell>
          <cell r="B257">
            <v>4542</v>
          </cell>
          <cell r="C257">
            <v>10574</v>
          </cell>
          <cell r="D257">
            <v>3068</v>
          </cell>
          <cell r="E257">
            <v>2992</v>
          </cell>
          <cell r="F257">
            <v>10</v>
          </cell>
        </row>
        <row r="258">
          <cell r="A258">
            <v>37980</v>
          </cell>
          <cell r="B258" t="str">
            <v xml:space="preserve">n.d. </v>
          </cell>
          <cell r="C258" t="str">
            <v xml:space="preserve">n.d. </v>
          </cell>
          <cell r="D258" t="str">
            <v xml:space="preserve">n.d. </v>
          </cell>
          <cell r="E258" t="str">
            <v xml:space="preserve">n.d. </v>
          </cell>
          <cell r="F258" t="str">
            <v xml:space="preserve">n.d. </v>
          </cell>
        </row>
        <row r="259">
          <cell r="A259">
            <v>37981</v>
          </cell>
          <cell r="B259">
            <v>4548</v>
          </cell>
          <cell r="C259">
            <v>10575</v>
          </cell>
          <cell r="D259">
            <v>3062</v>
          </cell>
          <cell r="E259">
            <v>2992</v>
          </cell>
          <cell r="F259">
            <v>5</v>
          </cell>
        </row>
        <row r="260">
          <cell r="A260">
            <v>37984</v>
          </cell>
          <cell r="B260">
            <v>4557</v>
          </cell>
          <cell r="C260">
            <v>10531</v>
          </cell>
          <cell r="D260">
            <v>2993</v>
          </cell>
          <cell r="E260">
            <v>3008</v>
          </cell>
          <cell r="F260">
            <v>5</v>
          </cell>
        </row>
        <row r="261">
          <cell r="A261">
            <v>37985</v>
          </cell>
          <cell r="B261">
            <v>4579</v>
          </cell>
          <cell r="C261">
            <v>10489</v>
          </cell>
          <cell r="D261">
            <v>2980</v>
          </cell>
          <cell r="E261">
            <v>2973</v>
          </cell>
          <cell r="F261">
            <v>10</v>
          </cell>
        </row>
        <row r="262">
          <cell r="A262">
            <v>37986</v>
          </cell>
          <cell r="B262">
            <v>4583</v>
          </cell>
          <cell r="C262">
            <v>10194</v>
          </cell>
          <cell r="D262">
            <v>2892</v>
          </cell>
          <cell r="E262">
            <v>2761</v>
          </cell>
          <cell r="F262">
            <v>6</v>
          </cell>
        </row>
        <row r="263">
          <cell r="A263">
            <v>37987</v>
          </cell>
          <cell r="B263" t="str">
            <v xml:space="preserve">n.d. </v>
          </cell>
          <cell r="C263" t="str">
            <v xml:space="preserve">n.d. </v>
          </cell>
          <cell r="D263" t="str">
            <v xml:space="preserve">n.d. </v>
          </cell>
          <cell r="E263" t="str">
            <v xml:space="preserve">n.d. </v>
          </cell>
          <cell r="F263" t="str">
            <v xml:space="preserve">n.d. </v>
          </cell>
        </row>
        <row r="264">
          <cell r="A264">
            <v>37988</v>
          </cell>
          <cell r="B264">
            <v>4587</v>
          </cell>
          <cell r="C264">
            <v>10314</v>
          </cell>
          <cell r="D264">
            <v>3013</v>
          </cell>
          <cell r="E264">
            <v>2753</v>
          </cell>
          <cell r="F264">
            <v>5</v>
          </cell>
        </row>
        <row r="265">
          <cell r="A265">
            <v>37991</v>
          </cell>
          <cell r="B265">
            <v>4603</v>
          </cell>
          <cell r="C265">
            <v>10313</v>
          </cell>
          <cell r="D265">
            <v>3007</v>
          </cell>
          <cell r="E265">
            <v>2739</v>
          </cell>
          <cell r="F265">
            <v>5</v>
          </cell>
        </row>
        <row r="266">
          <cell r="A266">
            <v>37992</v>
          </cell>
          <cell r="B266">
            <v>4608</v>
          </cell>
          <cell r="C266">
            <v>10335</v>
          </cell>
          <cell r="D266">
            <v>3026</v>
          </cell>
          <cell r="E266">
            <v>2736</v>
          </cell>
          <cell r="F266">
            <v>5</v>
          </cell>
        </row>
        <row r="267">
          <cell r="A267">
            <v>37993</v>
          </cell>
          <cell r="B267">
            <v>4620</v>
          </cell>
          <cell r="C267">
            <v>10349</v>
          </cell>
          <cell r="D267">
            <v>3031</v>
          </cell>
          <cell r="E267">
            <v>2734</v>
          </cell>
          <cell r="F267">
            <v>15</v>
          </cell>
        </row>
        <row r="268">
          <cell r="A268">
            <v>37994</v>
          </cell>
          <cell r="B268">
            <v>4646</v>
          </cell>
          <cell r="C268">
            <v>10385</v>
          </cell>
          <cell r="D268">
            <v>3040</v>
          </cell>
          <cell r="E268">
            <v>2734</v>
          </cell>
          <cell r="F268">
            <v>20</v>
          </cell>
        </row>
        <row r="269">
          <cell r="A269">
            <v>37995</v>
          </cell>
          <cell r="B269">
            <v>4672</v>
          </cell>
          <cell r="C269">
            <v>10431</v>
          </cell>
          <cell r="D269">
            <v>3068</v>
          </cell>
          <cell r="E269">
            <v>2726</v>
          </cell>
          <cell r="F269">
            <v>28</v>
          </cell>
        </row>
        <row r="270">
          <cell r="A270">
            <v>37998</v>
          </cell>
          <cell r="B270">
            <v>4702</v>
          </cell>
          <cell r="C270">
            <v>10468</v>
          </cell>
          <cell r="D270">
            <v>3073</v>
          </cell>
          <cell r="E270">
            <v>2727</v>
          </cell>
          <cell r="F270">
            <v>25</v>
          </cell>
        </row>
        <row r="271">
          <cell r="A271">
            <v>37999</v>
          </cell>
          <cell r="B271">
            <v>4713</v>
          </cell>
          <cell r="C271">
            <v>10477</v>
          </cell>
          <cell r="D271">
            <v>3102</v>
          </cell>
          <cell r="E271">
            <v>2696</v>
          </cell>
          <cell r="F271">
            <v>15</v>
          </cell>
        </row>
        <row r="272">
          <cell r="A272">
            <v>38000</v>
          </cell>
          <cell r="B272">
            <v>4743</v>
          </cell>
          <cell r="C272">
            <v>10443</v>
          </cell>
          <cell r="D272">
            <v>3068</v>
          </cell>
          <cell r="E272">
            <v>2664</v>
          </cell>
          <cell r="F272">
            <v>30</v>
          </cell>
        </row>
        <row r="273">
          <cell r="A273">
            <v>38001</v>
          </cell>
          <cell r="B273">
            <v>4764</v>
          </cell>
          <cell r="C273">
            <v>10517</v>
          </cell>
          <cell r="D273">
            <v>3094</v>
          </cell>
          <cell r="E273">
            <v>2685</v>
          </cell>
          <cell r="F273">
            <v>30</v>
          </cell>
        </row>
        <row r="274">
          <cell r="A274">
            <v>38002</v>
          </cell>
          <cell r="B274">
            <v>4798</v>
          </cell>
          <cell r="C274">
            <v>10533</v>
          </cell>
          <cell r="D274">
            <v>3079</v>
          </cell>
          <cell r="E274">
            <v>2681</v>
          </cell>
          <cell r="F274">
            <v>40</v>
          </cell>
        </row>
        <row r="275">
          <cell r="A275">
            <v>38005</v>
          </cell>
          <cell r="B275">
            <v>4818</v>
          </cell>
          <cell r="C275">
            <v>10532</v>
          </cell>
          <cell r="D275">
            <v>3062</v>
          </cell>
          <cell r="E275">
            <v>2677</v>
          </cell>
          <cell r="F275">
            <v>15</v>
          </cell>
        </row>
        <row r="276">
          <cell r="A276">
            <v>38006</v>
          </cell>
          <cell r="B276">
            <v>4849</v>
          </cell>
          <cell r="C276">
            <v>10561</v>
          </cell>
          <cell r="D276">
            <v>3051</v>
          </cell>
          <cell r="E276">
            <v>2685</v>
          </cell>
          <cell r="F276">
            <v>20</v>
          </cell>
        </row>
        <row r="277">
          <cell r="A277">
            <v>38007</v>
          </cell>
          <cell r="B277">
            <v>4874</v>
          </cell>
          <cell r="C277">
            <v>10585</v>
          </cell>
          <cell r="D277">
            <v>3055</v>
          </cell>
          <cell r="E277">
            <v>2681</v>
          </cell>
          <cell r="F277">
            <v>20</v>
          </cell>
        </row>
        <row r="278">
          <cell r="A278">
            <v>38008</v>
          </cell>
          <cell r="B278">
            <v>4890</v>
          </cell>
          <cell r="C278">
            <v>10619</v>
          </cell>
          <cell r="D278">
            <v>3073</v>
          </cell>
          <cell r="E278">
            <v>2680</v>
          </cell>
          <cell r="F278">
            <v>15</v>
          </cell>
        </row>
        <row r="279">
          <cell r="A279">
            <v>38009</v>
          </cell>
          <cell r="B279">
            <v>4900</v>
          </cell>
          <cell r="C279">
            <v>10625</v>
          </cell>
          <cell r="D279">
            <v>3072</v>
          </cell>
          <cell r="E279">
            <v>2676</v>
          </cell>
          <cell r="F279">
            <v>15</v>
          </cell>
        </row>
        <row r="280">
          <cell r="A280">
            <v>38012</v>
          </cell>
          <cell r="B280">
            <v>4909</v>
          </cell>
          <cell r="C280">
            <v>10535</v>
          </cell>
          <cell r="D280">
            <v>2984</v>
          </cell>
          <cell r="E280">
            <v>2666</v>
          </cell>
          <cell r="F280">
            <v>15</v>
          </cell>
        </row>
        <row r="281">
          <cell r="A281">
            <v>38013</v>
          </cell>
          <cell r="B281">
            <v>4918</v>
          </cell>
          <cell r="C281">
            <v>10533</v>
          </cell>
          <cell r="D281">
            <v>2975</v>
          </cell>
          <cell r="E281">
            <v>2663</v>
          </cell>
          <cell r="F281">
            <v>0</v>
          </cell>
        </row>
        <row r="282">
          <cell r="A282">
            <v>38014</v>
          </cell>
          <cell r="B282">
            <v>4918</v>
          </cell>
          <cell r="C282">
            <v>10553</v>
          </cell>
          <cell r="D282">
            <v>2995</v>
          </cell>
          <cell r="E282">
            <v>2663</v>
          </cell>
          <cell r="F282">
            <v>0</v>
          </cell>
        </row>
        <row r="283">
          <cell r="A283">
            <v>38015</v>
          </cell>
          <cell r="B283">
            <v>4901</v>
          </cell>
          <cell r="C283">
            <v>10621</v>
          </cell>
          <cell r="D283">
            <v>3079</v>
          </cell>
          <cell r="E283">
            <v>2662</v>
          </cell>
          <cell r="F283">
            <v>0</v>
          </cell>
        </row>
        <row r="284">
          <cell r="A284">
            <v>38016</v>
          </cell>
          <cell r="B284">
            <v>4914</v>
          </cell>
          <cell r="C284">
            <v>10564</v>
          </cell>
          <cell r="D284">
            <v>3033</v>
          </cell>
          <cell r="E284">
            <v>2652</v>
          </cell>
          <cell r="F284">
            <v>0</v>
          </cell>
        </row>
        <row r="285">
          <cell r="A285">
            <v>38019</v>
          </cell>
          <cell r="B285">
            <v>4908</v>
          </cell>
          <cell r="C285">
            <v>10690</v>
          </cell>
          <cell r="D285">
            <v>3163</v>
          </cell>
          <cell r="E285">
            <v>2655</v>
          </cell>
          <cell r="F285">
            <v>0</v>
          </cell>
        </row>
        <row r="286">
          <cell r="A286">
            <v>38020</v>
          </cell>
          <cell r="B286">
            <v>4912</v>
          </cell>
          <cell r="C286">
            <v>10671</v>
          </cell>
          <cell r="D286">
            <v>3140</v>
          </cell>
          <cell r="E286">
            <v>2654</v>
          </cell>
          <cell r="F286">
            <v>0</v>
          </cell>
        </row>
        <row r="287">
          <cell r="A287">
            <v>38021</v>
          </cell>
          <cell r="B287">
            <v>4914</v>
          </cell>
          <cell r="C287">
            <v>10637</v>
          </cell>
          <cell r="D287">
            <v>3094</v>
          </cell>
          <cell r="E287">
            <v>2662</v>
          </cell>
          <cell r="F287">
            <v>0</v>
          </cell>
        </row>
        <row r="288">
          <cell r="A288">
            <v>38022</v>
          </cell>
          <cell r="B288">
            <v>4910</v>
          </cell>
          <cell r="C288">
            <v>10586</v>
          </cell>
          <cell r="D288">
            <v>3084</v>
          </cell>
          <cell r="E288">
            <v>2624</v>
          </cell>
          <cell r="F288">
            <v>0</v>
          </cell>
        </row>
        <row r="289">
          <cell r="A289">
            <v>38023</v>
          </cell>
          <cell r="B289">
            <v>4919</v>
          </cell>
          <cell r="C289">
            <v>10772</v>
          </cell>
          <cell r="D289">
            <v>3072</v>
          </cell>
          <cell r="E289">
            <v>2813</v>
          </cell>
          <cell r="F289">
            <v>0</v>
          </cell>
        </row>
        <row r="290">
          <cell r="A290">
            <v>38026</v>
          </cell>
          <cell r="B290">
            <v>4923</v>
          </cell>
          <cell r="C290">
            <v>10727</v>
          </cell>
          <cell r="D290">
            <v>3042</v>
          </cell>
          <cell r="E290">
            <v>2776</v>
          </cell>
          <cell r="F290">
            <v>0</v>
          </cell>
        </row>
        <row r="291">
          <cell r="A291">
            <v>38027</v>
          </cell>
          <cell r="B291">
            <v>4923</v>
          </cell>
          <cell r="C291">
            <v>10705</v>
          </cell>
          <cell r="D291">
            <v>3020</v>
          </cell>
          <cell r="E291">
            <v>2776</v>
          </cell>
          <cell r="F291">
            <v>0</v>
          </cell>
        </row>
        <row r="292">
          <cell r="A292">
            <v>38028</v>
          </cell>
          <cell r="B292">
            <v>4937</v>
          </cell>
          <cell r="C292">
            <v>10728</v>
          </cell>
          <cell r="D292">
            <v>3034</v>
          </cell>
          <cell r="E292">
            <v>2770</v>
          </cell>
          <cell r="F292">
            <v>0</v>
          </cell>
        </row>
        <row r="293">
          <cell r="A293">
            <v>38029</v>
          </cell>
          <cell r="B293">
            <v>4940</v>
          </cell>
          <cell r="C293">
            <v>10799</v>
          </cell>
          <cell r="D293">
            <v>3104</v>
          </cell>
          <cell r="E293">
            <v>2769</v>
          </cell>
          <cell r="F293">
            <v>0</v>
          </cell>
        </row>
        <row r="294">
          <cell r="A294">
            <v>38030</v>
          </cell>
          <cell r="B294">
            <v>4935</v>
          </cell>
          <cell r="C294">
            <v>10700</v>
          </cell>
          <cell r="D294">
            <v>3137</v>
          </cell>
          <cell r="E294">
            <v>2642</v>
          </cell>
          <cell r="F294">
            <v>0</v>
          </cell>
        </row>
        <row r="295">
          <cell r="A295">
            <v>38033</v>
          </cell>
          <cell r="B295">
            <v>4935</v>
          </cell>
          <cell r="C295">
            <v>10701</v>
          </cell>
          <cell r="D295">
            <v>3137</v>
          </cell>
          <cell r="E295">
            <v>2642</v>
          </cell>
          <cell r="F295">
            <v>0</v>
          </cell>
        </row>
        <row r="296">
          <cell r="A296">
            <v>38034</v>
          </cell>
          <cell r="B296">
            <v>4945</v>
          </cell>
          <cell r="C296">
            <v>10652</v>
          </cell>
          <cell r="D296">
            <v>3129</v>
          </cell>
          <cell r="E296">
            <v>2598</v>
          </cell>
          <cell r="F296">
            <v>1</v>
          </cell>
        </row>
        <row r="297">
          <cell r="A297">
            <v>38035</v>
          </cell>
          <cell r="B297">
            <v>4951</v>
          </cell>
          <cell r="C297">
            <v>10639</v>
          </cell>
          <cell r="D297">
            <v>3100</v>
          </cell>
          <cell r="E297">
            <v>2611</v>
          </cell>
          <cell r="F297">
            <v>10</v>
          </cell>
        </row>
        <row r="298">
          <cell r="A298">
            <v>38036</v>
          </cell>
          <cell r="B298">
            <v>4969</v>
          </cell>
          <cell r="C298">
            <v>10597</v>
          </cell>
          <cell r="D298">
            <v>3103</v>
          </cell>
          <cell r="E298">
            <v>2548</v>
          </cell>
          <cell r="F298">
            <v>20</v>
          </cell>
        </row>
        <row r="299">
          <cell r="A299">
            <v>38037</v>
          </cell>
          <cell r="B299">
            <v>4960</v>
          </cell>
          <cell r="C299">
            <v>10559</v>
          </cell>
          <cell r="D299">
            <v>3078</v>
          </cell>
          <cell r="E299">
            <v>2544</v>
          </cell>
          <cell r="F299">
            <v>10</v>
          </cell>
        </row>
        <row r="300">
          <cell r="A300">
            <v>38040</v>
          </cell>
          <cell r="B300">
            <v>4913</v>
          </cell>
          <cell r="C300">
            <v>10543</v>
          </cell>
          <cell r="D300">
            <v>3059</v>
          </cell>
          <cell r="E300">
            <v>2594</v>
          </cell>
          <cell r="F300">
            <v>1</v>
          </cell>
        </row>
        <row r="301">
          <cell r="A301">
            <v>38041</v>
          </cell>
          <cell r="B301">
            <v>4932</v>
          </cell>
          <cell r="C301">
            <v>10559</v>
          </cell>
          <cell r="D301">
            <v>3054</v>
          </cell>
          <cell r="E301">
            <v>2594</v>
          </cell>
          <cell r="F301">
            <v>10</v>
          </cell>
        </row>
        <row r="302">
          <cell r="A302">
            <v>38042</v>
          </cell>
          <cell r="B302">
            <v>4945</v>
          </cell>
          <cell r="C302">
            <v>10615</v>
          </cell>
          <cell r="D302">
            <v>3106</v>
          </cell>
          <cell r="E302">
            <v>2583</v>
          </cell>
          <cell r="F302">
            <v>25</v>
          </cell>
        </row>
        <row r="303">
          <cell r="A303">
            <v>38043</v>
          </cell>
          <cell r="B303">
            <v>4952</v>
          </cell>
          <cell r="C303">
            <v>10595</v>
          </cell>
          <cell r="D303">
            <v>3078</v>
          </cell>
          <cell r="E303">
            <v>2584</v>
          </cell>
          <cell r="F303">
            <v>10</v>
          </cell>
        </row>
        <row r="304">
          <cell r="A304">
            <v>38044</v>
          </cell>
          <cell r="B304">
            <v>4972</v>
          </cell>
          <cell r="C304">
            <v>10503</v>
          </cell>
          <cell r="D304">
            <v>2969</v>
          </cell>
          <cell r="E304">
            <v>2595</v>
          </cell>
          <cell r="F304">
            <v>10</v>
          </cell>
        </row>
        <row r="305">
          <cell r="A305">
            <v>38047</v>
          </cell>
          <cell r="B305">
            <v>4989</v>
          </cell>
          <cell r="C305">
            <v>10501</v>
          </cell>
          <cell r="D305">
            <v>2956</v>
          </cell>
          <cell r="E305">
            <v>2588</v>
          </cell>
          <cell r="F305">
            <v>15</v>
          </cell>
        </row>
        <row r="306">
          <cell r="A306">
            <v>38048</v>
          </cell>
          <cell r="B306">
            <v>4993</v>
          </cell>
          <cell r="C306">
            <v>10471</v>
          </cell>
          <cell r="D306">
            <v>2924</v>
          </cell>
          <cell r="E306">
            <v>2587</v>
          </cell>
          <cell r="F306">
            <v>15</v>
          </cell>
        </row>
        <row r="307">
          <cell r="A307">
            <v>38049</v>
          </cell>
          <cell r="B307">
            <v>4997</v>
          </cell>
          <cell r="C307">
            <v>10488</v>
          </cell>
          <cell r="D307">
            <v>2934</v>
          </cell>
          <cell r="E307">
            <v>2589</v>
          </cell>
          <cell r="F307">
            <v>5</v>
          </cell>
        </row>
        <row r="308">
          <cell r="A308">
            <v>38050</v>
          </cell>
          <cell r="B308">
            <v>5002</v>
          </cell>
          <cell r="C308">
            <v>10441</v>
          </cell>
          <cell r="D308">
            <v>2971</v>
          </cell>
          <cell r="E308">
            <v>2500</v>
          </cell>
          <cell r="F308">
            <v>5</v>
          </cell>
        </row>
        <row r="309">
          <cell r="A309">
            <v>38051</v>
          </cell>
          <cell r="B309">
            <v>5015</v>
          </cell>
          <cell r="C309">
            <v>10466</v>
          </cell>
          <cell r="D309">
            <v>2982</v>
          </cell>
          <cell r="E309">
            <v>2501</v>
          </cell>
          <cell r="F309">
            <v>0</v>
          </cell>
        </row>
        <row r="310">
          <cell r="A310">
            <v>38054</v>
          </cell>
          <cell r="B310">
            <v>5016</v>
          </cell>
          <cell r="C310">
            <v>10484</v>
          </cell>
          <cell r="D310">
            <v>3000</v>
          </cell>
          <cell r="E310">
            <v>2500</v>
          </cell>
          <cell r="F310">
            <v>0</v>
          </cell>
        </row>
        <row r="311">
          <cell r="A311">
            <v>38055</v>
          </cell>
          <cell r="B311">
            <v>5028</v>
          </cell>
          <cell r="C311">
            <v>10498</v>
          </cell>
          <cell r="D311">
            <v>2998</v>
          </cell>
          <cell r="E311">
            <v>2501</v>
          </cell>
          <cell r="F311">
            <v>10</v>
          </cell>
        </row>
        <row r="312">
          <cell r="A312">
            <v>38056</v>
          </cell>
          <cell r="B312">
            <v>5031</v>
          </cell>
          <cell r="C312">
            <v>10498</v>
          </cell>
          <cell r="D312">
            <v>2994</v>
          </cell>
          <cell r="E312">
            <v>2500</v>
          </cell>
          <cell r="F312">
            <v>10</v>
          </cell>
        </row>
        <row r="313">
          <cell r="A313">
            <v>38057</v>
          </cell>
          <cell r="B313">
            <v>5044</v>
          </cell>
          <cell r="C313">
            <v>10494</v>
          </cell>
          <cell r="D313">
            <v>2975</v>
          </cell>
          <cell r="E313">
            <v>2502</v>
          </cell>
          <cell r="F313">
            <v>10</v>
          </cell>
        </row>
        <row r="314">
          <cell r="A314">
            <v>38058</v>
          </cell>
          <cell r="B314">
            <v>5058</v>
          </cell>
          <cell r="C314">
            <v>10476</v>
          </cell>
          <cell r="D314">
            <v>2942</v>
          </cell>
          <cell r="E314">
            <v>2504</v>
          </cell>
          <cell r="F314">
            <v>15</v>
          </cell>
        </row>
        <row r="315">
          <cell r="A315">
            <v>38061</v>
          </cell>
          <cell r="B315">
            <v>5065</v>
          </cell>
          <cell r="C315">
            <v>10459</v>
          </cell>
          <cell r="D315">
            <v>2938</v>
          </cell>
          <cell r="E315">
            <v>2469</v>
          </cell>
          <cell r="F315">
            <v>15</v>
          </cell>
        </row>
        <row r="316">
          <cell r="A316">
            <v>38062</v>
          </cell>
          <cell r="B316">
            <v>5078</v>
          </cell>
          <cell r="C316">
            <v>10453</v>
          </cell>
          <cell r="D316">
            <v>2926</v>
          </cell>
          <cell r="E316">
            <v>2462</v>
          </cell>
          <cell r="F316">
            <v>10</v>
          </cell>
        </row>
        <row r="317">
          <cell r="A317">
            <v>38063</v>
          </cell>
          <cell r="B317">
            <v>5082</v>
          </cell>
          <cell r="C317">
            <v>10459</v>
          </cell>
          <cell r="D317">
            <v>2917</v>
          </cell>
          <cell r="E317">
            <v>2474</v>
          </cell>
          <cell r="F317">
            <v>10</v>
          </cell>
        </row>
        <row r="318">
          <cell r="A318">
            <v>38064</v>
          </cell>
          <cell r="B318">
            <v>5110</v>
          </cell>
          <cell r="C318">
            <v>10460</v>
          </cell>
          <cell r="D318">
            <v>2905</v>
          </cell>
          <cell r="E318">
            <v>2463</v>
          </cell>
          <cell r="F318">
            <v>15</v>
          </cell>
        </row>
        <row r="319">
          <cell r="A319">
            <v>38065</v>
          </cell>
          <cell r="B319">
            <v>5104</v>
          </cell>
          <cell r="C319">
            <v>10446</v>
          </cell>
          <cell r="D319">
            <v>2906</v>
          </cell>
          <cell r="E319">
            <v>2455</v>
          </cell>
          <cell r="F319">
            <v>15</v>
          </cell>
        </row>
        <row r="320">
          <cell r="A320">
            <v>38068</v>
          </cell>
          <cell r="B320">
            <v>5121</v>
          </cell>
          <cell r="C320">
            <v>10530</v>
          </cell>
          <cell r="D320">
            <v>2976</v>
          </cell>
          <cell r="E320">
            <v>2453</v>
          </cell>
          <cell r="F320">
            <v>10</v>
          </cell>
        </row>
        <row r="321">
          <cell r="A321">
            <v>38069</v>
          </cell>
          <cell r="B321">
            <v>5144</v>
          </cell>
          <cell r="C321">
            <v>10519</v>
          </cell>
          <cell r="D321">
            <v>2941</v>
          </cell>
          <cell r="E321">
            <v>2452</v>
          </cell>
          <cell r="F321">
            <v>20</v>
          </cell>
        </row>
        <row r="322">
          <cell r="A322">
            <v>38070</v>
          </cell>
          <cell r="B322">
            <v>5151</v>
          </cell>
          <cell r="C322">
            <v>10486</v>
          </cell>
          <cell r="D322">
            <v>2914</v>
          </cell>
          <cell r="E322">
            <v>2440</v>
          </cell>
          <cell r="F322">
            <v>15</v>
          </cell>
        </row>
        <row r="323">
          <cell r="A323">
            <v>38071</v>
          </cell>
          <cell r="B323">
            <v>5166</v>
          </cell>
          <cell r="C323">
            <v>10494</v>
          </cell>
          <cell r="D323">
            <v>2912</v>
          </cell>
          <cell r="E323">
            <v>2437</v>
          </cell>
          <cell r="F323">
            <v>15</v>
          </cell>
        </row>
        <row r="324">
          <cell r="A324">
            <v>38072</v>
          </cell>
          <cell r="B324">
            <v>5182</v>
          </cell>
          <cell r="C324">
            <v>10510</v>
          </cell>
          <cell r="D324">
            <v>2914</v>
          </cell>
          <cell r="E324">
            <v>2434</v>
          </cell>
          <cell r="F324">
            <v>10</v>
          </cell>
        </row>
        <row r="325">
          <cell r="A325">
            <v>38075</v>
          </cell>
          <cell r="B325">
            <v>5187</v>
          </cell>
          <cell r="C325">
            <v>10480</v>
          </cell>
          <cell r="D325">
            <v>2878</v>
          </cell>
          <cell r="E325">
            <v>2435</v>
          </cell>
          <cell r="F325">
            <v>10</v>
          </cell>
        </row>
        <row r="326">
          <cell r="A326">
            <v>38076</v>
          </cell>
          <cell r="B326">
            <v>5203</v>
          </cell>
          <cell r="C326">
            <v>10475</v>
          </cell>
          <cell r="D326">
            <v>2861</v>
          </cell>
          <cell r="E326">
            <v>2432</v>
          </cell>
          <cell r="F326">
            <v>10</v>
          </cell>
        </row>
        <row r="327">
          <cell r="A327">
            <v>38077</v>
          </cell>
          <cell r="B327">
            <v>5235</v>
          </cell>
          <cell r="C327">
            <v>10411</v>
          </cell>
          <cell r="D327">
            <v>2776</v>
          </cell>
          <cell r="E327">
            <v>2433</v>
          </cell>
          <cell r="F327">
            <v>15</v>
          </cell>
        </row>
        <row r="328">
          <cell r="A328">
            <v>38078</v>
          </cell>
          <cell r="B328">
            <v>5202</v>
          </cell>
          <cell r="C328">
            <v>10479</v>
          </cell>
          <cell r="D328">
            <v>2821</v>
          </cell>
          <cell r="E328">
            <v>2493</v>
          </cell>
          <cell r="F328">
            <v>15</v>
          </cell>
        </row>
        <row r="329">
          <cell r="A329">
            <v>38079</v>
          </cell>
          <cell r="B329">
            <v>5210</v>
          </cell>
          <cell r="C329">
            <v>10524</v>
          </cell>
          <cell r="D329">
            <v>2856</v>
          </cell>
          <cell r="E329">
            <v>2496</v>
          </cell>
          <cell r="F329">
            <v>20</v>
          </cell>
        </row>
        <row r="330">
          <cell r="A330">
            <v>38082</v>
          </cell>
          <cell r="B330">
            <v>5167</v>
          </cell>
          <cell r="C330">
            <v>10450</v>
          </cell>
          <cell r="D330">
            <v>2786</v>
          </cell>
          <cell r="E330">
            <v>2533</v>
          </cell>
          <cell r="F330">
            <v>15</v>
          </cell>
        </row>
        <row r="331">
          <cell r="A331">
            <v>38083</v>
          </cell>
          <cell r="B331">
            <v>5187</v>
          </cell>
          <cell r="C331">
            <v>10491</v>
          </cell>
          <cell r="D331">
            <v>2809</v>
          </cell>
          <cell r="E331">
            <v>2533</v>
          </cell>
          <cell r="F331">
            <v>15</v>
          </cell>
        </row>
        <row r="332">
          <cell r="A332">
            <v>38084</v>
          </cell>
          <cell r="B332">
            <v>5208</v>
          </cell>
          <cell r="C332">
            <v>10514</v>
          </cell>
          <cell r="D332">
            <v>2813</v>
          </cell>
          <cell r="E332">
            <v>2527</v>
          </cell>
          <cell r="F332">
            <v>15</v>
          </cell>
        </row>
        <row r="333">
          <cell r="A333">
            <v>38085</v>
          </cell>
          <cell r="B333" t="str">
            <v xml:space="preserve">n.d. </v>
          </cell>
          <cell r="C333" t="str">
            <v xml:space="preserve">n.d. </v>
          </cell>
          <cell r="D333" t="str">
            <v xml:space="preserve">n.d. </v>
          </cell>
          <cell r="E333" t="str">
            <v xml:space="preserve">n.d. </v>
          </cell>
          <cell r="F333" t="str">
            <v xml:space="preserve">n.d. </v>
          </cell>
        </row>
        <row r="334">
          <cell r="A334">
            <v>38086</v>
          </cell>
          <cell r="B334" t="str">
            <v xml:space="preserve">n.d. </v>
          </cell>
          <cell r="C334" t="str">
            <v xml:space="preserve">n.d. </v>
          </cell>
          <cell r="D334" t="str">
            <v xml:space="preserve">n.d. </v>
          </cell>
          <cell r="E334" t="str">
            <v xml:space="preserve">n.d. </v>
          </cell>
          <cell r="F334" t="str">
            <v xml:space="preserve">n.d. </v>
          </cell>
        </row>
        <row r="335">
          <cell r="A335">
            <v>38089</v>
          </cell>
          <cell r="B335">
            <v>5217</v>
          </cell>
          <cell r="C335">
            <v>10509</v>
          </cell>
          <cell r="D335">
            <v>2798</v>
          </cell>
          <cell r="E335">
            <v>2527</v>
          </cell>
          <cell r="F335">
            <v>15</v>
          </cell>
        </row>
        <row r="336">
          <cell r="A336">
            <v>38090</v>
          </cell>
          <cell r="B336">
            <v>5215</v>
          </cell>
          <cell r="C336">
            <v>10520</v>
          </cell>
          <cell r="D336">
            <v>2805</v>
          </cell>
          <cell r="E336">
            <v>2530</v>
          </cell>
          <cell r="F336">
            <v>15</v>
          </cell>
        </row>
        <row r="337">
          <cell r="A337">
            <v>38091</v>
          </cell>
          <cell r="B337">
            <v>5216</v>
          </cell>
          <cell r="C337">
            <v>10588</v>
          </cell>
          <cell r="D337">
            <v>2884</v>
          </cell>
          <cell r="E337">
            <v>2521</v>
          </cell>
          <cell r="F337">
            <v>10</v>
          </cell>
        </row>
        <row r="338">
          <cell r="A338">
            <v>38092</v>
          </cell>
          <cell r="B338">
            <v>5224</v>
          </cell>
          <cell r="C338">
            <v>10559</v>
          </cell>
          <cell r="D338">
            <v>2881</v>
          </cell>
          <cell r="E338">
            <v>2484</v>
          </cell>
          <cell r="F338">
            <v>10</v>
          </cell>
        </row>
        <row r="339">
          <cell r="A339">
            <v>38093</v>
          </cell>
          <cell r="B339">
            <v>5238</v>
          </cell>
          <cell r="C339">
            <v>10562</v>
          </cell>
          <cell r="D339">
            <v>2871</v>
          </cell>
          <cell r="E339">
            <v>2480</v>
          </cell>
          <cell r="F339">
            <v>10</v>
          </cell>
        </row>
        <row r="340">
          <cell r="A340">
            <v>38096</v>
          </cell>
          <cell r="B340">
            <v>5249</v>
          </cell>
          <cell r="C340">
            <v>10569</v>
          </cell>
          <cell r="D340">
            <v>2866</v>
          </cell>
          <cell r="E340">
            <v>2479</v>
          </cell>
          <cell r="F340">
            <v>10</v>
          </cell>
        </row>
        <row r="341">
          <cell r="A341">
            <v>38097</v>
          </cell>
          <cell r="B341">
            <v>5242</v>
          </cell>
          <cell r="C341">
            <v>10557</v>
          </cell>
          <cell r="D341">
            <v>2868</v>
          </cell>
          <cell r="E341">
            <v>2471</v>
          </cell>
          <cell r="F341">
            <v>0</v>
          </cell>
        </row>
        <row r="342">
          <cell r="A342">
            <v>38098</v>
          </cell>
          <cell r="B342">
            <v>5234</v>
          </cell>
          <cell r="C342">
            <v>10532</v>
          </cell>
          <cell r="D342">
            <v>2863</v>
          </cell>
          <cell r="E342">
            <v>2459</v>
          </cell>
          <cell r="F342">
            <v>1</v>
          </cell>
        </row>
        <row r="343">
          <cell r="A343">
            <v>38099</v>
          </cell>
          <cell r="B343">
            <v>5238</v>
          </cell>
          <cell r="C343">
            <v>10528</v>
          </cell>
          <cell r="D343">
            <v>2850</v>
          </cell>
          <cell r="E343">
            <v>2462</v>
          </cell>
          <cell r="F343">
            <v>0</v>
          </cell>
        </row>
        <row r="344">
          <cell r="A344">
            <v>38100</v>
          </cell>
          <cell r="B344">
            <v>5239</v>
          </cell>
          <cell r="C344">
            <v>10537</v>
          </cell>
          <cell r="D344">
            <v>2895</v>
          </cell>
          <cell r="E344">
            <v>2426</v>
          </cell>
          <cell r="F344">
            <v>0</v>
          </cell>
        </row>
        <row r="345">
          <cell r="A345">
            <v>38103</v>
          </cell>
          <cell r="B345">
            <v>5241</v>
          </cell>
          <cell r="C345">
            <v>10489</v>
          </cell>
          <cell r="D345">
            <v>2844</v>
          </cell>
          <cell r="E345">
            <v>2426</v>
          </cell>
          <cell r="F345">
            <v>0</v>
          </cell>
        </row>
        <row r="346">
          <cell r="A346">
            <v>38104</v>
          </cell>
          <cell r="B346">
            <v>5241</v>
          </cell>
          <cell r="C346">
            <v>10505</v>
          </cell>
          <cell r="D346">
            <v>2854</v>
          </cell>
          <cell r="E346">
            <v>2432</v>
          </cell>
          <cell r="F346">
            <v>0</v>
          </cell>
        </row>
        <row r="347">
          <cell r="A347">
            <v>38105</v>
          </cell>
          <cell r="B347">
            <v>5223</v>
          </cell>
          <cell r="C347">
            <v>10507</v>
          </cell>
          <cell r="D347">
            <v>2861</v>
          </cell>
          <cell r="E347">
            <v>2445</v>
          </cell>
          <cell r="F347">
            <v>0</v>
          </cell>
        </row>
        <row r="348">
          <cell r="A348">
            <v>38106</v>
          </cell>
          <cell r="B348">
            <v>5212</v>
          </cell>
          <cell r="C348">
            <v>10500</v>
          </cell>
          <cell r="D348">
            <v>2849</v>
          </cell>
          <cell r="E348">
            <v>2459</v>
          </cell>
          <cell r="F348">
            <v>0</v>
          </cell>
        </row>
        <row r="349">
          <cell r="A349">
            <v>38107</v>
          </cell>
          <cell r="B349">
            <v>5201</v>
          </cell>
          <cell r="C349">
            <v>10471</v>
          </cell>
          <cell r="D349">
            <v>2831</v>
          </cell>
          <cell r="E349">
            <v>2473</v>
          </cell>
          <cell r="F349">
            <v>0</v>
          </cell>
        </row>
        <row r="350">
          <cell r="A350">
            <v>38110</v>
          </cell>
          <cell r="B350">
            <v>5207</v>
          </cell>
          <cell r="C350">
            <v>10979</v>
          </cell>
          <cell r="D350">
            <v>2827</v>
          </cell>
          <cell r="E350">
            <v>2980</v>
          </cell>
          <cell r="F350">
            <v>0</v>
          </cell>
        </row>
        <row r="351">
          <cell r="A351">
            <v>38111</v>
          </cell>
          <cell r="B351">
            <v>5215</v>
          </cell>
          <cell r="C351">
            <v>10961</v>
          </cell>
          <cell r="D351">
            <v>2801</v>
          </cell>
          <cell r="E351">
            <v>2980</v>
          </cell>
          <cell r="F351">
            <v>0</v>
          </cell>
        </row>
        <row r="352">
          <cell r="A352">
            <v>38112</v>
          </cell>
          <cell r="B352">
            <v>5219</v>
          </cell>
          <cell r="C352">
            <v>10960</v>
          </cell>
          <cell r="D352">
            <v>2790</v>
          </cell>
          <cell r="E352">
            <v>2986</v>
          </cell>
          <cell r="F352">
            <v>0</v>
          </cell>
        </row>
        <row r="353">
          <cell r="A353">
            <v>38113</v>
          </cell>
          <cell r="B353">
            <v>5211</v>
          </cell>
          <cell r="C353">
            <v>10970</v>
          </cell>
          <cell r="D353">
            <v>2814</v>
          </cell>
          <cell r="E353">
            <v>2979</v>
          </cell>
          <cell r="F353">
            <v>0</v>
          </cell>
        </row>
        <row r="354">
          <cell r="A354">
            <v>38114</v>
          </cell>
          <cell r="B354">
            <v>5196</v>
          </cell>
          <cell r="C354">
            <v>10932</v>
          </cell>
          <cell r="D354">
            <v>2819</v>
          </cell>
          <cell r="E354">
            <v>2951</v>
          </cell>
          <cell r="F354">
            <v>0</v>
          </cell>
        </row>
        <row r="355">
          <cell r="A355">
            <v>38117</v>
          </cell>
          <cell r="B355">
            <v>5195</v>
          </cell>
          <cell r="C355">
            <v>10934</v>
          </cell>
          <cell r="D355">
            <v>2851</v>
          </cell>
          <cell r="E355">
            <v>2924</v>
          </cell>
          <cell r="F355">
            <v>0</v>
          </cell>
        </row>
        <row r="356">
          <cell r="A356">
            <v>38118</v>
          </cell>
          <cell r="B356">
            <v>5193</v>
          </cell>
          <cell r="C356">
            <v>10932</v>
          </cell>
          <cell r="D356">
            <v>2850</v>
          </cell>
          <cell r="E356">
            <v>2923</v>
          </cell>
          <cell r="F356">
            <v>0</v>
          </cell>
        </row>
        <row r="357">
          <cell r="A357">
            <v>38119</v>
          </cell>
          <cell r="B357">
            <v>5195</v>
          </cell>
          <cell r="C357">
            <v>10921</v>
          </cell>
          <cell r="D357">
            <v>2839</v>
          </cell>
          <cell r="E357">
            <v>2922</v>
          </cell>
          <cell r="F357">
            <v>0</v>
          </cell>
        </row>
        <row r="358">
          <cell r="A358">
            <v>38120</v>
          </cell>
          <cell r="B358">
            <v>5189</v>
          </cell>
          <cell r="C358">
            <v>10920</v>
          </cell>
          <cell r="D358">
            <v>2843</v>
          </cell>
          <cell r="E358">
            <v>2922</v>
          </cell>
          <cell r="F358">
            <v>0</v>
          </cell>
        </row>
        <row r="359">
          <cell r="A359">
            <v>38121</v>
          </cell>
          <cell r="B359">
            <v>5193</v>
          </cell>
          <cell r="C359">
            <v>10938</v>
          </cell>
          <cell r="D359">
            <v>2858</v>
          </cell>
          <cell r="E359">
            <v>2922</v>
          </cell>
          <cell r="F359">
            <v>0</v>
          </cell>
        </row>
        <row r="360">
          <cell r="A360">
            <v>38124</v>
          </cell>
          <cell r="B360">
            <v>5200</v>
          </cell>
          <cell r="C360">
            <v>10889</v>
          </cell>
          <cell r="D360">
            <v>2838</v>
          </cell>
          <cell r="E360">
            <v>2882</v>
          </cell>
          <cell r="F360">
            <v>0</v>
          </cell>
        </row>
        <row r="361">
          <cell r="A361">
            <v>38125</v>
          </cell>
          <cell r="B361">
            <v>5194</v>
          </cell>
          <cell r="C361">
            <v>10886</v>
          </cell>
          <cell r="D361">
            <v>2823</v>
          </cell>
          <cell r="E361">
            <v>2898</v>
          </cell>
          <cell r="F361">
            <v>0</v>
          </cell>
        </row>
        <row r="362">
          <cell r="A362">
            <v>38126</v>
          </cell>
          <cell r="B362">
            <v>5203</v>
          </cell>
          <cell r="C362">
            <v>10872</v>
          </cell>
          <cell r="D362">
            <v>2812</v>
          </cell>
          <cell r="E362">
            <v>2887</v>
          </cell>
          <cell r="F362">
            <v>0</v>
          </cell>
        </row>
        <row r="363">
          <cell r="A363">
            <v>38127</v>
          </cell>
          <cell r="B363">
            <v>5200</v>
          </cell>
          <cell r="C363">
            <v>10892</v>
          </cell>
          <cell r="D363">
            <v>2838</v>
          </cell>
          <cell r="E363">
            <v>2885</v>
          </cell>
          <cell r="F363">
            <v>0</v>
          </cell>
        </row>
        <row r="364">
          <cell r="A364">
            <v>38128</v>
          </cell>
          <cell r="B364">
            <v>5206</v>
          </cell>
          <cell r="C364">
            <v>10874</v>
          </cell>
          <cell r="D364">
            <v>2842</v>
          </cell>
          <cell r="E364">
            <v>2856</v>
          </cell>
          <cell r="F364">
            <v>0</v>
          </cell>
        </row>
        <row r="365">
          <cell r="A365">
            <v>38131</v>
          </cell>
          <cell r="B365">
            <v>5207</v>
          </cell>
          <cell r="C365">
            <v>10821</v>
          </cell>
          <cell r="D365">
            <v>2798</v>
          </cell>
          <cell r="E365">
            <v>2846</v>
          </cell>
          <cell r="F365">
            <v>0</v>
          </cell>
        </row>
        <row r="366">
          <cell r="A366">
            <v>38132</v>
          </cell>
          <cell r="B366">
            <v>5213</v>
          </cell>
          <cell r="C366">
            <v>10841</v>
          </cell>
          <cell r="D366">
            <v>2829</v>
          </cell>
          <cell r="E366">
            <v>2829</v>
          </cell>
          <cell r="F366">
            <v>0</v>
          </cell>
        </row>
        <row r="367">
          <cell r="A367">
            <v>38133</v>
          </cell>
          <cell r="B367">
            <v>5203</v>
          </cell>
          <cell r="C367">
            <v>10856</v>
          </cell>
          <cell r="D367">
            <v>2844</v>
          </cell>
          <cell r="E367">
            <v>2839</v>
          </cell>
          <cell r="F367">
            <v>0</v>
          </cell>
        </row>
        <row r="368">
          <cell r="A368">
            <v>38134</v>
          </cell>
          <cell r="B368">
            <v>5195</v>
          </cell>
          <cell r="C368">
            <v>10899</v>
          </cell>
          <cell r="D368">
            <v>2863</v>
          </cell>
          <cell r="E368">
            <v>2870</v>
          </cell>
          <cell r="F368">
            <v>0</v>
          </cell>
        </row>
        <row r="369">
          <cell r="A369">
            <v>38135</v>
          </cell>
          <cell r="B369">
            <v>5162</v>
          </cell>
          <cell r="C369">
            <v>10833</v>
          </cell>
          <cell r="D369">
            <v>2797</v>
          </cell>
          <cell r="E369">
            <v>2903</v>
          </cell>
          <cell r="F369">
            <v>0</v>
          </cell>
        </row>
        <row r="370">
          <cell r="A370">
            <v>38138</v>
          </cell>
          <cell r="B370">
            <v>5169</v>
          </cell>
          <cell r="C370">
            <v>10824</v>
          </cell>
          <cell r="D370">
            <v>2804</v>
          </cell>
          <cell r="E370">
            <v>2896</v>
          </cell>
          <cell r="F370">
            <v>0</v>
          </cell>
        </row>
        <row r="371">
          <cell r="A371">
            <v>38139</v>
          </cell>
          <cell r="B371">
            <v>5171</v>
          </cell>
          <cell r="C371">
            <v>10903</v>
          </cell>
          <cell r="D371">
            <v>2883</v>
          </cell>
          <cell r="E371">
            <v>2893</v>
          </cell>
          <cell r="F371">
            <v>0</v>
          </cell>
        </row>
        <row r="372">
          <cell r="A372">
            <v>38140</v>
          </cell>
          <cell r="B372">
            <v>5167</v>
          </cell>
          <cell r="C372">
            <v>10933</v>
          </cell>
          <cell r="D372">
            <v>2923</v>
          </cell>
          <cell r="E372">
            <v>2888</v>
          </cell>
          <cell r="F372">
            <v>0</v>
          </cell>
        </row>
        <row r="373">
          <cell r="A373">
            <v>38141</v>
          </cell>
          <cell r="B373">
            <v>5164</v>
          </cell>
          <cell r="C373">
            <v>10949</v>
          </cell>
          <cell r="D373">
            <v>2934</v>
          </cell>
          <cell r="E373">
            <v>2896</v>
          </cell>
          <cell r="F373">
            <v>0</v>
          </cell>
        </row>
        <row r="374">
          <cell r="A374">
            <v>38142</v>
          </cell>
          <cell r="B374">
            <v>5168</v>
          </cell>
          <cell r="C374">
            <v>11002</v>
          </cell>
          <cell r="D374">
            <v>2984</v>
          </cell>
          <cell r="E374">
            <v>2896</v>
          </cell>
          <cell r="F374">
            <v>0</v>
          </cell>
        </row>
        <row r="375">
          <cell r="A375">
            <v>38145</v>
          </cell>
          <cell r="B375">
            <v>5172</v>
          </cell>
          <cell r="C375">
            <v>11027</v>
          </cell>
          <cell r="D375">
            <v>3018</v>
          </cell>
          <cell r="E375">
            <v>2881</v>
          </cell>
          <cell r="F375">
            <v>0</v>
          </cell>
        </row>
        <row r="376">
          <cell r="A376">
            <v>38146</v>
          </cell>
          <cell r="B376">
            <v>5167</v>
          </cell>
          <cell r="C376">
            <v>11067</v>
          </cell>
          <cell r="D376">
            <v>3015</v>
          </cell>
          <cell r="E376">
            <v>2931</v>
          </cell>
          <cell r="F376">
            <v>0</v>
          </cell>
        </row>
        <row r="377">
          <cell r="A377">
            <v>38147</v>
          </cell>
          <cell r="B377">
            <v>5155</v>
          </cell>
          <cell r="C377">
            <v>10995</v>
          </cell>
          <cell r="D377">
            <v>2981</v>
          </cell>
          <cell r="E377">
            <v>2903</v>
          </cell>
          <cell r="F377">
            <v>0</v>
          </cell>
        </row>
        <row r="378">
          <cell r="A378">
            <v>38148</v>
          </cell>
          <cell r="B378">
            <v>5158</v>
          </cell>
          <cell r="C378">
            <v>11027</v>
          </cell>
          <cell r="D378">
            <v>3010</v>
          </cell>
          <cell r="E378">
            <v>2903</v>
          </cell>
          <cell r="F378">
            <v>0</v>
          </cell>
        </row>
        <row r="379">
          <cell r="A379">
            <v>38149</v>
          </cell>
          <cell r="B379">
            <v>5155</v>
          </cell>
          <cell r="C379">
            <v>11024</v>
          </cell>
          <cell r="D379">
            <v>2991</v>
          </cell>
          <cell r="E379">
            <v>2922</v>
          </cell>
          <cell r="F379">
            <v>0</v>
          </cell>
        </row>
        <row r="380">
          <cell r="A380">
            <v>38152</v>
          </cell>
          <cell r="B380">
            <v>5154</v>
          </cell>
          <cell r="C380">
            <v>11005</v>
          </cell>
          <cell r="D380">
            <v>2980</v>
          </cell>
          <cell r="E380">
            <v>2916</v>
          </cell>
          <cell r="F380">
            <v>0</v>
          </cell>
        </row>
        <row r="381">
          <cell r="A381">
            <v>38153</v>
          </cell>
          <cell r="B381">
            <v>5163</v>
          </cell>
          <cell r="C381">
            <v>11044</v>
          </cell>
          <cell r="D381">
            <v>3012</v>
          </cell>
          <cell r="E381">
            <v>2905</v>
          </cell>
          <cell r="F381">
            <v>0</v>
          </cell>
        </row>
        <row r="382">
          <cell r="A382">
            <v>38154</v>
          </cell>
          <cell r="B382">
            <v>5155</v>
          </cell>
          <cell r="C382">
            <v>11015</v>
          </cell>
          <cell r="D382">
            <v>3003</v>
          </cell>
          <cell r="E382">
            <v>2894</v>
          </cell>
          <cell r="F382">
            <v>0</v>
          </cell>
        </row>
        <row r="383">
          <cell r="A383">
            <v>38155</v>
          </cell>
          <cell r="B383">
            <v>5162</v>
          </cell>
          <cell r="C383">
            <v>11038</v>
          </cell>
          <cell r="D383">
            <v>3019</v>
          </cell>
          <cell r="E383">
            <v>2894</v>
          </cell>
          <cell r="F383">
            <v>0</v>
          </cell>
        </row>
        <row r="384">
          <cell r="A384">
            <v>38156</v>
          </cell>
          <cell r="B384">
            <v>5171</v>
          </cell>
          <cell r="C384">
            <v>11076</v>
          </cell>
          <cell r="D384">
            <v>3042</v>
          </cell>
          <cell r="E384">
            <v>2900</v>
          </cell>
          <cell r="F384">
            <v>0</v>
          </cell>
        </row>
        <row r="385">
          <cell r="A385">
            <v>38159</v>
          </cell>
          <cell r="B385">
            <v>5169</v>
          </cell>
          <cell r="C385">
            <v>11102</v>
          </cell>
          <cell r="D385">
            <v>3100</v>
          </cell>
          <cell r="E385">
            <v>2869</v>
          </cell>
          <cell r="F385">
            <v>0</v>
          </cell>
        </row>
        <row r="386">
          <cell r="A386">
            <v>38160</v>
          </cell>
          <cell r="B386">
            <v>5170</v>
          </cell>
          <cell r="C386">
            <v>11120</v>
          </cell>
          <cell r="D386">
            <v>3120</v>
          </cell>
          <cell r="E386">
            <v>2867</v>
          </cell>
          <cell r="F386">
            <v>0</v>
          </cell>
        </row>
        <row r="387">
          <cell r="A387">
            <v>38161</v>
          </cell>
          <cell r="B387">
            <v>5179</v>
          </cell>
          <cell r="C387">
            <v>11145</v>
          </cell>
          <cell r="D387">
            <v>3148</v>
          </cell>
          <cell r="E387">
            <v>2852</v>
          </cell>
          <cell r="F387">
            <v>10</v>
          </cell>
        </row>
        <row r="388">
          <cell r="A388">
            <v>38162</v>
          </cell>
          <cell r="B388">
            <v>5201</v>
          </cell>
          <cell r="C388">
            <v>11174</v>
          </cell>
          <cell r="D388">
            <v>3152</v>
          </cell>
          <cell r="E388">
            <v>2854</v>
          </cell>
          <cell r="F388">
            <v>10</v>
          </cell>
        </row>
        <row r="389">
          <cell r="A389">
            <v>38163</v>
          </cell>
          <cell r="B389">
            <v>5202</v>
          </cell>
          <cell r="C389">
            <v>11168</v>
          </cell>
          <cell r="D389">
            <v>3147</v>
          </cell>
          <cell r="E389">
            <v>2852</v>
          </cell>
          <cell r="F389">
            <v>2</v>
          </cell>
        </row>
        <row r="390">
          <cell r="A390">
            <v>38166</v>
          </cell>
          <cell r="B390">
            <v>5201</v>
          </cell>
          <cell r="C390">
            <v>11129</v>
          </cell>
          <cell r="D390">
            <v>3102</v>
          </cell>
          <cell r="E390">
            <v>2859</v>
          </cell>
          <cell r="F390">
            <v>0</v>
          </cell>
        </row>
        <row r="391">
          <cell r="A391">
            <v>38167</v>
          </cell>
          <cell r="B391" t="str">
            <v xml:space="preserve">n.d. </v>
          </cell>
          <cell r="C391" t="str">
            <v xml:space="preserve">n.d. </v>
          </cell>
          <cell r="D391" t="str">
            <v xml:space="preserve">n.d. </v>
          </cell>
          <cell r="E391" t="str">
            <v xml:space="preserve">n.d. </v>
          </cell>
          <cell r="F391" t="str">
            <v xml:space="preserve">n.d. </v>
          </cell>
        </row>
        <row r="392">
          <cell r="A392">
            <v>38168</v>
          </cell>
          <cell r="B392">
            <v>5199</v>
          </cell>
          <cell r="C392">
            <v>10855</v>
          </cell>
          <cell r="D392">
            <v>3087</v>
          </cell>
          <cell r="E392">
            <v>2614</v>
          </cell>
          <cell r="F392">
            <v>0</v>
          </cell>
        </row>
        <row r="393">
          <cell r="A393">
            <v>38169</v>
          </cell>
          <cell r="B393">
            <v>5202</v>
          </cell>
          <cell r="C393">
            <v>10945</v>
          </cell>
          <cell r="D393">
            <v>3193</v>
          </cell>
          <cell r="E393">
            <v>2601</v>
          </cell>
          <cell r="F393">
            <v>0</v>
          </cell>
        </row>
        <row r="394">
          <cell r="A394">
            <v>38170</v>
          </cell>
          <cell r="B394">
            <v>5210</v>
          </cell>
          <cell r="C394">
            <v>10949</v>
          </cell>
          <cell r="D394">
            <v>3181</v>
          </cell>
          <cell r="E394">
            <v>2606</v>
          </cell>
          <cell r="F394">
            <v>0</v>
          </cell>
        </row>
        <row r="395">
          <cell r="A395">
            <v>38173</v>
          </cell>
          <cell r="B395">
            <v>5210</v>
          </cell>
          <cell r="C395">
            <v>10949</v>
          </cell>
          <cell r="D395">
            <v>3179</v>
          </cell>
          <cell r="E395">
            <v>2609</v>
          </cell>
          <cell r="F395">
            <v>0</v>
          </cell>
        </row>
        <row r="396">
          <cell r="A396">
            <v>38174</v>
          </cell>
          <cell r="B396">
            <v>5203</v>
          </cell>
          <cell r="C396">
            <v>10888</v>
          </cell>
          <cell r="D396">
            <v>3139</v>
          </cell>
          <cell r="E396">
            <v>2596</v>
          </cell>
          <cell r="F396">
            <v>0</v>
          </cell>
        </row>
        <row r="397">
          <cell r="A397">
            <v>38175</v>
          </cell>
          <cell r="B397">
            <v>5216</v>
          </cell>
          <cell r="C397">
            <v>10905</v>
          </cell>
          <cell r="D397">
            <v>3142</v>
          </cell>
          <cell r="E397">
            <v>2596</v>
          </cell>
          <cell r="F397">
            <v>0</v>
          </cell>
        </row>
        <row r="398">
          <cell r="A398">
            <v>38176</v>
          </cell>
          <cell r="B398">
            <v>5173</v>
          </cell>
          <cell r="C398">
            <v>10947</v>
          </cell>
          <cell r="D398">
            <v>3174</v>
          </cell>
          <cell r="E398">
            <v>2647</v>
          </cell>
          <cell r="F398">
            <v>0</v>
          </cell>
        </row>
        <row r="399">
          <cell r="A399">
            <v>38177</v>
          </cell>
          <cell r="B399">
            <v>5173</v>
          </cell>
          <cell r="C399">
            <v>10964</v>
          </cell>
          <cell r="D399">
            <v>3162</v>
          </cell>
          <cell r="E399">
            <v>2677</v>
          </cell>
          <cell r="F399">
            <v>0</v>
          </cell>
        </row>
        <row r="400">
          <cell r="A400">
            <v>38180</v>
          </cell>
          <cell r="B400">
            <v>5174</v>
          </cell>
          <cell r="C400">
            <v>10987</v>
          </cell>
          <cell r="D400">
            <v>3187</v>
          </cell>
          <cell r="E400">
            <v>2673</v>
          </cell>
          <cell r="F400">
            <v>0</v>
          </cell>
        </row>
        <row r="401">
          <cell r="A401">
            <v>38181</v>
          </cell>
          <cell r="B401">
            <v>5189</v>
          </cell>
          <cell r="C401">
            <v>10959</v>
          </cell>
          <cell r="D401">
            <v>3166</v>
          </cell>
          <cell r="E401">
            <v>2652</v>
          </cell>
          <cell r="F401">
            <v>25</v>
          </cell>
        </row>
        <row r="402">
          <cell r="A402">
            <v>38182</v>
          </cell>
          <cell r="B402">
            <v>5198</v>
          </cell>
          <cell r="C402">
            <v>10979</v>
          </cell>
          <cell r="D402">
            <v>3173</v>
          </cell>
          <cell r="E402">
            <v>2651</v>
          </cell>
          <cell r="F402">
            <v>4</v>
          </cell>
        </row>
        <row r="403">
          <cell r="A403">
            <v>38183</v>
          </cell>
          <cell r="B403">
            <v>5206</v>
          </cell>
          <cell r="C403">
            <v>11019</v>
          </cell>
          <cell r="D403">
            <v>3200</v>
          </cell>
          <cell r="E403">
            <v>2649</v>
          </cell>
          <cell r="F403">
            <v>10</v>
          </cell>
        </row>
        <row r="404">
          <cell r="A404">
            <v>38184</v>
          </cell>
          <cell r="B404">
            <v>5212</v>
          </cell>
          <cell r="C404">
            <v>11058</v>
          </cell>
          <cell r="D404">
            <v>3232</v>
          </cell>
          <cell r="E404">
            <v>2648</v>
          </cell>
          <cell r="F404">
            <v>0</v>
          </cell>
        </row>
        <row r="405">
          <cell r="A405">
            <v>38187</v>
          </cell>
          <cell r="B405">
            <v>5211</v>
          </cell>
          <cell r="C405">
            <v>11111</v>
          </cell>
          <cell r="D405">
            <v>3276</v>
          </cell>
          <cell r="E405">
            <v>2653</v>
          </cell>
          <cell r="F405">
            <v>0</v>
          </cell>
        </row>
        <row r="406">
          <cell r="A406">
            <v>38188</v>
          </cell>
          <cell r="B406">
            <v>5204</v>
          </cell>
          <cell r="C406">
            <v>11103</v>
          </cell>
          <cell r="D406">
            <v>3272</v>
          </cell>
          <cell r="E406">
            <v>2657</v>
          </cell>
          <cell r="F406">
            <v>0</v>
          </cell>
        </row>
        <row r="407">
          <cell r="A407">
            <v>38189</v>
          </cell>
          <cell r="B407">
            <v>5196</v>
          </cell>
          <cell r="C407">
            <v>11138</v>
          </cell>
          <cell r="D407">
            <v>3310</v>
          </cell>
          <cell r="E407">
            <v>2663</v>
          </cell>
          <cell r="F407">
            <v>0</v>
          </cell>
        </row>
        <row r="408">
          <cell r="A408">
            <v>38190</v>
          </cell>
          <cell r="B408">
            <v>5194</v>
          </cell>
          <cell r="C408">
            <v>11144</v>
          </cell>
          <cell r="D408">
            <v>3318</v>
          </cell>
          <cell r="E408">
            <v>2663</v>
          </cell>
          <cell r="F408">
            <v>0</v>
          </cell>
        </row>
        <row r="409">
          <cell r="A409">
            <v>38191</v>
          </cell>
          <cell r="B409">
            <v>5184</v>
          </cell>
          <cell r="C409">
            <v>11199</v>
          </cell>
          <cell r="D409">
            <v>3356</v>
          </cell>
          <cell r="E409">
            <v>2690</v>
          </cell>
          <cell r="F409">
            <v>0</v>
          </cell>
        </row>
        <row r="410">
          <cell r="A410">
            <v>38194</v>
          </cell>
          <cell r="B410">
            <v>5185</v>
          </cell>
          <cell r="C410">
            <v>11200</v>
          </cell>
          <cell r="D410">
            <v>3355</v>
          </cell>
          <cell r="E410">
            <v>2690</v>
          </cell>
          <cell r="F410">
            <v>0</v>
          </cell>
        </row>
        <row r="411">
          <cell r="A411">
            <v>38195</v>
          </cell>
          <cell r="B411">
            <v>5176</v>
          </cell>
          <cell r="C411">
            <v>11190</v>
          </cell>
          <cell r="D411">
            <v>3357</v>
          </cell>
          <cell r="E411">
            <v>2684</v>
          </cell>
          <cell r="F411">
            <v>0</v>
          </cell>
        </row>
        <row r="412">
          <cell r="A412">
            <v>38196</v>
          </cell>
          <cell r="B412">
            <v>5189</v>
          </cell>
          <cell r="C412">
            <v>11057</v>
          </cell>
          <cell r="D412">
            <v>3225</v>
          </cell>
          <cell r="E412">
            <v>2686</v>
          </cell>
          <cell r="F412">
            <v>0</v>
          </cell>
        </row>
        <row r="413">
          <cell r="A413">
            <v>38197</v>
          </cell>
          <cell r="B413" t="str">
            <v xml:space="preserve">n.d. </v>
          </cell>
          <cell r="C413" t="str">
            <v xml:space="preserve">n.d. </v>
          </cell>
          <cell r="D413" t="str">
            <v xml:space="preserve">n.d. </v>
          </cell>
          <cell r="E413" t="str">
            <v xml:space="preserve">n.d. </v>
          </cell>
          <cell r="F413" t="str">
            <v xml:space="preserve">n.d. </v>
          </cell>
        </row>
        <row r="414">
          <cell r="A414">
            <v>38198</v>
          </cell>
          <cell r="B414">
            <v>5189</v>
          </cell>
          <cell r="C414">
            <v>11057</v>
          </cell>
          <cell r="D414">
            <v>3225</v>
          </cell>
          <cell r="E414">
            <v>2686</v>
          </cell>
          <cell r="F414">
            <v>0</v>
          </cell>
        </row>
        <row r="415">
          <cell r="A415">
            <v>38201</v>
          </cell>
          <cell r="B415">
            <v>5191</v>
          </cell>
          <cell r="C415">
            <v>11181</v>
          </cell>
          <cell r="D415">
            <v>3349</v>
          </cell>
          <cell r="E415">
            <v>2686</v>
          </cell>
          <cell r="F415">
            <v>0</v>
          </cell>
        </row>
        <row r="416">
          <cell r="A416">
            <v>38202</v>
          </cell>
          <cell r="B416">
            <v>5195</v>
          </cell>
          <cell r="C416">
            <v>11201</v>
          </cell>
          <cell r="D416">
            <v>3363</v>
          </cell>
          <cell r="E416">
            <v>2688</v>
          </cell>
          <cell r="F416">
            <v>0</v>
          </cell>
        </row>
        <row r="417">
          <cell r="A417">
            <v>38203</v>
          </cell>
          <cell r="B417">
            <v>5192</v>
          </cell>
          <cell r="C417">
            <v>11189</v>
          </cell>
          <cell r="D417">
            <v>3381</v>
          </cell>
          <cell r="E417">
            <v>2657</v>
          </cell>
          <cell r="F417">
            <v>0</v>
          </cell>
        </row>
        <row r="418">
          <cell r="A418">
            <v>38204</v>
          </cell>
          <cell r="B418">
            <v>5193</v>
          </cell>
          <cell r="C418">
            <v>11245</v>
          </cell>
          <cell r="D418">
            <v>3440</v>
          </cell>
          <cell r="E418">
            <v>2654</v>
          </cell>
          <cell r="F418">
            <v>0</v>
          </cell>
        </row>
        <row r="419">
          <cell r="A419">
            <v>38205</v>
          </cell>
          <cell r="B419">
            <v>5209</v>
          </cell>
          <cell r="C419">
            <v>11285</v>
          </cell>
          <cell r="D419">
            <v>3478</v>
          </cell>
          <cell r="E419">
            <v>2640</v>
          </cell>
          <cell r="F419">
            <v>0</v>
          </cell>
        </row>
        <row r="420">
          <cell r="A420">
            <v>38208</v>
          </cell>
          <cell r="B420">
            <v>5209</v>
          </cell>
          <cell r="C420">
            <v>11324</v>
          </cell>
          <cell r="D420">
            <v>3512</v>
          </cell>
          <cell r="E420">
            <v>2645</v>
          </cell>
          <cell r="F420">
            <v>0</v>
          </cell>
        </row>
        <row r="421">
          <cell r="A421">
            <v>38209</v>
          </cell>
          <cell r="B421">
            <v>5207</v>
          </cell>
          <cell r="C421">
            <v>11296</v>
          </cell>
          <cell r="D421">
            <v>3481</v>
          </cell>
          <cell r="E421">
            <v>2630</v>
          </cell>
          <cell r="F421">
            <v>0</v>
          </cell>
        </row>
        <row r="422">
          <cell r="A422">
            <v>38210</v>
          </cell>
          <cell r="B422">
            <v>5201</v>
          </cell>
          <cell r="C422">
            <v>11276</v>
          </cell>
          <cell r="D422">
            <v>3446</v>
          </cell>
          <cell r="E422">
            <v>2650</v>
          </cell>
          <cell r="F422">
            <v>0</v>
          </cell>
        </row>
        <row r="423">
          <cell r="A423">
            <v>38211</v>
          </cell>
          <cell r="B423">
            <v>5201</v>
          </cell>
          <cell r="C423">
            <v>11298</v>
          </cell>
          <cell r="D423">
            <v>3473</v>
          </cell>
          <cell r="E423">
            <v>2645</v>
          </cell>
          <cell r="F423">
            <v>0</v>
          </cell>
        </row>
        <row r="424">
          <cell r="A424">
            <v>38212</v>
          </cell>
          <cell r="B424">
            <v>5191</v>
          </cell>
          <cell r="C424">
            <v>11304</v>
          </cell>
          <cell r="D424">
            <v>3477</v>
          </cell>
          <cell r="E424">
            <v>2657</v>
          </cell>
          <cell r="F424">
            <v>0</v>
          </cell>
        </row>
        <row r="425">
          <cell r="A425">
            <v>38215</v>
          </cell>
          <cell r="B425">
            <v>5196</v>
          </cell>
          <cell r="C425">
            <v>11197</v>
          </cell>
          <cell r="D425">
            <v>3487</v>
          </cell>
          <cell r="E425">
            <v>2521</v>
          </cell>
          <cell r="F425">
            <v>0</v>
          </cell>
        </row>
        <row r="426">
          <cell r="A426">
            <v>38216</v>
          </cell>
          <cell r="B426">
            <v>5197</v>
          </cell>
          <cell r="C426">
            <v>11164</v>
          </cell>
          <cell r="D426">
            <v>3472</v>
          </cell>
          <cell r="E426">
            <v>2522</v>
          </cell>
          <cell r="F426">
            <v>0</v>
          </cell>
        </row>
        <row r="427">
          <cell r="A427">
            <v>38217</v>
          </cell>
          <cell r="B427">
            <v>5201</v>
          </cell>
          <cell r="C427">
            <v>11140</v>
          </cell>
          <cell r="D427">
            <v>3436</v>
          </cell>
          <cell r="E427">
            <v>2528</v>
          </cell>
          <cell r="F427">
            <v>4</v>
          </cell>
        </row>
        <row r="428">
          <cell r="A428">
            <v>38218</v>
          </cell>
          <cell r="B428">
            <v>5242</v>
          </cell>
          <cell r="C428">
            <v>11073</v>
          </cell>
          <cell r="D428">
            <v>3398</v>
          </cell>
          <cell r="E428">
            <v>2460</v>
          </cell>
          <cell r="F428">
            <v>38</v>
          </cell>
        </row>
        <row r="429">
          <cell r="A429">
            <v>38219</v>
          </cell>
          <cell r="B429">
            <v>5249</v>
          </cell>
          <cell r="C429">
            <v>11110</v>
          </cell>
          <cell r="D429">
            <v>3433</v>
          </cell>
          <cell r="E429">
            <v>2455</v>
          </cell>
          <cell r="F429">
            <v>2</v>
          </cell>
        </row>
        <row r="430">
          <cell r="A430">
            <v>38222</v>
          </cell>
          <cell r="B430">
            <v>5258</v>
          </cell>
          <cell r="C430">
            <v>11130</v>
          </cell>
          <cell r="D430">
            <v>3446</v>
          </cell>
          <cell r="E430">
            <v>2449</v>
          </cell>
          <cell r="F430">
            <v>12</v>
          </cell>
        </row>
        <row r="431">
          <cell r="A431">
            <v>38223</v>
          </cell>
          <cell r="B431">
            <v>5247</v>
          </cell>
          <cell r="C431">
            <v>11174</v>
          </cell>
          <cell r="D431">
            <v>3536</v>
          </cell>
          <cell r="E431">
            <v>2415</v>
          </cell>
          <cell r="F431">
            <v>0</v>
          </cell>
        </row>
        <row r="432">
          <cell r="A432">
            <v>38224</v>
          </cell>
          <cell r="B432">
            <v>5289</v>
          </cell>
          <cell r="C432">
            <v>10939</v>
          </cell>
          <cell r="D432">
            <v>3277</v>
          </cell>
          <cell r="E432">
            <v>2396</v>
          </cell>
          <cell r="F432">
            <v>30</v>
          </cell>
        </row>
        <row r="433">
          <cell r="A433">
            <v>38225</v>
          </cell>
          <cell r="B433">
            <v>5372</v>
          </cell>
          <cell r="C433">
            <v>11006</v>
          </cell>
          <cell r="D433">
            <v>3215</v>
          </cell>
          <cell r="E433">
            <v>2444</v>
          </cell>
          <cell r="F433">
            <v>83</v>
          </cell>
        </row>
        <row r="434">
          <cell r="A434">
            <v>38226</v>
          </cell>
          <cell r="B434">
            <v>5414</v>
          </cell>
          <cell r="C434">
            <v>11000</v>
          </cell>
          <cell r="D434">
            <v>3167</v>
          </cell>
          <cell r="E434">
            <v>2444</v>
          </cell>
          <cell r="F434">
            <v>50</v>
          </cell>
        </row>
        <row r="435">
          <cell r="A435">
            <v>38229</v>
          </cell>
          <cell r="B435" t="str">
            <v xml:space="preserve">n.d. </v>
          </cell>
          <cell r="C435" t="str">
            <v xml:space="preserve">n.d. </v>
          </cell>
          <cell r="D435" t="str">
            <v xml:space="preserve">n.d. </v>
          </cell>
          <cell r="E435" t="str">
            <v xml:space="preserve">n.d. </v>
          </cell>
          <cell r="F435" t="str">
            <v xml:space="preserve">n.d. </v>
          </cell>
        </row>
        <row r="436">
          <cell r="A436">
            <v>38230</v>
          </cell>
          <cell r="B436">
            <v>5534</v>
          </cell>
          <cell r="C436">
            <v>10962</v>
          </cell>
          <cell r="D436">
            <v>3001</v>
          </cell>
          <cell r="E436">
            <v>2464</v>
          </cell>
          <cell r="F436">
            <v>103</v>
          </cell>
        </row>
        <row r="437">
          <cell r="A437">
            <v>38231</v>
          </cell>
          <cell r="B437">
            <v>5551</v>
          </cell>
          <cell r="C437">
            <v>10979</v>
          </cell>
          <cell r="D437">
            <v>3009</v>
          </cell>
          <cell r="E437">
            <v>2458</v>
          </cell>
          <cell r="F437">
            <v>15</v>
          </cell>
        </row>
        <row r="438">
          <cell r="A438">
            <v>38232</v>
          </cell>
          <cell r="F438">
            <v>28</v>
          </cell>
        </row>
        <row r="439">
          <cell r="A439">
            <v>38233</v>
          </cell>
          <cell r="F439">
            <v>1</v>
          </cell>
        </row>
        <row r="440">
          <cell r="A440">
            <v>38236</v>
          </cell>
          <cell r="F440">
            <v>10</v>
          </cell>
        </row>
        <row r="441">
          <cell r="A441">
            <v>38237</v>
          </cell>
          <cell r="F441">
            <v>19</v>
          </cell>
        </row>
        <row r="442">
          <cell r="A442">
            <v>38238</v>
          </cell>
          <cell r="F442">
            <v>20</v>
          </cell>
        </row>
        <row r="443">
          <cell r="A443">
            <v>38239</v>
          </cell>
          <cell r="F443">
            <v>20</v>
          </cell>
        </row>
        <row r="444">
          <cell r="A444">
            <v>38240</v>
          </cell>
          <cell r="F444">
            <v>0</v>
          </cell>
        </row>
        <row r="445">
          <cell r="A445">
            <v>38243</v>
          </cell>
          <cell r="F445">
            <v>0</v>
          </cell>
        </row>
        <row r="446">
          <cell r="A446">
            <v>38244</v>
          </cell>
          <cell r="F446">
            <v>11</v>
          </cell>
        </row>
        <row r="447">
          <cell r="A447">
            <v>38245</v>
          </cell>
          <cell r="F447">
            <v>30</v>
          </cell>
        </row>
        <row r="448">
          <cell r="A448">
            <v>38246</v>
          </cell>
          <cell r="F448">
            <v>42</v>
          </cell>
        </row>
        <row r="449">
          <cell r="A449">
            <v>38247</v>
          </cell>
          <cell r="F449">
            <v>0</v>
          </cell>
        </row>
        <row r="450">
          <cell r="A450">
            <v>38250</v>
          </cell>
          <cell r="F450">
            <v>0</v>
          </cell>
        </row>
        <row r="451">
          <cell r="A451">
            <v>38251</v>
          </cell>
          <cell r="F451">
            <v>0</v>
          </cell>
        </row>
        <row r="452">
          <cell r="A452">
            <v>38252</v>
          </cell>
          <cell r="F452">
            <v>0</v>
          </cell>
        </row>
        <row r="453">
          <cell r="A453">
            <v>38253</v>
          </cell>
          <cell r="F453">
            <v>15</v>
          </cell>
        </row>
        <row r="454">
          <cell r="A454">
            <v>38254</v>
          </cell>
          <cell r="F454">
            <v>0</v>
          </cell>
        </row>
        <row r="455">
          <cell r="A455">
            <v>38257</v>
          </cell>
          <cell r="F455">
            <v>0</v>
          </cell>
        </row>
        <row r="456">
          <cell r="A456">
            <v>38258</v>
          </cell>
          <cell r="F456">
            <v>0</v>
          </cell>
        </row>
        <row r="457">
          <cell r="A457">
            <v>38259</v>
          </cell>
          <cell r="F457">
            <v>5</v>
          </cell>
        </row>
        <row r="458">
          <cell r="A458">
            <v>38260</v>
          </cell>
          <cell r="F458">
            <v>10</v>
          </cell>
        </row>
        <row r="459">
          <cell r="A459">
            <v>38261</v>
          </cell>
          <cell r="F459">
            <v>18</v>
          </cell>
        </row>
        <row r="460">
          <cell r="A460">
            <v>38264</v>
          </cell>
          <cell r="F460">
            <v>10</v>
          </cell>
        </row>
        <row r="461">
          <cell r="A461">
            <v>38265</v>
          </cell>
          <cell r="F461">
            <v>6</v>
          </cell>
        </row>
        <row r="462">
          <cell r="A462">
            <v>38266</v>
          </cell>
          <cell r="F462">
            <v>5</v>
          </cell>
        </row>
        <row r="463">
          <cell r="A463">
            <v>38267</v>
          </cell>
          <cell r="F463">
            <v>30</v>
          </cell>
        </row>
        <row r="464">
          <cell r="A464">
            <v>38268</v>
          </cell>
          <cell r="F464" t="str">
            <v xml:space="preserve">n.d. </v>
          </cell>
        </row>
        <row r="465">
          <cell r="A465">
            <v>38271</v>
          </cell>
          <cell r="F465">
            <v>46</v>
          </cell>
        </row>
        <row r="466">
          <cell r="A466">
            <v>38272</v>
          </cell>
          <cell r="F466">
            <v>30</v>
          </cell>
        </row>
        <row r="467">
          <cell r="A467">
            <v>38273</v>
          </cell>
          <cell r="F467">
            <v>20</v>
          </cell>
        </row>
        <row r="468">
          <cell r="A468">
            <v>38274</v>
          </cell>
          <cell r="F468">
            <v>10</v>
          </cell>
        </row>
        <row r="469">
          <cell r="A469">
            <v>38275</v>
          </cell>
          <cell r="F469">
            <v>20</v>
          </cell>
        </row>
        <row r="470">
          <cell r="A470">
            <v>38278</v>
          </cell>
          <cell r="F470">
            <v>20</v>
          </cell>
        </row>
        <row r="471">
          <cell r="A471">
            <v>38279</v>
          </cell>
          <cell r="F471">
            <v>10</v>
          </cell>
        </row>
        <row r="472">
          <cell r="A472">
            <v>38280</v>
          </cell>
          <cell r="F472">
            <v>5</v>
          </cell>
        </row>
        <row r="473">
          <cell r="A473">
            <v>38281</v>
          </cell>
          <cell r="F473">
            <v>10</v>
          </cell>
        </row>
        <row r="474">
          <cell r="A474">
            <v>38282</v>
          </cell>
          <cell r="F474">
            <v>30</v>
          </cell>
        </row>
        <row r="475">
          <cell r="A475">
            <v>38285</v>
          </cell>
          <cell r="F475">
            <v>15</v>
          </cell>
        </row>
        <row r="476">
          <cell r="A476">
            <v>38286</v>
          </cell>
          <cell r="F476">
            <v>0</v>
          </cell>
        </row>
        <row r="477">
          <cell r="A477">
            <v>38287</v>
          </cell>
          <cell r="F477">
            <v>5</v>
          </cell>
        </row>
        <row r="478">
          <cell r="A478">
            <v>38288</v>
          </cell>
          <cell r="F478">
            <v>2</v>
          </cell>
        </row>
        <row r="479">
          <cell r="A479">
            <v>38289</v>
          </cell>
          <cell r="F479">
            <v>5</v>
          </cell>
        </row>
        <row r="480">
          <cell r="A480">
            <v>38292</v>
          </cell>
          <cell r="F480" t="str">
            <v xml:space="preserve">n.d. </v>
          </cell>
        </row>
        <row r="481">
          <cell r="A481">
            <v>38293</v>
          </cell>
          <cell r="F481">
            <v>5</v>
          </cell>
        </row>
        <row r="482">
          <cell r="A482">
            <v>38294</v>
          </cell>
          <cell r="F482">
            <v>20</v>
          </cell>
        </row>
        <row r="483">
          <cell r="A483">
            <v>38295</v>
          </cell>
          <cell r="F483">
            <v>20</v>
          </cell>
        </row>
        <row r="484">
          <cell r="A484">
            <v>38296</v>
          </cell>
          <cell r="F484">
            <v>20</v>
          </cell>
        </row>
        <row r="485">
          <cell r="A485">
            <v>38299</v>
          </cell>
          <cell r="F485">
            <v>10</v>
          </cell>
        </row>
        <row r="486">
          <cell r="A486">
            <v>38300</v>
          </cell>
          <cell r="F486">
            <v>22</v>
          </cell>
        </row>
        <row r="487">
          <cell r="A487">
            <v>38301</v>
          </cell>
          <cell r="F487">
            <v>15</v>
          </cell>
        </row>
        <row r="488">
          <cell r="A488">
            <v>38302</v>
          </cell>
          <cell r="F488">
            <v>10</v>
          </cell>
        </row>
        <row r="489">
          <cell r="A489">
            <v>38303</v>
          </cell>
          <cell r="F489">
            <v>24</v>
          </cell>
        </row>
        <row r="490">
          <cell r="A490">
            <v>38306</v>
          </cell>
          <cell r="F490">
            <v>10</v>
          </cell>
        </row>
        <row r="491">
          <cell r="A491">
            <v>38307</v>
          </cell>
          <cell r="F491">
            <v>20</v>
          </cell>
        </row>
        <row r="492">
          <cell r="A492">
            <v>38308</v>
          </cell>
          <cell r="F492">
            <v>10</v>
          </cell>
        </row>
        <row r="493">
          <cell r="A493">
            <v>38309</v>
          </cell>
          <cell r="F493">
            <v>5</v>
          </cell>
        </row>
        <row r="494">
          <cell r="A494">
            <v>38310</v>
          </cell>
          <cell r="F494">
            <v>1</v>
          </cell>
        </row>
        <row r="495">
          <cell r="A495">
            <v>38313</v>
          </cell>
          <cell r="F495">
            <v>5</v>
          </cell>
        </row>
        <row r="496">
          <cell r="A496">
            <v>38314</v>
          </cell>
          <cell r="F496">
            <v>2</v>
          </cell>
        </row>
        <row r="497">
          <cell r="A497">
            <v>38315</v>
          </cell>
          <cell r="F497">
            <v>10</v>
          </cell>
        </row>
        <row r="498">
          <cell r="A498">
            <v>38316</v>
          </cell>
          <cell r="F498">
            <v>30</v>
          </cell>
        </row>
        <row r="499">
          <cell r="A499">
            <v>38317</v>
          </cell>
          <cell r="F499">
            <v>20</v>
          </cell>
        </row>
        <row r="500">
          <cell r="A500">
            <v>38320</v>
          </cell>
          <cell r="F500">
            <v>10</v>
          </cell>
        </row>
        <row r="501">
          <cell r="A501">
            <v>38321</v>
          </cell>
          <cell r="F501">
            <v>10</v>
          </cell>
        </row>
        <row r="502">
          <cell r="A502">
            <v>38322</v>
          </cell>
          <cell r="F502">
            <v>20</v>
          </cell>
        </row>
        <row r="503">
          <cell r="A503">
            <v>38323</v>
          </cell>
          <cell r="F503">
            <v>30</v>
          </cell>
        </row>
        <row r="504">
          <cell r="A504">
            <v>38324</v>
          </cell>
          <cell r="F504">
            <v>0</v>
          </cell>
        </row>
        <row r="505">
          <cell r="A505">
            <v>38327</v>
          </cell>
          <cell r="F505">
            <v>0</v>
          </cell>
        </row>
        <row r="506">
          <cell r="A506">
            <v>38328</v>
          </cell>
          <cell r="F506">
            <v>0</v>
          </cell>
        </row>
        <row r="507">
          <cell r="A507">
            <v>38329</v>
          </cell>
          <cell r="F507" t="str">
            <v xml:space="preserve">n.d. </v>
          </cell>
        </row>
        <row r="508">
          <cell r="A508">
            <v>38330</v>
          </cell>
          <cell r="F508">
            <v>5</v>
          </cell>
        </row>
        <row r="509">
          <cell r="A509">
            <v>38331</v>
          </cell>
          <cell r="F509">
            <v>8</v>
          </cell>
        </row>
        <row r="510">
          <cell r="A510">
            <v>38334</v>
          </cell>
          <cell r="F510">
            <v>30</v>
          </cell>
        </row>
        <row r="511">
          <cell r="A511">
            <v>38335</v>
          </cell>
          <cell r="F511">
            <v>68</v>
          </cell>
        </row>
        <row r="512">
          <cell r="A512">
            <v>38336</v>
          </cell>
          <cell r="F512">
            <v>40</v>
          </cell>
        </row>
        <row r="513">
          <cell r="A513">
            <v>38337</v>
          </cell>
          <cell r="F513">
            <v>39</v>
          </cell>
        </row>
        <row r="514">
          <cell r="A514">
            <v>38338</v>
          </cell>
          <cell r="F514">
            <v>20</v>
          </cell>
        </row>
        <row r="515">
          <cell r="A515">
            <v>38341</v>
          </cell>
          <cell r="F515">
            <v>25</v>
          </cell>
        </row>
        <row r="516">
          <cell r="A516">
            <v>38342</v>
          </cell>
          <cell r="F516">
            <v>20</v>
          </cell>
        </row>
        <row r="517">
          <cell r="A517">
            <v>38343</v>
          </cell>
          <cell r="F517">
            <v>15</v>
          </cell>
        </row>
        <row r="518">
          <cell r="A518">
            <v>38344</v>
          </cell>
          <cell r="F518">
            <v>18</v>
          </cell>
        </row>
        <row r="519">
          <cell r="A519">
            <v>38345</v>
          </cell>
          <cell r="F519">
            <v>0</v>
          </cell>
        </row>
        <row r="520">
          <cell r="A520">
            <v>38348</v>
          </cell>
          <cell r="F520">
            <v>10</v>
          </cell>
        </row>
        <row r="521">
          <cell r="A521">
            <v>38349</v>
          </cell>
          <cell r="F521">
            <v>0</v>
          </cell>
        </row>
        <row r="522">
          <cell r="A522">
            <v>38350</v>
          </cell>
          <cell r="F522">
            <v>0</v>
          </cell>
        </row>
        <row r="523">
          <cell r="A523">
            <v>38351</v>
          </cell>
          <cell r="F523">
            <v>0</v>
          </cell>
        </row>
        <row r="524">
          <cell r="A524">
            <v>38352</v>
          </cell>
          <cell r="F524">
            <v>0</v>
          </cell>
        </row>
        <row r="525">
          <cell r="A525" t="str">
            <v>3Ene05  </v>
          </cell>
          <cell r="F525">
            <v>0</v>
          </cell>
        </row>
        <row r="526">
          <cell r="A526" t="str">
            <v>4Ene05  </v>
          </cell>
          <cell r="F526">
            <v>5</v>
          </cell>
        </row>
        <row r="527">
          <cell r="A527" t="str">
            <v>5Ene05  </v>
          </cell>
          <cell r="F527">
            <v>20</v>
          </cell>
        </row>
        <row r="528">
          <cell r="A528" t="str">
            <v>6Ene05  </v>
          </cell>
          <cell r="F528">
            <v>5</v>
          </cell>
        </row>
        <row r="529">
          <cell r="A529" t="str">
            <v>7Ene05  </v>
          </cell>
          <cell r="F529">
            <v>10</v>
          </cell>
        </row>
        <row r="530">
          <cell r="A530" t="str">
            <v>10Ene05  </v>
          </cell>
          <cell r="F530">
            <v>13</v>
          </cell>
        </row>
        <row r="531">
          <cell r="A531" t="str">
            <v>11Ene05  </v>
          </cell>
          <cell r="F531">
            <v>34</v>
          </cell>
        </row>
        <row r="532">
          <cell r="A532" t="str">
            <v>12Ene05  </v>
          </cell>
          <cell r="F532">
            <v>16</v>
          </cell>
        </row>
        <row r="533">
          <cell r="A533" t="str">
            <v>13Ene05  </v>
          </cell>
          <cell r="F533">
            <v>12</v>
          </cell>
        </row>
        <row r="534">
          <cell r="A534" t="str">
            <v>14Ene05  </v>
          </cell>
          <cell r="F534">
            <v>25</v>
          </cell>
        </row>
        <row r="535">
          <cell r="A535" t="str">
            <v>17Ene05  </v>
          </cell>
          <cell r="F535">
            <v>25</v>
          </cell>
        </row>
        <row r="536">
          <cell r="A536" t="str">
            <v>18Ene05  </v>
          </cell>
          <cell r="F536">
            <v>3</v>
          </cell>
        </row>
        <row r="537">
          <cell r="A537" t="str">
            <v>19Ene05  </v>
          </cell>
          <cell r="F537">
            <v>10</v>
          </cell>
        </row>
        <row r="538">
          <cell r="A538" t="str">
            <v>20Ene05  </v>
          </cell>
          <cell r="F538">
            <v>9</v>
          </cell>
        </row>
        <row r="539">
          <cell r="A539" t="str">
            <v>21Ene05  </v>
          </cell>
          <cell r="F539">
            <v>25</v>
          </cell>
        </row>
        <row r="540">
          <cell r="A540" t="str">
            <v>24Ene05  </v>
          </cell>
          <cell r="F540">
            <v>5</v>
          </cell>
        </row>
        <row r="541">
          <cell r="A541" t="str">
            <v>25Ene05  </v>
          </cell>
          <cell r="F541">
            <v>5</v>
          </cell>
        </row>
        <row r="542">
          <cell r="A542" t="str">
            <v>26Ene05  </v>
          </cell>
          <cell r="F542">
            <v>18</v>
          </cell>
        </row>
        <row r="543">
          <cell r="A543" t="str">
            <v>27Ene05  </v>
          </cell>
          <cell r="F543">
            <v>30</v>
          </cell>
        </row>
        <row r="544">
          <cell r="A544" t="str">
            <v>28Ene05  </v>
          </cell>
          <cell r="F544">
            <v>53</v>
          </cell>
        </row>
        <row r="545">
          <cell r="A545" t="str">
            <v>31Ene05  </v>
          </cell>
          <cell r="F545">
            <v>7</v>
          </cell>
        </row>
        <row r="546">
          <cell r="A546" t="str">
            <v>1Feb05  </v>
          </cell>
          <cell r="F546">
            <v>25</v>
          </cell>
        </row>
        <row r="547">
          <cell r="A547" t="str">
            <v>2Feb05  </v>
          </cell>
          <cell r="F547">
            <v>12</v>
          </cell>
        </row>
        <row r="548">
          <cell r="A548" t="str">
            <v>3Feb05  </v>
          </cell>
          <cell r="F548">
            <v>14</v>
          </cell>
        </row>
        <row r="549">
          <cell r="A549" t="str">
            <v>4Feb05  </v>
          </cell>
          <cell r="F549">
            <v>63</v>
          </cell>
        </row>
        <row r="550">
          <cell r="A550" t="str">
            <v>7Feb05  </v>
          </cell>
          <cell r="F550">
            <v>5</v>
          </cell>
        </row>
        <row r="551">
          <cell r="A551" t="str">
            <v>8Feb05  </v>
          </cell>
          <cell r="F551">
            <v>13</v>
          </cell>
        </row>
        <row r="552">
          <cell r="A552" t="str">
            <v>9Feb05  </v>
          </cell>
          <cell r="F552">
            <v>22</v>
          </cell>
        </row>
        <row r="553">
          <cell r="A553" t="str">
            <v>10Feb05  </v>
          </cell>
          <cell r="F553">
            <v>32</v>
          </cell>
        </row>
        <row r="554">
          <cell r="A554" t="str">
            <v>11Feb05  </v>
          </cell>
          <cell r="F554">
            <v>38</v>
          </cell>
        </row>
        <row r="555">
          <cell r="A555" t="str">
            <v>14Feb05  </v>
          </cell>
          <cell r="F555">
            <v>3</v>
          </cell>
        </row>
        <row r="556">
          <cell r="A556" t="str">
            <v>15Feb05  </v>
          </cell>
          <cell r="F556">
            <v>5</v>
          </cell>
        </row>
        <row r="557">
          <cell r="A557" t="str">
            <v>16Feb05  </v>
          </cell>
          <cell r="F557">
            <v>44</v>
          </cell>
        </row>
        <row r="558">
          <cell r="A558" t="str">
            <v>17Feb05  </v>
          </cell>
          <cell r="F558">
            <v>37</v>
          </cell>
        </row>
        <row r="559">
          <cell r="A559" t="str">
            <v>18Feb05  </v>
          </cell>
          <cell r="F559">
            <v>14</v>
          </cell>
        </row>
        <row r="560">
          <cell r="A560" t="str">
            <v>21Feb05  </v>
          </cell>
          <cell r="F560">
            <v>30</v>
          </cell>
        </row>
        <row r="561">
          <cell r="A561" t="str">
            <v>22Feb05  </v>
          </cell>
          <cell r="F561">
            <v>20</v>
          </cell>
        </row>
        <row r="562">
          <cell r="A562" t="str">
            <v>23Feb05  </v>
          </cell>
          <cell r="F562">
            <v>33</v>
          </cell>
        </row>
        <row r="563">
          <cell r="A563" t="str">
            <v>24Feb05  </v>
          </cell>
          <cell r="F563">
            <v>25</v>
          </cell>
        </row>
        <row r="564">
          <cell r="A564" t="str">
            <v>25Feb05  </v>
          </cell>
          <cell r="F564">
            <v>21</v>
          </cell>
        </row>
        <row r="565">
          <cell r="A565" t="str">
            <v>28Feb05  </v>
          </cell>
          <cell r="F565">
            <v>10</v>
          </cell>
        </row>
        <row r="566">
          <cell r="A566" t="str">
            <v>1Mar05  </v>
          </cell>
          <cell r="F566">
            <v>10</v>
          </cell>
        </row>
        <row r="567">
          <cell r="A567" t="str">
            <v>2Mar05  </v>
          </cell>
          <cell r="F567">
            <v>10</v>
          </cell>
        </row>
        <row r="568">
          <cell r="A568" t="str">
            <v>3Mar05  </v>
          </cell>
          <cell r="F568">
            <v>11</v>
          </cell>
        </row>
        <row r="569">
          <cell r="A569" t="str">
            <v>4Mar05  </v>
          </cell>
          <cell r="F569">
            <v>21</v>
          </cell>
        </row>
        <row r="570">
          <cell r="A570" t="str">
            <v>7Mar05  </v>
          </cell>
          <cell r="F570">
            <v>10</v>
          </cell>
        </row>
        <row r="571">
          <cell r="A571" t="str">
            <v>8Mar05  </v>
          </cell>
          <cell r="F571">
            <v>28</v>
          </cell>
        </row>
        <row r="572">
          <cell r="A572" t="str">
            <v>9Mar05  </v>
          </cell>
          <cell r="F572">
            <v>20</v>
          </cell>
        </row>
        <row r="573">
          <cell r="A573" t="str">
            <v>10Mar05  </v>
          </cell>
          <cell r="F573">
            <v>22</v>
          </cell>
        </row>
        <row r="574">
          <cell r="A574" t="str">
            <v>11Mar05  </v>
          </cell>
          <cell r="F574">
            <v>16</v>
          </cell>
        </row>
        <row r="575">
          <cell r="A575" t="str">
            <v>14Mar05  </v>
          </cell>
          <cell r="F575">
            <v>48</v>
          </cell>
        </row>
        <row r="576">
          <cell r="A576" t="str">
            <v>15Mar05  </v>
          </cell>
          <cell r="F576">
            <v>20</v>
          </cell>
        </row>
        <row r="577">
          <cell r="A577" t="str">
            <v>16Mar05  </v>
          </cell>
          <cell r="F577">
            <v>28</v>
          </cell>
        </row>
        <row r="578">
          <cell r="A578" t="str">
            <v>17Mar05  </v>
          </cell>
          <cell r="F578">
            <v>22</v>
          </cell>
        </row>
        <row r="579">
          <cell r="A579" t="str">
            <v>18Mar05  </v>
          </cell>
          <cell r="F579">
            <v>10</v>
          </cell>
        </row>
        <row r="580">
          <cell r="A580" t="str">
            <v>21Mar05  </v>
          </cell>
          <cell r="F580">
            <v>16</v>
          </cell>
        </row>
        <row r="581">
          <cell r="A581" t="str">
            <v>22Mar05  </v>
          </cell>
          <cell r="F581">
            <v>20</v>
          </cell>
        </row>
        <row r="582">
          <cell r="A582" t="str">
            <v>23Mar05  </v>
          </cell>
          <cell r="F582">
            <v>9</v>
          </cell>
        </row>
        <row r="583">
          <cell r="A583" t="str">
            <v>24Mar05  </v>
          </cell>
          <cell r="F583" t="str">
            <v xml:space="preserve">n.d. </v>
          </cell>
        </row>
        <row r="584">
          <cell r="A584" t="str">
            <v>25Mar05  </v>
          </cell>
          <cell r="F584" t="str">
            <v xml:space="preserve">n.d. </v>
          </cell>
        </row>
        <row r="585">
          <cell r="A585" t="str">
            <v>28Mar05  </v>
          </cell>
          <cell r="F585">
            <v>1</v>
          </cell>
        </row>
        <row r="586">
          <cell r="A586" t="str">
            <v>29Mar05  </v>
          </cell>
          <cell r="F586">
            <v>10</v>
          </cell>
        </row>
        <row r="587">
          <cell r="A587" t="str">
            <v>30Mar05  </v>
          </cell>
          <cell r="F587">
            <v>10</v>
          </cell>
        </row>
        <row r="588">
          <cell r="A588" t="str">
            <v>31Mar05  </v>
          </cell>
          <cell r="F588">
            <v>20</v>
          </cell>
        </row>
        <row r="589">
          <cell r="A589" t="str">
            <v>1Abr05  </v>
          </cell>
          <cell r="F589">
            <v>10</v>
          </cell>
        </row>
        <row r="590">
          <cell r="A590" t="str">
            <v>4Abr05  </v>
          </cell>
          <cell r="F590" t="str">
            <v xml:space="preserve">n.d. </v>
          </cell>
        </row>
        <row r="591">
          <cell r="A591" t="str">
            <v>5Abr05  </v>
          </cell>
          <cell r="F591">
            <v>18</v>
          </cell>
        </row>
        <row r="592">
          <cell r="A592" t="str">
            <v>6Abr05  </v>
          </cell>
          <cell r="F592">
            <v>20</v>
          </cell>
        </row>
        <row r="593">
          <cell r="A593" t="str">
            <v>7Abr05  </v>
          </cell>
          <cell r="F593">
            <v>17</v>
          </cell>
        </row>
        <row r="594">
          <cell r="A594" t="str">
            <v>8Abr05  </v>
          </cell>
          <cell r="F594">
            <v>5</v>
          </cell>
        </row>
        <row r="595">
          <cell r="A595" t="str">
            <v>11Abr05  </v>
          </cell>
          <cell r="F595">
            <v>5</v>
          </cell>
        </row>
        <row r="596">
          <cell r="A596" t="str">
            <v>12Abr05  </v>
          </cell>
          <cell r="F596">
            <v>5</v>
          </cell>
        </row>
        <row r="597">
          <cell r="A597" t="str">
            <v>13Abr05  </v>
          </cell>
          <cell r="F597">
            <v>10</v>
          </cell>
        </row>
        <row r="598">
          <cell r="A598" t="str">
            <v>14Abr05  </v>
          </cell>
          <cell r="F598">
            <v>28</v>
          </cell>
        </row>
        <row r="599">
          <cell r="A599" t="str">
            <v>15Abr05  </v>
          </cell>
          <cell r="F599">
            <v>10</v>
          </cell>
        </row>
        <row r="600">
          <cell r="A600" t="str">
            <v>18Abr05  </v>
          </cell>
          <cell r="F600">
            <v>36</v>
          </cell>
        </row>
        <row r="601">
          <cell r="A601" t="str">
            <v>19Abr05  </v>
          </cell>
          <cell r="F601">
            <v>20</v>
          </cell>
        </row>
        <row r="602">
          <cell r="A602" t="str">
            <v>20Abr05  </v>
          </cell>
          <cell r="F602">
            <v>20</v>
          </cell>
        </row>
        <row r="603">
          <cell r="A603" t="str">
            <v>21Abr05  </v>
          </cell>
          <cell r="F603">
            <v>45</v>
          </cell>
        </row>
        <row r="604">
          <cell r="A604" t="str">
            <v>22Abr05  </v>
          </cell>
          <cell r="F604">
            <v>25</v>
          </cell>
        </row>
        <row r="605">
          <cell r="A605" t="str">
            <v>25Abr05  </v>
          </cell>
          <cell r="F605">
            <v>36</v>
          </cell>
        </row>
        <row r="606">
          <cell r="A606" t="str">
            <v>26Abr05  </v>
          </cell>
          <cell r="F606">
            <v>18</v>
          </cell>
        </row>
        <row r="607">
          <cell r="A607" t="str">
            <v>27Abr05  </v>
          </cell>
          <cell r="F607">
            <v>5</v>
          </cell>
        </row>
        <row r="608">
          <cell r="A608" t="str">
            <v>28Abr05  </v>
          </cell>
          <cell r="F608">
            <v>5</v>
          </cell>
        </row>
        <row r="609">
          <cell r="A609" t="str">
            <v>29Abr05  </v>
          </cell>
          <cell r="F609">
            <v>16</v>
          </cell>
        </row>
        <row r="610">
          <cell r="A610" t="str">
            <v>2May05  </v>
          </cell>
          <cell r="F610" t="str">
            <v xml:space="preserve">n.d. </v>
          </cell>
        </row>
        <row r="611">
          <cell r="A611" t="str">
            <v>3May05  </v>
          </cell>
          <cell r="F611">
            <v>15</v>
          </cell>
        </row>
        <row r="612">
          <cell r="A612" t="str">
            <v>4May05  </v>
          </cell>
          <cell r="F612">
            <v>15</v>
          </cell>
        </row>
        <row r="613">
          <cell r="A613" t="str">
            <v>5May05  </v>
          </cell>
          <cell r="F613">
            <v>5</v>
          </cell>
        </row>
        <row r="614">
          <cell r="A614" t="str">
            <v>6May05  </v>
          </cell>
          <cell r="F614">
            <v>10</v>
          </cell>
        </row>
        <row r="615">
          <cell r="A615" t="str">
            <v>9May05  </v>
          </cell>
          <cell r="F615">
            <v>14</v>
          </cell>
        </row>
        <row r="616">
          <cell r="A616" t="str">
            <v>10May05  </v>
          </cell>
          <cell r="F616">
            <v>5</v>
          </cell>
        </row>
        <row r="617">
          <cell r="A617" t="str">
            <v>11May05  </v>
          </cell>
          <cell r="F617">
            <v>10</v>
          </cell>
        </row>
        <row r="618">
          <cell r="A618" t="str">
            <v>12May05  </v>
          </cell>
          <cell r="F618">
            <v>20</v>
          </cell>
        </row>
        <row r="619">
          <cell r="A619" t="str">
            <v>13May05  </v>
          </cell>
          <cell r="F619">
            <v>20</v>
          </cell>
        </row>
        <row r="620">
          <cell r="A620" t="str">
            <v>16May05  </v>
          </cell>
          <cell r="F620">
            <v>10</v>
          </cell>
        </row>
        <row r="621">
          <cell r="A621" t="str">
            <v>17May05  </v>
          </cell>
          <cell r="F621">
            <v>34</v>
          </cell>
        </row>
        <row r="622">
          <cell r="A622" t="str">
            <v>18May05  </v>
          </cell>
          <cell r="F622">
            <v>20</v>
          </cell>
        </row>
        <row r="623">
          <cell r="A623" t="str">
            <v>19May05  </v>
          </cell>
          <cell r="F623">
            <v>10</v>
          </cell>
        </row>
        <row r="624">
          <cell r="A624" t="str">
            <v>20May05  </v>
          </cell>
          <cell r="F624">
            <v>20</v>
          </cell>
        </row>
        <row r="625">
          <cell r="A625" t="str">
            <v>23May05  </v>
          </cell>
          <cell r="F625">
            <v>5</v>
          </cell>
        </row>
        <row r="626">
          <cell r="A626" t="str">
            <v>24May05  </v>
          </cell>
          <cell r="F626">
            <v>5</v>
          </cell>
        </row>
        <row r="627">
          <cell r="A627" t="str">
            <v>25May05  </v>
          </cell>
          <cell r="F627">
            <v>10</v>
          </cell>
        </row>
        <row r="628">
          <cell r="A628" t="str">
            <v>26May05  </v>
          </cell>
          <cell r="F628">
            <v>5</v>
          </cell>
        </row>
        <row r="629">
          <cell r="A629" t="str">
            <v>27May05  </v>
          </cell>
          <cell r="F629">
            <v>3</v>
          </cell>
        </row>
        <row r="630">
          <cell r="A630" t="str">
            <v>30May05  </v>
          </cell>
          <cell r="F630">
            <v>3</v>
          </cell>
        </row>
        <row r="631">
          <cell r="A631" t="str">
            <v>31May05  </v>
          </cell>
          <cell r="F631">
            <v>13</v>
          </cell>
        </row>
        <row r="632">
          <cell r="A632" t="str">
            <v>1Jun05  </v>
          </cell>
          <cell r="F632">
            <v>10</v>
          </cell>
        </row>
        <row r="633">
          <cell r="A633" t="str">
            <v>2Jun05  </v>
          </cell>
          <cell r="F633">
            <v>5</v>
          </cell>
        </row>
        <row r="634">
          <cell r="A634" t="str">
            <v>3Jun05  </v>
          </cell>
          <cell r="F634">
            <v>3</v>
          </cell>
        </row>
        <row r="635">
          <cell r="A635" t="str">
            <v>6Jun05  </v>
          </cell>
          <cell r="F635">
            <v>5</v>
          </cell>
        </row>
        <row r="636">
          <cell r="A636" t="str">
            <v>7Jun05  </v>
          </cell>
          <cell r="F636">
            <v>10</v>
          </cell>
        </row>
        <row r="637">
          <cell r="A637" t="str">
            <v>8Jun05  </v>
          </cell>
          <cell r="F637">
            <v>13</v>
          </cell>
        </row>
        <row r="638">
          <cell r="A638" t="str">
            <v>9Jun05  </v>
          </cell>
          <cell r="F638">
            <v>24</v>
          </cell>
        </row>
        <row r="639">
          <cell r="A639" t="str">
            <v>10Jun05  </v>
          </cell>
          <cell r="F639">
            <v>46</v>
          </cell>
        </row>
        <row r="640">
          <cell r="A640" t="str">
            <v>13Jun05  </v>
          </cell>
          <cell r="F640">
            <v>15</v>
          </cell>
        </row>
        <row r="641">
          <cell r="A641" t="str">
            <v>14Jun05  </v>
          </cell>
          <cell r="F641">
            <v>42</v>
          </cell>
        </row>
        <row r="642">
          <cell r="A642" t="str">
            <v>15Jun05  </v>
          </cell>
          <cell r="F642">
            <v>47</v>
          </cell>
        </row>
        <row r="643">
          <cell r="A643" t="str">
            <v>16Jun05  </v>
          </cell>
          <cell r="F643">
            <v>25</v>
          </cell>
        </row>
        <row r="644">
          <cell r="A644" t="str">
            <v>17Jun05  </v>
          </cell>
          <cell r="F644">
            <v>20</v>
          </cell>
        </row>
        <row r="645">
          <cell r="A645" t="str">
            <v>20Jun05  </v>
          </cell>
          <cell r="F645">
            <v>6</v>
          </cell>
        </row>
        <row r="646">
          <cell r="A646" t="str">
            <v>21Jun05  </v>
          </cell>
          <cell r="F646">
            <v>10</v>
          </cell>
        </row>
        <row r="647">
          <cell r="A647" t="str">
            <v>22Jun05  </v>
          </cell>
          <cell r="F647">
            <v>5</v>
          </cell>
        </row>
        <row r="648">
          <cell r="A648" t="str">
            <v>23Jun05  </v>
          </cell>
          <cell r="F648">
            <v>20</v>
          </cell>
        </row>
        <row r="649">
          <cell r="A649" t="str">
            <v>24Jun05  </v>
          </cell>
          <cell r="F649">
            <v>25</v>
          </cell>
        </row>
        <row r="650">
          <cell r="A650" t="str">
            <v>27Jun05  </v>
          </cell>
          <cell r="F650">
            <v>5</v>
          </cell>
        </row>
        <row r="651">
          <cell r="A651" t="str">
            <v>28Jun05  </v>
          </cell>
          <cell r="F651">
            <v>20</v>
          </cell>
        </row>
        <row r="652">
          <cell r="A652" t="str">
            <v>29Jun05  </v>
          </cell>
          <cell r="F652" t="str">
            <v xml:space="preserve">n.d. </v>
          </cell>
        </row>
        <row r="653">
          <cell r="A653" t="str">
            <v>30Jun05  </v>
          </cell>
          <cell r="F653">
            <v>10</v>
          </cell>
        </row>
        <row r="654">
          <cell r="A654" t="str">
            <v>1Jul05  </v>
          </cell>
          <cell r="F654">
            <v>30</v>
          </cell>
        </row>
        <row r="655">
          <cell r="A655" t="str">
            <v>4Jul05  </v>
          </cell>
          <cell r="F655">
            <v>25</v>
          </cell>
        </row>
        <row r="656">
          <cell r="A656" t="str">
            <v>5Jul05  </v>
          </cell>
          <cell r="F656">
            <v>5</v>
          </cell>
        </row>
        <row r="657">
          <cell r="A657" t="str">
            <v>6Jul05  </v>
          </cell>
          <cell r="F657">
            <v>30</v>
          </cell>
        </row>
        <row r="658">
          <cell r="A658" t="str">
            <v>7Jul05  </v>
          </cell>
          <cell r="F658">
            <v>150</v>
          </cell>
        </row>
        <row r="659">
          <cell r="A659" t="str">
            <v>8Jul05  </v>
          </cell>
          <cell r="F659">
            <v>65</v>
          </cell>
        </row>
        <row r="660">
          <cell r="A660" t="str">
            <v>11Jul05  </v>
          </cell>
          <cell r="F660">
            <v>25</v>
          </cell>
        </row>
        <row r="661">
          <cell r="A661" t="str">
            <v>12Jul05  </v>
          </cell>
          <cell r="F661">
            <v>55</v>
          </cell>
        </row>
        <row r="662">
          <cell r="A662" t="str">
            <v>13Jul05  </v>
          </cell>
          <cell r="F662">
            <v>30</v>
          </cell>
        </row>
        <row r="663">
          <cell r="A663" t="str">
            <v>14Jul05  </v>
          </cell>
          <cell r="F663">
            <v>98</v>
          </cell>
        </row>
        <row r="664">
          <cell r="A664" t="str">
            <v>15Jul05  </v>
          </cell>
          <cell r="F664">
            <v>102</v>
          </cell>
        </row>
        <row r="665">
          <cell r="A665" t="str">
            <v>18Jul05  </v>
          </cell>
          <cell r="F665">
            <v>21</v>
          </cell>
        </row>
        <row r="666">
          <cell r="A666" t="str">
            <v>19Jul05  </v>
          </cell>
          <cell r="F666">
            <v>15</v>
          </cell>
        </row>
        <row r="667">
          <cell r="A667" t="str">
            <v>20Jul05  </v>
          </cell>
          <cell r="F667">
            <v>5</v>
          </cell>
        </row>
        <row r="668">
          <cell r="A668" t="str">
            <v>21Jul05  </v>
          </cell>
          <cell r="F668">
            <v>15</v>
          </cell>
        </row>
        <row r="669">
          <cell r="A669" t="str">
            <v>22Jul05  </v>
          </cell>
          <cell r="F669">
            <v>20</v>
          </cell>
        </row>
        <row r="670">
          <cell r="A670" t="str">
            <v>25Jul05  </v>
          </cell>
          <cell r="F670">
            <v>20</v>
          </cell>
        </row>
        <row r="671">
          <cell r="A671" t="str">
            <v>26Jul05  </v>
          </cell>
          <cell r="F671">
            <v>10</v>
          </cell>
        </row>
        <row r="672">
          <cell r="A672" t="str">
            <v>27Jul05  </v>
          </cell>
          <cell r="F672">
            <v>44</v>
          </cell>
        </row>
        <row r="673">
          <cell r="A673" t="str">
            <v>28Jul05  </v>
          </cell>
        </row>
        <row r="674">
          <cell r="A674" t="str">
            <v>29Jul05  </v>
          </cell>
        </row>
        <row r="675">
          <cell r="A675" t="str">
            <v>1Ago05  </v>
          </cell>
          <cell r="F675">
            <v>23</v>
          </cell>
        </row>
        <row r="676">
          <cell r="A676" t="str">
            <v>2Ago05  </v>
          </cell>
          <cell r="F676">
            <v>5</v>
          </cell>
        </row>
        <row r="677">
          <cell r="A677" t="str">
            <v>3Ago05  </v>
          </cell>
          <cell r="F677">
            <v>3</v>
          </cell>
        </row>
        <row r="678">
          <cell r="A678" t="str">
            <v>4Ago05  </v>
          </cell>
          <cell r="F678">
            <v>38</v>
          </cell>
        </row>
        <row r="679">
          <cell r="A679" t="str">
            <v>5Ago05  </v>
          </cell>
          <cell r="F679">
            <v>50</v>
          </cell>
        </row>
        <row r="680">
          <cell r="A680" t="str">
            <v>8Ago05  </v>
          </cell>
          <cell r="F680">
            <v>9</v>
          </cell>
        </row>
        <row r="681">
          <cell r="A681" t="str">
            <v>9Ago05  </v>
          </cell>
          <cell r="F681">
            <v>5</v>
          </cell>
        </row>
        <row r="682">
          <cell r="A682" t="str">
            <v>10Ago05  </v>
          </cell>
          <cell r="F682">
            <v>32</v>
          </cell>
        </row>
        <row r="683">
          <cell r="A683" t="str">
            <v>11Ago05  </v>
          </cell>
          <cell r="F683">
            <v>4</v>
          </cell>
        </row>
        <row r="684">
          <cell r="A684" t="str">
            <v>12Ago05  </v>
          </cell>
          <cell r="F684">
            <v>3</v>
          </cell>
        </row>
        <row r="685">
          <cell r="A685" t="str">
            <v>15Ago05  </v>
          </cell>
          <cell r="F685">
            <v>3</v>
          </cell>
        </row>
        <row r="686">
          <cell r="A686" t="str">
            <v>16Ago05  </v>
          </cell>
          <cell r="F686">
            <v>9</v>
          </cell>
        </row>
        <row r="687">
          <cell r="A687" t="str">
            <v>17Ago05  </v>
          </cell>
          <cell r="F687">
            <v>3</v>
          </cell>
        </row>
        <row r="688">
          <cell r="A688" t="str">
            <v>18Ago05  </v>
          </cell>
          <cell r="F688">
            <v>10</v>
          </cell>
        </row>
        <row r="689">
          <cell r="A689" t="str">
            <v>19Ago05  </v>
          </cell>
          <cell r="F689">
            <v>3</v>
          </cell>
        </row>
        <row r="690">
          <cell r="A690" t="str">
            <v>22Ago05  </v>
          </cell>
          <cell r="F690">
            <v>3</v>
          </cell>
        </row>
        <row r="691">
          <cell r="A691" t="str">
            <v>23Ago05  </v>
          </cell>
          <cell r="F691">
            <v>3</v>
          </cell>
        </row>
        <row r="692">
          <cell r="A692" t="str">
            <v>24Ago05  </v>
          </cell>
          <cell r="F692">
            <v>3</v>
          </cell>
        </row>
        <row r="693">
          <cell r="A693" t="str">
            <v>25Ago05  </v>
          </cell>
          <cell r="F693">
            <v>1</v>
          </cell>
        </row>
        <row r="694">
          <cell r="A694" t="str">
            <v>26Ago05  </v>
          </cell>
          <cell r="F694">
            <v>1</v>
          </cell>
        </row>
        <row r="695">
          <cell r="A695" t="str">
            <v>29Ago05  </v>
          </cell>
          <cell r="F695">
            <v>1</v>
          </cell>
        </row>
        <row r="696">
          <cell r="A696" t="str">
            <v>30Ago05  </v>
          </cell>
        </row>
        <row r="697">
          <cell r="A697" t="str">
            <v>31Ago05  </v>
          </cell>
          <cell r="F697">
            <v>3</v>
          </cell>
        </row>
        <row r="698">
          <cell r="A698" t="str">
            <v>1Sep05  </v>
          </cell>
          <cell r="F698">
            <v>5</v>
          </cell>
        </row>
        <row r="699">
          <cell r="A699" t="str">
            <v>2Sep05  </v>
          </cell>
          <cell r="F699">
            <v>0</v>
          </cell>
        </row>
        <row r="700">
          <cell r="A700" t="str">
            <v>5Sep05  </v>
          </cell>
          <cell r="F700">
            <v>0</v>
          </cell>
        </row>
        <row r="701">
          <cell r="A701" t="str">
            <v>6Sep05  </v>
          </cell>
          <cell r="F701">
            <v>0</v>
          </cell>
        </row>
        <row r="702">
          <cell r="A702" t="str">
            <v>7Sep05  </v>
          </cell>
          <cell r="F702">
            <v>3</v>
          </cell>
        </row>
        <row r="703">
          <cell r="A703" t="str">
            <v>8Sep05  </v>
          </cell>
          <cell r="F703">
            <v>1</v>
          </cell>
        </row>
        <row r="704">
          <cell r="A704" t="str">
            <v>9Sep05  </v>
          </cell>
          <cell r="F704">
            <v>10</v>
          </cell>
        </row>
        <row r="705">
          <cell r="A705" t="str">
            <v>12Sep05  </v>
          </cell>
          <cell r="F705">
            <v>10</v>
          </cell>
        </row>
        <row r="706">
          <cell r="A706" t="str">
            <v>13Sep05  </v>
          </cell>
          <cell r="F706">
            <v>3</v>
          </cell>
        </row>
        <row r="707">
          <cell r="A707" t="str">
            <v>14Sep05  </v>
          </cell>
          <cell r="F707">
            <v>1</v>
          </cell>
        </row>
        <row r="708">
          <cell r="A708" t="str">
            <v>15Sep05  </v>
          </cell>
          <cell r="F708">
            <v>1</v>
          </cell>
        </row>
        <row r="709">
          <cell r="A709" t="str">
            <v>16Sep05  </v>
          </cell>
          <cell r="F709">
            <v>0</v>
          </cell>
        </row>
        <row r="710">
          <cell r="A710" t="str">
            <v>19Sep05  </v>
          </cell>
          <cell r="F710">
            <v>0</v>
          </cell>
        </row>
        <row r="711">
          <cell r="A711" t="str">
            <v>20Sep05  </v>
          </cell>
          <cell r="F711">
            <v>0</v>
          </cell>
        </row>
        <row r="712">
          <cell r="A712" t="str">
            <v>21Sep05  </v>
          </cell>
          <cell r="F712">
            <v>0</v>
          </cell>
        </row>
        <row r="713">
          <cell r="A713" t="str">
            <v>22Sep05  </v>
          </cell>
          <cell r="F713">
            <v>0</v>
          </cell>
        </row>
        <row r="714">
          <cell r="A714" t="str">
            <v>23Sep05  </v>
          </cell>
          <cell r="F714">
            <v>0</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B2">
            <v>0.22</v>
          </cell>
          <cell r="C2">
            <v>0.22</v>
          </cell>
          <cell r="D2">
            <v>0.22</v>
          </cell>
          <cell r="E2">
            <v>0.23</v>
          </cell>
          <cell r="F2">
            <v>0.18</v>
          </cell>
          <cell r="G2">
            <v>0.17</v>
          </cell>
          <cell r="H2">
            <v>0.16</v>
          </cell>
          <cell r="I2">
            <v>0.15</v>
          </cell>
          <cell r="J2">
            <v>0.14000000000000001</v>
          </cell>
          <cell r="K2">
            <v>0.13</v>
          </cell>
          <cell r="L2">
            <v>0.14000000000000001</v>
          </cell>
          <cell r="M2">
            <v>0.13</v>
          </cell>
          <cell r="N2">
            <v>0.13</v>
          </cell>
          <cell r="O2">
            <v>0.13</v>
          </cell>
          <cell r="P2">
            <v>0.25</v>
          </cell>
        </row>
        <row r="3">
          <cell r="A3" t="str">
            <v>Albania</v>
          </cell>
          <cell r="B3">
            <v>1.17</v>
          </cell>
          <cell r="C3">
            <v>1.21</v>
          </cell>
          <cell r="D3">
            <v>1.26</v>
          </cell>
          <cell r="E3">
            <v>1.31</v>
          </cell>
          <cell r="F3">
            <v>1.42</v>
          </cell>
          <cell r="G3">
            <v>1.37</v>
          </cell>
          <cell r="H3">
            <v>1.32</v>
          </cell>
          <cell r="I3">
            <v>1.34</v>
          </cell>
          <cell r="J3">
            <v>2.12</v>
          </cell>
          <cell r="K3">
            <v>2.89</v>
          </cell>
          <cell r="L3">
            <v>3.9</v>
          </cell>
          <cell r="M3">
            <v>4.88</v>
          </cell>
          <cell r="N3">
            <v>5.9</v>
          </cell>
          <cell r="O3">
            <v>19.12</v>
          </cell>
          <cell r="P3">
            <v>34.770000000000003</v>
          </cell>
        </row>
        <row r="4">
          <cell r="A4" t="str">
            <v>Alemania</v>
          </cell>
          <cell r="B4">
            <v>43.21</v>
          </cell>
          <cell r="C4">
            <v>42.43</v>
          </cell>
          <cell r="D4">
            <v>44.46</v>
          </cell>
          <cell r="E4">
            <v>44.54</v>
          </cell>
          <cell r="F4">
            <v>44.94</v>
          </cell>
          <cell r="G4">
            <v>47.67</v>
          </cell>
          <cell r="H4">
            <v>50.64</v>
          </cell>
          <cell r="I4">
            <v>55.89</v>
          </cell>
          <cell r="J4">
            <v>60.49</v>
          </cell>
          <cell r="K4">
            <v>65.17</v>
          </cell>
          <cell r="L4">
            <v>73.680000000000007</v>
          </cell>
          <cell r="M4">
            <v>87.21</v>
          </cell>
          <cell r="N4">
            <v>119.65</v>
          </cell>
          <cell r="O4">
            <v>131.63999999999999</v>
          </cell>
          <cell r="P4">
            <v>137.83000000000001</v>
          </cell>
        </row>
        <row r="5">
          <cell r="A5" t="str">
            <v>Andorra</v>
          </cell>
          <cell r="B5">
            <v>36.83</v>
          </cell>
          <cell r="C5">
            <v>38.630000000000003</v>
          </cell>
          <cell r="D5">
            <v>41.35</v>
          </cell>
          <cell r="E5">
            <v>42.68</v>
          </cell>
          <cell r="F5">
            <v>45.04</v>
          </cell>
          <cell r="G5">
            <v>45.09</v>
          </cell>
          <cell r="H5">
            <v>45.23</v>
          </cell>
          <cell r="I5">
            <v>47.97</v>
          </cell>
          <cell r="J5">
            <v>51.34</v>
          </cell>
          <cell r="K5">
            <v>54.77</v>
          </cell>
          <cell r="L5">
            <v>62.75</v>
          </cell>
          <cell r="M5">
            <v>72.17</v>
          </cell>
          <cell r="N5">
            <v>74.05</v>
          </cell>
          <cell r="O5">
            <v>79.64</v>
          </cell>
        </row>
        <row r="6">
          <cell r="A6" t="str">
            <v>Angola</v>
          </cell>
          <cell r="B6">
            <v>0.75</v>
          </cell>
          <cell r="C6">
            <v>0.75</v>
          </cell>
          <cell r="D6">
            <v>0.76</v>
          </cell>
          <cell r="E6">
            <v>0.75</v>
          </cell>
          <cell r="F6">
            <v>0.49</v>
          </cell>
          <cell r="G6">
            <v>0.53</v>
          </cell>
          <cell r="H6">
            <v>0.51</v>
          </cell>
          <cell r="I6">
            <v>0.51</v>
          </cell>
          <cell r="J6">
            <v>0.5</v>
          </cell>
          <cell r="K6">
            <v>0.6</v>
          </cell>
          <cell r="L6">
            <v>0.62</v>
          </cell>
          <cell r="M6">
            <v>0.73</v>
          </cell>
          <cell r="N6">
            <v>0.73</v>
          </cell>
          <cell r="O6">
            <v>1.23</v>
          </cell>
          <cell r="P6">
            <v>1.54</v>
          </cell>
        </row>
        <row r="7">
          <cell r="A7" t="str">
            <v>Anguila</v>
          </cell>
          <cell r="E7">
            <v>39.56</v>
          </cell>
          <cell r="F7">
            <v>41.88</v>
          </cell>
          <cell r="G7">
            <v>44.95</v>
          </cell>
          <cell r="H7">
            <v>48.54</v>
          </cell>
          <cell r="I7">
            <v>53.25</v>
          </cell>
          <cell r="J7">
            <v>59.69</v>
          </cell>
          <cell r="K7">
            <v>76.61</v>
          </cell>
          <cell r="L7">
            <v>78.75</v>
          </cell>
          <cell r="M7">
            <v>89.12</v>
          </cell>
          <cell r="N7">
            <v>100.62</v>
          </cell>
          <cell r="O7">
            <v>68.98</v>
          </cell>
        </row>
        <row r="8">
          <cell r="A8" t="str">
            <v>Antigua y Barbuda</v>
          </cell>
          <cell r="B8">
            <v>17.41</v>
          </cell>
          <cell r="D8">
            <v>25.26</v>
          </cell>
          <cell r="J8">
            <v>42.7</v>
          </cell>
          <cell r="K8">
            <v>45.88</v>
          </cell>
          <cell r="L8">
            <v>48.86</v>
          </cell>
          <cell r="M8">
            <v>60.24</v>
          </cell>
          <cell r="N8">
            <v>78.63</v>
          </cell>
          <cell r="O8">
            <v>80.42</v>
          </cell>
          <cell r="P8">
            <v>97.76</v>
          </cell>
        </row>
        <row r="9">
          <cell r="A9" t="str">
            <v>Antillas Neerlandesas</v>
          </cell>
          <cell r="D9">
            <v>24.74</v>
          </cell>
          <cell r="G9">
            <v>37.72</v>
          </cell>
          <cell r="H9">
            <v>40.26</v>
          </cell>
          <cell r="I9">
            <v>42.23</v>
          </cell>
          <cell r="J9">
            <v>43.02</v>
          </cell>
          <cell r="K9">
            <v>43.37</v>
          </cell>
          <cell r="L9">
            <v>44.16</v>
          </cell>
        </row>
        <row r="10">
          <cell r="A10" t="str">
            <v>Arabia Saudita</v>
          </cell>
          <cell r="D10">
            <v>7.78</v>
          </cell>
          <cell r="E10">
            <v>8.9600000000000009</v>
          </cell>
          <cell r="F10">
            <v>9.36</v>
          </cell>
          <cell r="G10">
            <v>9.3800000000000008</v>
          </cell>
          <cell r="H10">
            <v>9.49</v>
          </cell>
          <cell r="I10">
            <v>9.48</v>
          </cell>
          <cell r="J10">
            <v>10.58</v>
          </cell>
          <cell r="K10">
            <v>11.46</v>
          </cell>
          <cell r="L10">
            <v>14.12</v>
          </cell>
          <cell r="M10">
            <v>17.440000000000001</v>
          </cell>
          <cell r="N10">
            <v>20.82</v>
          </cell>
          <cell r="O10">
            <v>26.93</v>
          </cell>
          <cell r="P10">
            <v>37.909999999999997</v>
          </cell>
        </row>
        <row r="11">
          <cell r="A11" t="str">
            <v>Argelia</v>
          </cell>
          <cell r="B11">
            <v>2.94</v>
          </cell>
          <cell r="C11">
            <v>3.08</v>
          </cell>
          <cell r="D11">
            <v>3.25</v>
          </cell>
          <cell r="E11">
            <v>3.46</v>
          </cell>
          <cell r="F11">
            <v>3.68</v>
          </cell>
          <cell r="G11">
            <v>3.99</v>
          </cell>
          <cell r="H11">
            <v>4.09</v>
          </cell>
          <cell r="I11">
            <v>4.21</v>
          </cell>
          <cell r="J11">
            <v>4.5199999999999996</v>
          </cell>
          <cell r="K11">
            <v>4.88</v>
          </cell>
          <cell r="L11">
            <v>5.07</v>
          </cell>
          <cell r="M11">
            <v>5.58</v>
          </cell>
          <cell r="N11">
            <v>6.08</v>
          </cell>
          <cell r="O11">
            <v>6.42</v>
          </cell>
          <cell r="P11">
            <v>7.38</v>
          </cell>
        </row>
        <row r="12">
          <cell r="A12" t="str">
            <v>Argentina</v>
          </cell>
          <cell r="B12">
            <v>10.039999999999999</v>
          </cell>
          <cell r="C12">
            <v>9.6199999999999992</v>
          </cell>
          <cell r="D12">
            <v>9.34</v>
          </cell>
          <cell r="E12">
            <v>9.68</v>
          </cell>
          <cell r="F12">
            <v>11.05</v>
          </cell>
          <cell r="G12">
            <v>12.29</v>
          </cell>
          <cell r="H12">
            <v>15.24</v>
          </cell>
          <cell r="I12">
            <v>17.53</v>
          </cell>
          <cell r="J12">
            <v>19.760000000000002</v>
          </cell>
          <cell r="K12">
            <v>24.3</v>
          </cell>
          <cell r="L12">
            <v>28.06</v>
          </cell>
          <cell r="M12">
            <v>33.229999999999997</v>
          </cell>
          <cell r="N12">
            <v>38.9</v>
          </cell>
          <cell r="O12">
            <v>41.64</v>
          </cell>
          <cell r="P12">
            <v>39.64</v>
          </cell>
        </row>
        <row r="13">
          <cell r="A13" t="str">
            <v>Armenia</v>
          </cell>
          <cell r="B13">
            <v>14.47</v>
          </cell>
          <cell r="C13">
            <v>16.04</v>
          </cell>
          <cell r="D13">
            <v>15.7</v>
          </cell>
          <cell r="E13">
            <v>15.8</v>
          </cell>
          <cell r="F13">
            <v>15.74</v>
          </cell>
          <cell r="G13">
            <v>15.64</v>
          </cell>
          <cell r="H13">
            <v>15.56</v>
          </cell>
          <cell r="I13">
            <v>15.45</v>
          </cell>
          <cell r="J13">
            <v>15.34</v>
          </cell>
          <cell r="K13">
            <v>15.11</v>
          </cell>
          <cell r="L13">
            <v>14.86</v>
          </cell>
          <cell r="M13">
            <v>14.52</v>
          </cell>
          <cell r="N13">
            <v>14.49</v>
          </cell>
          <cell r="O13">
            <v>14.65</v>
          </cell>
          <cell r="P13">
            <v>16.170000000000002</v>
          </cell>
        </row>
        <row r="14">
          <cell r="A14" t="str">
            <v>Aruba</v>
          </cell>
          <cell r="B14">
            <v>24.04</v>
          </cell>
          <cell r="C14">
            <v>26.4</v>
          </cell>
          <cell r="D14">
            <v>28.17</v>
          </cell>
          <cell r="E14">
            <v>28.49</v>
          </cell>
          <cell r="F14">
            <v>29.45</v>
          </cell>
          <cell r="I14">
            <v>35.6</v>
          </cell>
          <cell r="J14">
            <v>42.57</v>
          </cell>
          <cell r="K14">
            <v>40.44</v>
          </cell>
          <cell r="L14">
            <v>43.03</v>
          </cell>
          <cell r="M14">
            <v>49.41</v>
          </cell>
          <cell r="N14">
            <v>51.79</v>
          </cell>
          <cell r="O14">
            <v>85.03</v>
          </cell>
        </row>
        <row r="15">
          <cell r="A15" t="str">
            <v>Australia</v>
          </cell>
          <cell r="B15">
            <v>43.12</v>
          </cell>
          <cell r="C15">
            <v>44.72</v>
          </cell>
          <cell r="D15">
            <v>46.71</v>
          </cell>
          <cell r="E15">
            <v>48.22</v>
          </cell>
          <cell r="F15">
            <v>49.94</v>
          </cell>
          <cell r="G15">
            <v>52.28</v>
          </cell>
          <cell r="H15">
            <v>56.45</v>
          </cell>
          <cell r="I15">
            <v>61.68</v>
          </cell>
          <cell r="J15">
            <v>71.87</v>
          </cell>
          <cell r="K15">
            <v>75.72</v>
          </cell>
          <cell r="L15">
            <v>77.19</v>
          </cell>
          <cell r="M15">
            <v>84.89</v>
          </cell>
          <cell r="N15">
            <v>98.72</v>
          </cell>
          <cell r="O15">
            <v>111.5</v>
          </cell>
          <cell r="P15">
            <v>117.84</v>
          </cell>
        </row>
        <row r="16">
          <cell r="A16" t="str">
            <v>Austria</v>
          </cell>
          <cell r="B16">
            <v>40</v>
          </cell>
          <cell r="C16">
            <v>41.36</v>
          </cell>
          <cell r="D16">
            <v>42.72</v>
          </cell>
          <cell r="E16">
            <v>44.38</v>
          </cell>
          <cell r="F16">
            <v>46.1</v>
          </cell>
          <cell r="G16">
            <v>47.56</v>
          </cell>
          <cell r="H16">
            <v>49.44</v>
          </cell>
          <cell r="I16">
            <v>51.95</v>
          </cell>
          <cell r="J16">
            <v>55.84</v>
          </cell>
          <cell r="K16">
            <v>63.55</v>
          </cell>
          <cell r="L16">
            <v>77.27</v>
          </cell>
          <cell r="M16">
            <v>99.22</v>
          </cell>
          <cell r="N16">
            <v>124.52</v>
          </cell>
          <cell r="O16">
            <v>129.46</v>
          </cell>
          <cell r="P16">
            <v>127.5</v>
          </cell>
        </row>
        <row r="17">
          <cell r="A17" t="str">
            <v>Azerbaiyán</v>
          </cell>
          <cell r="B17">
            <v>8.01</v>
          </cell>
          <cell r="C17">
            <v>8.4</v>
          </cell>
          <cell r="D17">
            <v>8.6300000000000008</v>
          </cell>
          <cell r="E17">
            <v>8.59</v>
          </cell>
          <cell r="F17">
            <v>8.5</v>
          </cell>
          <cell r="G17">
            <v>8.42</v>
          </cell>
          <cell r="H17">
            <v>8.49</v>
          </cell>
          <cell r="I17">
            <v>8.57</v>
          </cell>
          <cell r="J17">
            <v>8.74</v>
          </cell>
          <cell r="K17">
            <v>9.15</v>
          </cell>
          <cell r="L17">
            <v>9.7200000000000006</v>
          </cell>
          <cell r="M17">
            <v>14.29</v>
          </cell>
          <cell r="N17">
            <v>15.58</v>
          </cell>
          <cell r="O17">
            <v>19.96</v>
          </cell>
          <cell r="P17">
            <v>22.03</v>
          </cell>
        </row>
        <row r="18">
          <cell r="A18" t="str">
            <v>Bahamas</v>
          </cell>
          <cell r="B18">
            <v>23.65</v>
          </cell>
          <cell r="C18">
            <v>24.6</v>
          </cell>
          <cell r="D18">
            <v>28.14</v>
          </cell>
          <cell r="E18">
            <v>30.85</v>
          </cell>
          <cell r="F18">
            <v>30.1</v>
          </cell>
          <cell r="G18">
            <v>29.34</v>
          </cell>
          <cell r="I18">
            <v>31.47</v>
          </cell>
          <cell r="J18">
            <v>33.25</v>
          </cell>
          <cell r="K18">
            <v>36.08</v>
          </cell>
          <cell r="L18">
            <v>38.49</v>
          </cell>
          <cell r="M18">
            <v>42.18</v>
          </cell>
          <cell r="N18">
            <v>47.84</v>
          </cell>
          <cell r="O18">
            <v>59.89</v>
          </cell>
          <cell r="P18">
            <v>79.59</v>
          </cell>
        </row>
        <row r="19">
          <cell r="A19" t="str">
            <v>Bahrein</v>
          </cell>
          <cell r="B19">
            <v>18.71</v>
          </cell>
          <cell r="C19">
            <v>19.37</v>
          </cell>
          <cell r="D19">
            <v>20.190000000000001</v>
          </cell>
          <cell r="E19">
            <v>21.25</v>
          </cell>
          <cell r="F19">
            <v>23.47</v>
          </cell>
          <cell r="G19">
            <v>25.42</v>
          </cell>
          <cell r="H19">
            <v>28.05</v>
          </cell>
          <cell r="I19">
            <v>30.03</v>
          </cell>
          <cell r="J19">
            <v>32.090000000000003</v>
          </cell>
          <cell r="K19">
            <v>35.78</v>
          </cell>
          <cell r="L19">
            <v>41.33</v>
          </cell>
          <cell r="M19">
            <v>48.26</v>
          </cell>
          <cell r="N19">
            <v>59.35</v>
          </cell>
          <cell r="O19">
            <v>72.959999999999994</v>
          </cell>
          <cell r="P19">
            <v>83.99</v>
          </cell>
        </row>
        <row r="20">
          <cell r="A20" t="str">
            <v>Bangladesh</v>
          </cell>
          <cell r="B20">
            <v>0.18</v>
          </cell>
          <cell r="C20">
            <v>0.18</v>
          </cell>
          <cell r="D20">
            <v>0.2</v>
          </cell>
          <cell r="E20">
            <v>0.2</v>
          </cell>
          <cell r="F20">
            <v>0.2</v>
          </cell>
          <cell r="G20">
            <v>0.21</v>
          </cell>
          <cell r="H20">
            <v>0.22</v>
          </cell>
          <cell r="I20">
            <v>0.24</v>
          </cell>
          <cell r="J20">
            <v>0.26</v>
          </cell>
          <cell r="K20">
            <v>0.32</v>
          </cell>
          <cell r="L20">
            <v>0.39</v>
          </cell>
          <cell r="M20">
            <v>0.46</v>
          </cell>
          <cell r="N20">
            <v>0.6</v>
          </cell>
          <cell r="O20">
            <v>0.83</v>
          </cell>
          <cell r="P20">
            <v>1.26</v>
          </cell>
        </row>
        <row r="21">
          <cell r="A21" t="str">
            <v>Barbados</v>
          </cell>
          <cell r="B21">
            <v>23.29</v>
          </cell>
          <cell r="C21">
            <v>25.81</v>
          </cell>
          <cell r="D21">
            <v>28.06</v>
          </cell>
          <cell r="E21">
            <v>30.41</v>
          </cell>
          <cell r="F21">
            <v>31.23</v>
          </cell>
          <cell r="G21">
            <v>32.340000000000003</v>
          </cell>
          <cell r="H21">
            <v>33.85</v>
          </cell>
          <cell r="I21">
            <v>35.83</v>
          </cell>
          <cell r="J21">
            <v>38.86</v>
          </cell>
          <cell r="K21">
            <v>43.77</v>
          </cell>
          <cell r="L21">
            <v>46.86</v>
          </cell>
          <cell r="M21">
            <v>50.6</v>
          </cell>
          <cell r="N21">
            <v>56.93</v>
          </cell>
          <cell r="O21">
            <v>67.86</v>
          </cell>
          <cell r="P21">
            <v>85.57</v>
          </cell>
        </row>
        <row r="22">
          <cell r="A22" t="str">
            <v>Belarús</v>
          </cell>
          <cell r="B22">
            <v>13.33</v>
          </cell>
          <cell r="C22">
            <v>14.41</v>
          </cell>
          <cell r="D22">
            <v>15.45</v>
          </cell>
          <cell r="E22">
            <v>16.41</v>
          </cell>
          <cell r="F22">
            <v>17.04</v>
          </cell>
          <cell r="G22">
            <v>17.71</v>
          </cell>
          <cell r="H22">
            <v>18.53</v>
          </cell>
          <cell r="I22">
            <v>19.399999999999999</v>
          </cell>
          <cell r="J22">
            <v>21.05</v>
          </cell>
          <cell r="K22">
            <v>22.99</v>
          </cell>
          <cell r="L22">
            <v>24.91</v>
          </cell>
          <cell r="M22">
            <v>26.57</v>
          </cell>
          <cell r="N22">
            <v>28.04</v>
          </cell>
          <cell r="O22">
            <v>30.15</v>
          </cell>
          <cell r="P22">
            <v>34.6</v>
          </cell>
        </row>
        <row r="23">
          <cell r="A23" t="str">
            <v>Bélgica</v>
          </cell>
          <cell r="B23">
            <v>35.840000000000003</v>
          </cell>
          <cell r="C23">
            <v>37.659999999999997</v>
          </cell>
          <cell r="D23">
            <v>39.69</v>
          </cell>
          <cell r="E23">
            <v>41.56</v>
          </cell>
          <cell r="F23">
            <v>43.2</v>
          </cell>
          <cell r="G23">
            <v>44.42</v>
          </cell>
          <cell r="H23">
            <v>46.32</v>
          </cell>
          <cell r="I23">
            <v>48.59</v>
          </cell>
          <cell r="J23">
            <v>52.11</v>
          </cell>
          <cell r="K23">
            <v>58.27</v>
          </cell>
          <cell r="L23">
            <v>66.7</v>
          </cell>
          <cell r="M23">
            <v>82.05</v>
          </cell>
          <cell r="N23">
            <v>106.5</v>
          </cell>
          <cell r="O23">
            <v>124.43</v>
          </cell>
          <cell r="P23">
            <v>128</v>
          </cell>
        </row>
        <row r="24">
          <cell r="A24" t="str">
            <v>Belice</v>
          </cell>
          <cell r="B24">
            <v>6.83</v>
          </cell>
          <cell r="C24">
            <v>8.2799999999999994</v>
          </cell>
          <cell r="D24">
            <v>9.16</v>
          </cell>
          <cell r="E24">
            <v>11.23</v>
          </cell>
          <cell r="F24">
            <v>12.77</v>
          </cell>
          <cell r="G24">
            <v>14.53</v>
          </cell>
          <cell r="H24">
            <v>14.16</v>
          </cell>
          <cell r="I24">
            <v>14.49</v>
          </cell>
          <cell r="J24">
            <v>14.71</v>
          </cell>
          <cell r="K24">
            <v>14.97</v>
          </cell>
          <cell r="L24">
            <v>15.81</v>
          </cell>
          <cell r="M24">
            <v>18.260000000000002</v>
          </cell>
          <cell r="N24">
            <v>21.88</v>
          </cell>
          <cell r="O24">
            <v>28.91</v>
          </cell>
          <cell r="P24">
            <v>30.13</v>
          </cell>
        </row>
        <row r="25">
          <cell r="A25" t="str">
            <v>Benin</v>
          </cell>
          <cell r="B25">
            <v>0.31</v>
          </cell>
          <cell r="C25">
            <v>0.32</v>
          </cell>
          <cell r="D25">
            <v>0.32</v>
          </cell>
          <cell r="E25">
            <v>0.31</v>
          </cell>
          <cell r="F25">
            <v>0.32</v>
          </cell>
          <cell r="G25">
            <v>0.4</v>
          </cell>
          <cell r="H25">
            <v>0.46</v>
          </cell>
          <cell r="I25">
            <v>0.54</v>
          </cell>
          <cell r="J25">
            <v>0.63</v>
          </cell>
          <cell r="K25">
            <v>0.7</v>
          </cell>
          <cell r="L25">
            <v>0.75</v>
          </cell>
          <cell r="M25">
            <v>0.83</v>
          </cell>
          <cell r="N25">
            <v>1.68</v>
          </cell>
          <cell r="O25">
            <v>2.8</v>
          </cell>
          <cell r="P25">
            <v>4.1399999999999997</v>
          </cell>
        </row>
        <row r="26">
          <cell r="A26" t="str">
            <v>Bermuda</v>
          </cell>
          <cell r="C26">
            <v>62.15</v>
          </cell>
          <cell r="D26">
            <v>63.52</v>
          </cell>
          <cell r="E26">
            <v>66.28</v>
          </cell>
          <cell r="F26">
            <v>67.84</v>
          </cell>
          <cell r="G26">
            <v>73.34</v>
          </cell>
          <cell r="H26">
            <v>78.95</v>
          </cell>
          <cell r="I26">
            <v>83.69</v>
          </cell>
          <cell r="J26">
            <v>88.29</v>
          </cell>
          <cell r="K26">
            <v>97.08</v>
          </cell>
          <cell r="L26">
            <v>103.6</v>
          </cell>
          <cell r="O26">
            <v>107.56</v>
          </cell>
          <cell r="P26">
            <v>132.31</v>
          </cell>
        </row>
        <row r="27">
          <cell r="A27" t="str">
            <v>Bhután</v>
          </cell>
          <cell r="B27">
            <v>0.35</v>
          </cell>
          <cell r="C27">
            <v>0.37</v>
          </cell>
          <cell r="D27">
            <v>0.37</v>
          </cell>
          <cell r="E27">
            <v>0.49</v>
          </cell>
          <cell r="F27">
            <v>0.56000000000000005</v>
          </cell>
          <cell r="G27">
            <v>0.7</v>
          </cell>
          <cell r="H27">
            <v>0.81</v>
          </cell>
          <cell r="I27">
            <v>0.9</v>
          </cell>
          <cell r="J27">
            <v>1.01</v>
          </cell>
          <cell r="K27">
            <v>1.04</v>
          </cell>
          <cell r="L27">
            <v>1.64</v>
          </cell>
          <cell r="M27">
            <v>1.82</v>
          </cell>
          <cell r="N27">
            <v>2.15</v>
          </cell>
          <cell r="O27">
            <v>2.6</v>
          </cell>
          <cell r="P27">
            <v>2.84</v>
          </cell>
        </row>
        <row r="28">
          <cell r="A28" t="str">
            <v>Bolivia</v>
          </cell>
          <cell r="B28">
            <v>2.6</v>
          </cell>
          <cell r="C28">
            <v>2.62</v>
          </cell>
          <cell r="D28">
            <v>2.76</v>
          </cell>
          <cell r="E28">
            <v>3.02</v>
          </cell>
          <cell r="F28">
            <v>3.26</v>
          </cell>
          <cell r="G28">
            <v>3.32</v>
          </cell>
          <cell r="H28">
            <v>3.41</v>
          </cell>
          <cell r="I28">
            <v>3.43</v>
          </cell>
          <cell r="J28">
            <v>5.03</v>
          </cell>
          <cell r="K28">
            <v>6.47</v>
          </cell>
          <cell r="L28">
            <v>8.69</v>
          </cell>
          <cell r="M28">
            <v>11.33</v>
          </cell>
          <cell r="N28">
            <v>13.32</v>
          </cell>
          <cell r="O28">
            <v>15.76</v>
          </cell>
          <cell r="P28">
            <v>17.22</v>
          </cell>
        </row>
        <row r="29">
          <cell r="A29" t="str">
            <v>Bosnia y Herzegovina</v>
          </cell>
          <cell r="F29">
            <v>14.04</v>
          </cell>
          <cell r="G29">
            <v>14.39</v>
          </cell>
          <cell r="H29">
            <v>6.14</v>
          </cell>
          <cell r="I29">
            <v>5.99</v>
          </cell>
          <cell r="J29">
            <v>7.06</v>
          </cell>
          <cell r="K29">
            <v>8.24</v>
          </cell>
          <cell r="L29">
            <v>9.75</v>
          </cell>
          <cell r="M29">
            <v>10.95</v>
          </cell>
          <cell r="N29">
            <v>23.1</v>
          </cell>
          <cell r="O29">
            <v>34.01</v>
          </cell>
          <cell r="P29">
            <v>43.29</v>
          </cell>
        </row>
        <row r="30">
          <cell r="A30" t="str">
            <v>Botswana</v>
          </cell>
          <cell r="B30">
            <v>1.52</v>
          </cell>
          <cell r="C30">
            <v>1.79</v>
          </cell>
          <cell r="D30">
            <v>2.06</v>
          </cell>
          <cell r="E30">
            <v>2.46</v>
          </cell>
          <cell r="F30">
            <v>2.68</v>
          </cell>
          <cell r="G30">
            <v>3.12</v>
          </cell>
          <cell r="H30">
            <v>3.54</v>
          </cell>
          <cell r="I30">
            <v>4.09</v>
          </cell>
          <cell r="J30">
            <v>4.83</v>
          </cell>
          <cell r="K30">
            <v>5.59</v>
          </cell>
          <cell r="L30">
            <v>7.48</v>
          </cell>
          <cell r="M30">
            <v>13.4</v>
          </cell>
          <cell r="N30">
            <v>20.440000000000001</v>
          </cell>
          <cell r="O30">
            <v>27.28</v>
          </cell>
          <cell r="P30">
            <v>32.85</v>
          </cell>
        </row>
        <row r="31">
          <cell r="A31" t="str">
            <v>Brasil</v>
          </cell>
          <cell r="B31">
            <v>5.91</v>
          </cell>
          <cell r="C31">
            <v>6.18</v>
          </cell>
          <cell r="D31">
            <v>6.5</v>
          </cell>
          <cell r="E31">
            <v>6.86</v>
          </cell>
          <cell r="F31">
            <v>7.28</v>
          </cell>
          <cell r="G31">
            <v>7.58</v>
          </cell>
          <cell r="H31">
            <v>8.35</v>
          </cell>
          <cell r="I31">
            <v>9.34</v>
          </cell>
          <cell r="J31">
            <v>11.15</v>
          </cell>
          <cell r="K31">
            <v>13.5</v>
          </cell>
          <cell r="L31">
            <v>16.489999999999998</v>
          </cell>
          <cell r="M31">
            <v>23.82</v>
          </cell>
          <cell r="N31">
            <v>31.87</v>
          </cell>
          <cell r="O31">
            <v>38.51</v>
          </cell>
          <cell r="P31">
            <v>42.38</v>
          </cell>
        </row>
        <row r="32">
          <cell r="A32" t="str">
            <v>Brunei Darussalam</v>
          </cell>
          <cell r="B32">
            <v>11.29</v>
          </cell>
          <cell r="D32">
            <v>14.31</v>
          </cell>
          <cell r="E32">
            <v>16.170000000000002</v>
          </cell>
          <cell r="F32">
            <v>19.489999999999998</v>
          </cell>
          <cell r="G32">
            <v>23.23</v>
          </cell>
          <cell r="H32">
            <v>27.67</v>
          </cell>
          <cell r="I32">
            <v>36.619999999999997</v>
          </cell>
          <cell r="J32">
            <v>40.090000000000003</v>
          </cell>
          <cell r="K32">
            <v>39.67</v>
          </cell>
          <cell r="L32">
            <v>40.28</v>
          </cell>
          <cell r="M32">
            <v>45.1</v>
          </cell>
          <cell r="N32">
            <v>52.86</v>
          </cell>
          <cell r="O32">
            <v>65.92</v>
          </cell>
        </row>
        <row r="33">
          <cell r="A33" t="str">
            <v>Bulgaria</v>
          </cell>
          <cell r="B33">
            <v>21.01</v>
          </cell>
          <cell r="C33">
            <v>22.19</v>
          </cell>
          <cell r="D33">
            <v>24.2</v>
          </cell>
          <cell r="E33">
            <v>24.56</v>
          </cell>
          <cell r="F33">
            <v>27.4</v>
          </cell>
          <cell r="G33">
            <v>28.47</v>
          </cell>
          <cell r="H33">
            <v>29.55</v>
          </cell>
          <cell r="I33">
            <v>30.72</v>
          </cell>
          <cell r="J33">
            <v>31.99</v>
          </cell>
          <cell r="K33">
            <v>33.11</v>
          </cell>
          <cell r="L33">
            <v>34.61</v>
          </cell>
          <cell r="M33">
            <v>38.450000000000003</v>
          </cell>
          <cell r="N33">
            <v>44.42</v>
          </cell>
          <cell r="O33">
            <v>55.06</v>
          </cell>
          <cell r="P33">
            <v>70.069999999999993</v>
          </cell>
        </row>
        <row r="34">
          <cell r="A34" t="str">
            <v>Burkina Faso</v>
          </cell>
          <cell r="B34">
            <v>0.15</v>
          </cell>
          <cell r="C34">
            <v>0.17</v>
          </cell>
          <cell r="D34">
            <v>0.18</v>
          </cell>
          <cell r="E34">
            <v>0.2</v>
          </cell>
          <cell r="F34">
            <v>0.21</v>
          </cell>
          <cell r="G34">
            <v>0.23</v>
          </cell>
          <cell r="H34">
            <v>0.27</v>
          </cell>
          <cell r="I34">
            <v>0.3</v>
          </cell>
          <cell r="J34">
            <v>0.34</v>
          </cell>
          <cell r="K34">
            <v>0.36</v>
          </cell>
          <cell r="L34">
            <v>0.41</v>
          </cell>
          <cell r="M34">
            <v>0.47</v>
          </cell>
          <cell r="N34">
            <v>0.69</v>
          </cell>
          <cell r="O34">
            <v>0.88</v>
          </cell>
          <cell r="P34">
            <v>1.29</v>
          </cell>
        </row>
        <row r="35">
          <cell r="A35" t="str">
            <v>Burundi</v>
          </cell>
          <cell r="B35">
            <v>0.14000000000000001</v>
          </cell>
          <cell r="C35">
            <v>0.14000000000000001</v>
          </cell>
          <cell r="D35">
            <v>0.15</v>
          </cell>
          <cell r="E35">
            <v>0.18</v>
          </cell>
          <cell r="F35">
            <v>0.23</v>
          </cell>
          <cell r="G35">
            <v>0.27</v>
          </cell>
          <cell r="H35">
            <v>0.27</v>
          </cell>
          <cell r="I35">
            <v>0.28999999999999998</v>
          </cell>
          <cell r="J35">
            <v>0.25</v>
          </cell>
          <cell r="K35">
            <v>0.26</v>
          </cell>
          <cell r="L35">
            <v>0.28999999999999998</v>
          </cell>
          <cell r="M35">
            <v>0.3</v>
          </cell>
          <cell r="N35">
            <v>0.54</v>
          </cell>
          <cell r="O35">
            <v>0.74</v>
          </cell>
          <cell r="P35">
            <v>1.06</v>
          </cell>
        </row>
        <row r="36">
          <cell r="A36" t="str">
            <v>Cabo Verde</v>
          </cell>
          <cell r="B36">
            <v>1.95</v>
          </cell>
          <cell r="C36">
            <v>2.0299999999999998</v>
          </cell>
          <cell r="D36">
            <v>2.41</v>
          </cell>
          <cell r="E36">
            <v>2.59</v>
          </cell>
          <cell r="F36">
            <v>3.23</v>
          </cell>
          <cell r="G36">
            <v>4.12</v>
          </cell>
          <cell r="H36">
            <v>4.84</v>
          </cell>
          <cell r="I36">
            <v>5.57</v>
          </cell>
          <cell r="J36">
            <v>6.37</v>
          </cell>
          <cell r="K36">
            <v>8.18</v>
          </cell>
          <cell r="L36">
            <v>9.83</v>
          </cell>
          <cell r="M36">
            <v>12.83</v>
          </cell>
          <cell r="N36">
            <v>17.100000000000001</v>
          </cell>
          <cell r="O36">
            <v>21.48</v>
          </cell>
          <cell r="P36">
            <v>25.77</v>
          </cell>
        </row>
        <row r="37">
          <cell r="A37" t="str">
            <v>Camboya</v>
          </cell>
          <cell r="B37">
            <v>0.03</v>
          </cell>
          <cell r="C37">
            <v>0.03</v>
          </cell>
          <cell r="D37">
            <v>0.04</v>
          </cell>
          <cell r="E37">
            <v>0.04</v>
          </cell>
          <cell r="F37">
            <v>0.04</v>
          </cell>
          <cell r="G37">
            <v>0.09</v>
          </cell>
          <cell r="H37">
            <v>0.17</v>
          </cell>
          <cell r="I37">
            <v>0.22</v>
          </cell>
          <cell r="J37">
            <v>0.38</v>
          </cell>
          <cell r="K37">
            <v>0.51</v>
          </cell>
          <cell r="L37">
            <v>0.75</v>
          </cell>
          <cell r="M37">
            <v>0.95</v>
          </cell>
          <cell r="N37">
            <v>1.23</v>
          </cell>
          <cell r="O37">
            <v>1.91</v>
          </cell>
          <cell r="P37">
            <v>3.01</v>
          </cell>
        </row>
        <row r="38">
          <cell r="A38" t="str">
            <v>Camerún</v>
          </cell>
          <cell r="B38">
            <v>0.33</v>
          </cell>
          <cell r="C38">
            <v>0.34</v>
          </cell>
          <cell r="D38">
            <v>0.35</v>
          </cell>
          <cell r="E38">
            <v>0.35</v>
          </cell>
          <cell r="F38">
            <v>0.45</v>
          </cell>
          <cell r="G38">
            <v>0.46</v>
          </cell>
          <cell r="H38">
            <v>0.46</v>
          </cell>
          <cell r="I38">
            <v>0.51</v>
          </cell>
          <cell r="J38">
            <v>0.55000000000000004</v>
          </cell>
          <cell r="K38">
            <v>0.56999999999999995</v>
          </cell>
          <cell r="L38">
            <v>0.69</v>
          </cell>
          <cell r="M38">
            <v>0.68</v>
          </cell>
          <cell r="N38">
            <v>1.61</v>
          </cell>
          <cell r="O38">
            <v>2.7</v>
          </cell>
          <cell r="P38">
            <v>4.97</v>
          </cell>
        </row>
        <row r="39">
          <cell r="A39" t="str">
            <v>Canadá</v>
          </cell>
          <cell r="B39">
            <v>53.23</v>
          </cell>
          <cell r="C39">
            <v>55.83</v>
          </cell>
          <cell r="D39">
            <v>58.65</v>
          </cell>
          <cell r="E39">
            <v>60.78</v>
          </cell>
          <cell r="F39">
            <v>62.58</v>
          </cell>
          <cell r="G39">
            <v>64.680000000000007</v>
          </cell>
          <cell r="H39">
            <v>67.75</v>
          </cell>
          <cell r="I39">
            <v>70.650000000000006</v>
          </cell>
          <cell r="J39">
            <v>74.430000000000007</v>
          </cell>
          <cell r="K39">
            <v>78.849999999999994</v>
          </cell>
          <cell r="L39">
            <v>84.15</v>
          </cell>
          <cell r="M39">
            <v>91.28</v>
          </cell>
          <cell r="N39">
            <v>94.42</v>
          </cell>
          <cell r="O39">
            <v>100.28</v>
          </cell>
          <cell r="P39">
            <v>101.26</v>
          </cell>
        </row>
        <row r="40">
          <cell r="A40" t="str">
            <v>Chad</v>
          </cell>
          <cell r="B40">
            <v>0.06</v>
          </cell>
          <cell r="C40">
            <v>7.0000000000000007E-2</v>
          </cell>
          <cell r="D40">
            <v>7.0000000000000007E-2</v>
          </cell>
          <cell r="E40">
            <v>7.0000000000000007E-2</v>
          </cell>
          <cell r="F40">
            <v>7.0000000000000007E-2</v>
          </cell>
          <cell r="G40">
            <v>7.0000000000000007E-2</v>
          </cell>
          <cell r="H40">
            <v>7.0000000000000007E-2</v>
          </cell>
          <cell r="I40">
            <v>0.08</v>
          </cell>
          <cell r="J40">
            <v>0.09</v>
          </cell>
          <cell r="K40">
            <v>0.11</v>
          </cell>
          <cell r="L40">
            <v>0.12</v>
          </cell>
          <cell r="M40">
            <v>0.13</v>
          </cell>
          <cell r="N40">
            <v>0.21</v>
          </cell>
          <cell r="O40">
            <v>0.43</v>
          </cell>
          <cell r="P40">
            <v>0.57999999999999996</v>
          </cell>
        </row>
        <row r="41">
          <cell r="A41" t="str">
            <v>Chile</v>
          </cell>
          <cell r="B41">
            <v>4.91</v>
          </cell>
          <cell r="C41">
            <v>5.0199999999999996</v>
          </cell>
          <cell r="D41">
            <v>6.7</v>
          </cell>
          <cell r="E41">
            <v>8.1999999999999993</v>
          </cell>
          <cell r="F41">
            <v>9.9499999999999993</v>
          </cell>
          <cell r="G41">
            <v>11.66</v>
          </cell>
          <cell r="H41">
            <v>12.17</v>
          </cell>
          <cell r="I41">
            <v>14.12</v>
          </cell>
          <cell r="J41">
            <v>17.13</v>
          </cell>
          <cell r="K41">
            <v>21.22</v>
          </cell>
          <cell r="L41">
            <v>27.06</v>
          </cell>
          <cell r="M41">
            <v>35.76</v>
          </cell>
          <cell r="N41">
            <v>44.07</v>
          </cell>
          <cell r="O41">
            <v>56.81</v>
          </cell>
          <cell r="P41">
            <v>65.86</v>
          </cell>
        </row>
        <row r="42">
          <cell r="A42" t="str">
            <v>China</v>
          </cell>
          <cell r="B42">
            <v>0.42</v>
          </cell>
          <cell r="C42">
            <v>0.5</v>
          </cell>
          <cell r="D42">
            <v>0.59</v>
          </cell>
          <cell r="E42">
            <v>0.73</v>
          </cell>
          <cell r="F42">
            <v>0.98</v>
          </cell>
          <cell r="G42">
            <v>1.5</v>
          </cell>
          <cell r="H42">
            <v>2.39</v>
          </cell>
          <cell r="I42">
            <v>3.6</v>
          </cell>
          <cell r="J42">
            <v>4.96</v>
          </cell>
          <cell r="K42">
            <v>6.68</v>
          </cell>
          <cell r="L42">
            <v>8.86</v>
          </cell>
          <cell r="M42">
            <v>12</v>
          </cell>
          <cell r="N42">
            <v>17.760000000000002</v>
          </cell>
          <cell r="O42">
            <v>24.77</v>
          </cell>
          <cell r="P42">
            <v>32.78</v>
          </cell>
        </row>
        <row r="43">
          <cell r="A43" t="str">
            <v>Chipre</v>
          </cell>
          <cell r="B43">
            <v>36.880000000000003</v>
          </cell>
          <cell r="C43">
            <v>39.97</v>
          </cell>
          <cell r="D43">
            <v>42.44</v>
          </cell>
          <cell r="E43">
            <v>45.44</v>
          </cell>
          <cell r="F43">
            <v>49.92</v>
          </cell>
          <cell r="G43">
            <v>53.4</v>
          </cell>
          <cell r="H43">
            <v>56.98</v>
          </cell>
          <cell r="I43">
            <v>62.29</v>
          </cell>
          <cell r="J43">
            <v>68.41</v>
          </cell>
          <cell r="K43">
            <v>73.650000000000006</v>
          </cell>
          <cell r="L43">
            <v>79.08</v>
          </cell>
          <cell r="M43">
            <v>86.06</v>
          </cell>
          <cell r="N43">
            <v>96.97</v>
          </cell>
          <cell r="O43">
            <v>108.67</v>
          </cell>
          <cell r="P43">
            <v>127.24</v>
          </cell>
        </row>
        <row r="44">
          <cell r="A44" t="str">
            <v>Colombia</v>
          </cell>
          <cell r="B44">
            <v>6.57</v>
          </cell>
          <cell r="C44">
            <v>6.58</v>
          </cell>
          <cell r="D44">
            <v>6.91</v>
          </cell>
          <cell r="E44">
            <v>7.38</v>
          </cell>
          <cell r="F44">
            <v>7.75</v>
          </cell>
          <cell r="G44">
            <v>8.4600000000000009</v>
          </cell>
          <cell r="H44">
            <v>9.51</v>
          </cell>
          <cell r="I44">
            <v>10.76</v>
          </cell>
          <cell r="J44">
            <v>13.15</v>
          </cell>
          <cell r="K44">
            <v>16.62</v>
          </cell>
          <cell r="L44">
            <v>20</v>
          </cell>
          <cell r="M44">
            <v>20.76</v>
          </cell>
          <cell r="N44">
            <v>22.33</v>
          </cell>
          <cell r="O44">
            <v>24.85</v>
          </cell>
          <cell r="P44">
            <v>28.56</v>
          </cell>
        </row>
        <row r="45">
          <cell r="A45" t="str">
            <v>Comoras</v>
          </cell>
          <cell r="B45">
            <v>0.56000000000000005</v>
          </cell>
          <cell r="C45">
            <v>0.68</v>
          </cell>
          <cell r="D45">
            <v>0.75</v>
          </cell>
          <cell r="E45">
            <v>0.81</v>
          </cell>
          <cell r="F45">
            <v>0.76</v>
          </cell>
          <cell r="G45">
            <v>0.7</v>
          </cell>
          <cell r="H45">
            <v>0.72</v>
          </cell>
          <cell r="I45">
            <v>0.72</v>
          </cell>
          <cell r="J45">
            <v>0.79</v>
          </cell>
          <cell r="K45">
            <v>0.84</v>
          </cell>
          <cell r="L45">
            <v>0.95</v>
          </cell>
          <cell r="M45">
            <v>0.96</v>
          </cell>
          <cell r="N45">
            <v>0.98</v>
          </cell>
          <cell r="O45">
            <v>1.22</v>
          </cell>
          <cell r="P45">
            <v>1.35</v>
          </cell>
        </row>
        <row r="46">
          <cell r="A46" t="str">
            <v>Congo</v>
          </cell>
          <cell r="B46">
            <v>0.71</v>
          </cell>
          <cell r="C46">
            <v>0.73</v>
          </cell>
          <cell r="D46">
            <v>0.71</v>
          </cell>
          <cell r="E46">
            <v>0.74</v>
          </cell>
          <cell r="F46">
            <v>0.76</v>
          </cell>
          <cell r="G46">
            <v>0.78</v>
          </cell>
          <cell r="H46">
            <v>0.82</v>
          </cell>
          <cell r="I46">
            <v>0.81</v>
          </cell>
          <cell r="J46">
            <v>0.86</v>
          </cell>
          <cell r="L46">
            <v>0.91</v>
          </cell>
          <cell r="M46">
            <v>0.94</v>
          </cell>
          <cell r="N46">
            <v>3.13</v>
          </cell>
          <cell r="O46">
            <v>5.53</v>
          </cell>
          <cell r="P46">
            <v>7.39</v>
          </cell>
        </row>
        <row r="47">
          <cell r="A47" t="str">
            <v>Costa de Marfil</v>
          </cell>
          <cell r="B47">
            <v>0.62</v>
          </cell>
          <cell r="C47">
            <v>0.61</v>
          </cell>
          <cell r="D47">
            <v>0.62</v>
          </cell>
          <cell r="E47">
            <v>0.67</v>
          </cell>
          <cell r="F47">
            <v>0.66</v>
          </cell>
          <cell r="G47">
            <v>0.68</v>
          </cell>
          <cell r="H47">
            <v>0.77</v>
          </cell>
          <cell r="I47">
            <v>0.86</v>
          </cell>
          <cell r="J47">
            <v>1.05</v>
          </cell>
          <cell r="K47">
            <v>1.29</v>
          </cell>
          <cell r="L47">
            <v>1.83</v>
          </cell>
          <cell r="M47">
            <v>3.28</v>
          </cell>
          <cell r="N47">
            <v>4.9800000000000004</v>
          </cell>
          <cell r="O47">
            <v>6.25</v>
          </cell>
          <cell r="P47">
            <v>8.27</v>
          </cell>
        </row>
        <row r="48">
          <cell r="A48" t="str">
            <v>Costa Rica</v>
          </cell>
          <cell r="B48">
            <v>9</v>
          </cell>
          <cell r="C48">
            <v>9.32</v>
          </cell>
          <cell r="D48">
            <v>10.050000000000001</v>
          </cell>
          <cell r="E48">
            <v>10.62</v>
          </cell>
          <cell r="F48">
            <v>10.99</v>
          </cell>
          <cell r="G48">
            <v>11.76</v>
          </cell>
          <cell r="H48">
            <v>13.36</v>
          </cell>
          <cell r="I48">
            <v>14.95</v>
          </cell>
          <cell r="J48">
            <v>16.84</v>
          </cell>
          <cell r="K48">
            <v>20.69</v>
          </cell>
          <cell r="L48">
            <v>22.16</v>
          </cell>
          <cell r="M48">
            <v>23.92</v>
          </cell>
          <cell r="N48">
            <v>27.44</v>
          </cell>
          <cell r="O48">
            <v>30.54</v>
          </cell>
          <cell r="P48">
            <v>36.15</v>
          </cell>
        </row>
        <row r="49">
          <cell r="A49" t="str">
            <v>Croacia</v>
          </cell>
          <cell r="B49">
            <v>15.66</v>
          </cell>
          <cell r="C49">
            <v>16.73</v>
          </cell>
          <cell r="D49">
            <v>17.22</v>
          </cell>
          <cell r="E49">
            <v>18.670000000000002</v>
          </cell>
          <cell r="F49">
            <v>20.34</v>
          </cell>
          <cell r="G49">
            <v>22.26</v>
          </cell>
          <cell r="H49">
            <v>26.63</v>
          </cell>
          <cell r="I49">
            <v>29.02</v>
          </cell>
          <cell r="J49">
            <v>32.35</v>
          </cell>
          <cell r="K49">
            <v>35.840000000000003</v>
          </cell>
          <cell r="L49">
            <v>38.840000000000003</v>
          </cell>
          <cell r="M49">
            <v>43.08</v>
          </cell>
          <cell r="N49">
            <v>61.57</v>
          </cell>
          <cell r="O49">
            <v>80.84</v>
          </cell>
          <cell r="P49">
            <v>95.22</v>
          </cell>
        </row>
        <row r="50">
          <cell r="A50" t="str">
            <v>Cuba</v>
          </cell>
          <cell r="B50">
            <v>3.37</v>
          </cell>
          <cell r="C50">
            <v>2.88</v>
          </cell>
          <cell r="D50">
            <v>3.15</v>
          </cell>
          <cell r="E50">
            <v>3.14</v>
          </cell>
          <cell r="F50">
            <v>3.1</v>
          </cell>
          <cell r="G50">
            <v>3.19</v>
          </cell>
          <cell r="H50">
            <v>3.2</v>
          </cell>
          <cell r="I50">
            <v>3.23</v>
          </cell>
          <cell r="J50">
            <v>3.25</v>
          </cell>
          <cell r="K50">
            <v>3.38</v>
          </cell>
          <cell r="L50">
            <v>3.52</v>
          </cell>
          <cell r="M50">
            <v>3.93</v>
          </cell>
          <cell r="N50">
            <v>4.42</v>
          </cell>
          <cell r="O50">
            <v>5.19</v>
          </cell>
        </row>
        <row r="51">
          <cell r="A51" t="str">
            <v>Dinamarca</v>
          </cell>
          <cell r="B51">
            <v>56.4</v>
          </cell>
          <cell r="C51">
            <v>57.87</v>
          </cell>
          <cell r="D51">
            <v>59.57</v>
          </cell>
          <cell r="E51">
            <v>60.75</v>
          </cell>
          <cell r="F51">
            <v>62.28</v>
          </cell>
          <cell r="G51">
            <v>65.849999999999994</v>
          </cell>
          <cell r="H51">
            <v>69.67</v>
          </cell>
          <cell r="I51">
            <v>76.81</v>
          </cell>
          <cell r="J51">
            <v>86.99</v>
          </cell>
          <cell r="K51">
            <v>90.7</v>
          </cell>
          <cell r="L51">
            <v>102.41</v>
          </cell>
          <cell r="M51">
            <v>117.94</v>
          </cell>
          <cell r="N51">
            <v>134.58000000000001</v>
          </cell>
          <cell r="O51">
            <v>146.12</v>
          </cell>
          <cell r="P51">
            <v>152.18</v>
          </cell>
        </row>
        <row r="52">
          <cell r="A52" t="str">
            <v>Djibouti</v>
          </cell>
          <cell r="B52">
            <v>1.04</v>
          </cell>
          <cell r="C52">
            <v>0.98</v>
          </cell>
          <cell r="D52">
            <v>1.1000000000000001</v>
          </cell>
          <cell r="E52">
            <v>1.18</v>
          </cell>
          <cell r="F52">
            <v>1.26</v>
          </cell>
          <cell r="G52">
            <v>1.32</v>
          </cell>
          <cell r="H52">
            <v>1.33</v>
          </cell>
          <cell r="I52">
            <v>1.31</v>
          </cell>
          <cell r="J52">
            <v>1.4</v>
          </cell>
          <cell r="K52">
            <v>1.42</v>
          </cell>
          <cell r="L52">
            <v>1.34</v>
          </cell>
          <cell r="M52">
            <v>1.47</v>
          </cell>
          <cell r="N52">
            <v>1.57</v>
          </cell>
          <cell r="O52">
            <v>2.0099999999999998</v>
          </cell>
          <cell r="P52">
            <v>3.83</v>
          </cell>
        </row>
        <row r="53">
          <cell r="A53" t="str">
            <v>Dominica</v>
          </cell>
          <cell r="B53">
            <v>11.21</v>
          </cell>
          <cell r="C53">
            <v>14.05</v>
          </cell>
          <cell r="D53">
            <v>16.38</v>
          </cell>
          <cell r="E53">
            <v>17.28</v>
          </cell>
          <cell r="F53">
            <v>18.95</v>
          </cell>
          <cell r="G53">
            <v>21.85</v>
          </cell>
          <cell r="H53">
            <v>22.8</v>
          </cell>
          <cell r="I53">
            <v>24.13</v>
          </cell>
          <cell r="J53">
            <v>25.85</v>
          </cell>
          <cell r="K53">
            <v>26.34</v>
          </cell>
          <cell r="L53">
            <v>27.35</v>
          </cell>
          <cell r="M53">
            <v>28.93</v>
          </cell>
          <cell r="N53">
            <v>30.98</v>
          </cell>
          <cell r="O53">
            <v>39.79</v>
          </cell>
          <cell r="P53">
            <v>42.39</v>
          </cell>
        </row>
        <row r="54">
          <cell r="A54" t="str">
            <v>Ecuador</v>
          </cell>
          <cell r="B54">
            <v>3.92</v>
          </cell>
          <cell r="C54">
            <v>4.53</v>
          </cell>
          <cell r="D54">
            <v>4.78</v>
          </cell>
          <cell r="E54">
            <v>4.68</v>
          </cell>
          <cell r="F54">
            <v>4.95</v>
          </cell>
          <cell r="G54">
            <v>5.45</v>
          </cell>
          <cell r="H54">
            <v>6.03</v>
          </cell>
          <cell r="I54">
            <v>6.56</v>
          </cell>
          <cell r="J54">
            <v>7.36</v>
          </cell>
          <cell r="K54">
            <v>8.6</v>
          </cell>
          <cell r="L54">
            <v>10.130000000000001</v>
          </cell>
          <cell r="M54">
            <v>12.19</v>
          </cell>
          <cell r="N54">
            <v>13.5</v>
          </cell>
          <cell r="O54">
            <v>17.04</v>
          </cell>
          <cell r="P54">
            <v>23.08</v>
          </cell>
        </row>
        <row r="55">
          <cell r="A55" t="str">
            <v>Egipto</v>
          </cell>
          <cell r="B55">
            <v>2.35</v>
          </cell>
          <cell r="C55">
            <v>2.68</v>
          </cell>
          <cell r="D55">
            <v>3.02</v>
          </cell>
          <cell r="E55">
            <v>3.36</v>
          </cell>
          <cell r="F55">
            <v>3.67</v>
          </cell>
          <cell r="G55">
            <v>3.97</v>
          </cell>
          <cell r="H55">
            <v>4.28</v>
          </cell>
          <cell r="I55">
            <v>4.68</v>
          </cell>
          <cell r="J55">
            <v>5.12</v>
          </cell>
          <cell r="K55">
            <v>5.83</v>
          </cell>
          <cell r="L55">
            <v>6.62</v>
          </cell>
          <cell r="M55">
            <v>8.2799999999999994</v>
          </cell>
          <cell r="N55">
            <v>10.78</v>
          </cell>
          <cell r="O55">
            <v>14.69</v>
          </cell>
          <cell r="P55">
            <v>17.72</v>
          </cell>
        </row>
        <row r="56">
          <cell r="A56" t="str">
            <v>El Salvador</v>
          </cell>
          <cell r="B56">
            <v>2.12</v>
          </cell>
          <cell r="C56">
            <v>2.36</v>
          </cell>
          <cell r="D56">
            <v>2.42</v>
          </cell>
          <cell r="E56">
            <v>2.5099999999999998</v>
          </cell>
          <cell r="F56">
            <v>3.22</v>
          </cell>
          <cell r="G56">
            <v>3.25</v>
          </cell>
          <cell r="H56">
            <v>4.3499999999999996</v>
          </cell>
          <cell r="I56">
            <v>5.27</v>
          </cell>
          <cell r="J56">
            <v>6.01</v>
          </cell>
          <cell r="K56">
            <v>6.76</v>
          </cell>
          <cell r="L56">
            <v>8.68</v>
          </cell>
          <cell r="M56">
            <v>16.36</v>
          </cell>
          <cell r="N56">
            <v>21.81</v>
          </cell>
          <cell r="O56">
            <v>23.56</v>
          </cell>
          <cell r="P56">
            <v>24.1</v>
          </cell>
        </row>
        <row r="57">
          <cell r="A57" t="str">
            <v>Emiratos Árabes Unidos</v>
          </cell>
          <cell r="B57">
            <v>17.32</v>
          </cell>
          <cell r="C57">
            <v>22.52</v>
          </cell>
          <cell r="D57">
            <v>24.25</v>
          </cell>
          <cell r="E57">
            <v>25.63</v>
          </cell>
          <cell r="F57">
            <v>27.26</v>
          </cell>
          <cell r="G57">
            <v>29.75</v>
          </cell>
          <cell r="H57">
            <v>31.87</v>
          </cell>
          <cell r="I57">
            <v>33.229999999999997</v>
          </cell>
          <cell r="J57">
            <v>37.43</v>
          </cell>
          <cell r="K57">
            <v>43.15</v>
          </cell>
          <cell r="L57">
            <v>49.7</v>
          </cell>
          <cell r="M57">
            <v>59.59</v>
          </cell>
          <cell r="N57">
            <v>75.400000000000006</v>
          </cell>
          <cell r="O57">
            <v>84.93</v>
          </cell>
          <cell r="P57">
            <v>93.81</v>
          </cell>
        </row>
        <row r="58">
          <cell r="A58" t="str">
            <v>Eritrea</v>
          </cell>
          <cell r="F58">
            <v>0.39</v>
          </cell>
          <cell r="G58">
            <v>0.39</v>
          </cell>
          <cell r="H58">
            <v>0.44</v>
          </cell>
          <cell r="I58">
            <v>0.49</v>
          </cell>
          <cell r="J58">
            <v>0.51</v>
          </cell>
          <cell r="K58">
            <v>0.57999999999999996</v>
          </cell>
          <cell r="L58">
            <v>0.68</v>
          </cell>
          <cell r="M58">
            <v>0.76</v>
          </cell>
          <cell r="N58">
            <v>0.84</v>
          </cell>
          <cell r="O58">
            <v>0.82</v>
          </cell>
          <cell r="P58">
            <v>0.9</v>
          </cell>
        </row>
        <row r="59">
          <cell r="A59" t="str">
            <v>Eslovaquia</v>
          </cell>
          <cell r="B59">
            <v>12.08</v>
          </cell>
          <cell r="C59">
            <v>12.78</v>
          </cell>
          <cell r="D59">
            <v>13.52</v>
          </cell>
          <cell r="E59">
            <v>14.39</v>
          </cell>
          <cell r="F59">
            <v>15.49</v>
          </cell>
          <cell r="G59">
            <v>16.79</v>
          </cell>
          <cell r="H59">
            <v>18.850000000000001</v>
          </cell>
          <cell r="I59">
            <v>21.07</v>
          </cell>
          <cell r="J59">
            <v>23.71</v>
          </cell>
          <cell r="K59">
            <v>29.55</v>
          </cell>
          <cell r="L59">
            <v>37.32</v>
          </cell>
          <cell r="M59">
            <v>42.97</v>
          </cell>
          <cell r="N59">
            <v>51.98</v>
          </cell>
          <cell r="O59">
            <v>68.849999999999994</v>
          </cell>
          <cell r="P59">
            <v>81.180000000000007</v>
          </cell>
        </row>
        <row r="60">
          <cell r="A60" t="str">
            <v>Eslovenia</v>
          </cell>
          <cell r="D60">
            <v>21.11</v>
          </cell>
          <cell r="E60">
            <v>22.94</v>
          </cell>
          <cell r="F60">
            <v>24.94</v>
          </cell>
          <cell r="G60">
            <v>26.84</v>
          </cell>
          <cell r="H60">
            <v>29.84</v>
          </cell>
          <cell r="I60">
            <v>32.31</v>
          </cell>
          <cell r="J60">
            <v>35.479999999999997</v>
          </cell>
          <cell r="K60">
            <v>40.49</v>
          </cell>
          <cell r="L60">
            <v>44.4</v>
          </cell>
          <cell r="M60">
            <v>69.84</v>
          </cell>
          <cell r="N60">
            <v>100.55</v>
          </cell>
          <cell r="O60">
            <v>113.88</v>
          </cell>
          <cell r="P60">
            <v>134.13999999999999</v>
          </cell>
        </row>
        <row r="61">
          <cell r="A61" t="str">
            <v>España</v>
          </cell>
          <cell r="B61">
            <v>28.01</v>
          </cell>
          <cell r="C61">
            <v>29.91</v>
          </cell>
          <cell r="D61">
            <v>31.73</v>
          </cell>
          <cell r="E61">
            <v>34.4</v>
          </cell>
          <cell r="F61">
            <v>35.82</v>
          </cell>
          <cell r="G61">
            <v>37.130000000000003</v>
          </cell>
          <cell r="H61">
            <v>38.56</v>
          </cell>
          <cell r="I61">
            <v>40.909999999999997</v>
          </cell>
          <cell r="J61">
            <v>46.88</v>
          </cell>
          <cell r="K61">
            <v>51.35</v>
          </cell>
          <cell r="L61">
            <v>57.72</v>
          </cell>
          <cell r="M61">
            <v>78.31</v>
          </cell>
          <cell r="N61">
            <v>103.11</v>
          </cell>
          <cell r="O61">
            <v>116.72</v>
          </cell>
          <cell r="P61">
            <v>133.04</v>
          </cell>
        </row>
        <row r="62">
          <cell r="A62" t="str">
            <v>Estados Unidos</v>
          </cell>
          <cell r="B62">
            <v>52.71</v>
          </cell>
          <cell r="C62">
            <v>54.59</v>
          </cell>
          <cell r="D62">
            <v>56.85</v>
          </cell>
          <cell r="E62">
            <v>58.37</v>
          </cell>
          <cell r="F62">
            <v>60.56</v>
          </cell>
          <cell r="G62">
            <v>63.59</v>
          </cell>
          <cell r="H62">
            <v>67.959999999999994</v>
          </cell>
          <cell r="I62">
            <v>73.150000000000006</v>
          </cell>
          <cell r="J62">
            <v>78.06</v>
          </cell>
          <cell r="K62">
            <v>83.99</v>
          </cell>
          <cell r="L62">
            <v>90.71</v>
          </cell>
          <cell r="M62">
            <v>96.98</v>
          </cell>
          <cell r="N62">
            <v>105.35</v>
          </cell>
          <cell r="O62">
            <v>112.14</v>
          </cell>
          <cell r="P62">
            <v>113.4</v>
          </cell>
        </row>
        <row r="63">
          <cell r="A63" t="str">
            <v>Estonia</v>
          </cell>
          <cell r="B63">
            <v>19.079999999999998</v>
          </cell>
          <cell r="C63">
            <v>19.760000000000002</v>
          </cell>
          <cell r="D63">
            <v>20.37</v>
          </cell>
          <cell r="E63">
            <v>21.23</v>
          </cell>
          <cell r="F63">
            <v>22.14</v>
          </cell>
          <cell r="G63">
            <v>23.53</v>
          </cell>
          <cell r="H63">
            <v>26.12</v>
          </cell>
          <cell r="I63">
            <v>29.79</v>
          </cell>
          <cell r="J63">
            <v>34.6</v>
          </cell>
          <cell r="K63">
            <v>42.03</v>
          </cell>
          <cell r="L63">
            <v>51.43</v>
          </cell>
          <cell r="M63">
            <v>62.57</v>
          </cell>
          <cell r="N63">
            <v>75.03</v>
          </cell>
          <cell r="O63">
            <v>80.94</v>
          </cell>
          <cell r="P63">
            <v>100.07</v>
          </cell>
        </row>
        <row r="64">
          <cell r="A64" t="str">
            <v>Etiopía</v>
          </cell>
          <cell r="B64">
            <v>0.24</v>
          </cell>
          <cell r="C64">
            <v>0.25</v>
          </cell>
          <cell r="D64">
            <v>0.26</v>
          </cell>
          <cell r="E64">
            <v>0.27</v>
          </cell>
          <cell r="F64">
            <v>0.25</v>
          </cell>
          <cell r="G64">
            <v>0.26</v>
          </cell>
          <cell r="H64">
            <v>0.26</v>
          </cell>
          <cell r="I64">
            <v>0.25</v>
          </cell>
          <cell r="J64">
            <v>0.25</v>
          </cell>
          <cell r="K64">
            <v>0.26</v>
          </cell>
          <cell r="L64">
            <v>0.28000000000000003</v>
          </cell>
          <cell r="M64">
            <v>0.33</v>
          </cell>
          <cell r="N64">
            <v>0.39</v>
          </cell>
          <cell r="O64">
            <v>0.48</v>
          </cell>
          <cell r="P64">
            <v>0.6</v>
          </cell>
        </row>
        <row r="65">
          <cell r="A65" t="str">
            <v>ex República Yugoslava de Macedonia</v>
          </cell>
          <cell r="B65">
            <v>13.49</v>
          </cell>
          <cell r="C65">
            <v>13.97</v>
          </cell>
          <cell r="D65">
            <v>14.75</v>
          </cell>
          <cell r="E65">
            <v>14.94</v>
          </cell>
          <cell r="F65">
            <v>16.059999999999999</v>
          </cell>
          <cell r="G65">
            <v>16.63</v>
          </cell>
          <cell r="H65">
            <v>17.3</v>
          </cell>
          <cell r="I65">
            <v>17.850000000000001</v>
          </cell>
          <cell r="J65">
            <v>18.57</v>
          </cell>
          <cell r="K65">
            <v>21.12</v>
          </cell>
          <cell r="L65">
            <v>23.45</v>
          </cell>
          <cell r="M65">
            <v>25.82</v>
          </cell>
          <cell r="N65">
            <v>30.78</v>
          </cell>
          <cell r="O65">
            <v>37.270000000000003</v>
          </cell>
          <cell r="P65">
            <v>44.83</v>
          </cell>
        </row>
        <row r="66">
          <cell r="A66" t="str">
            <v>Federación de Rusia</v>
          </cell>
          <cell r="B66">
            <v>12.29</v>
          </cell>
          <cell r="C66">
            <v>13.13</v>
          </cell>
          <cell r="D66">
            <v>13.99</v>
          </cell>
          <cell r="E66">
            <v>15.04</v>
          </cell>
          <cell r="F66">
            <v>15.41</v>
          </cell>
          <cell r="G66">
            <v>15.85</v>
          </cell>
          <cell r="H66">
            <v>16.3</v>
          </cell>
          <cell r="I66">
            <v>16.97</v>
          </cell>
          <cell r="J66">
            <v>17.72</v>
          </cell>
          <cell r="K66">
            <v>19.489999999999998</v>
          </cell>
          <cell r="L66">
            <v>20.36</v>
          </cell>
          <cell r="M66">
            <v>21.96</v>
          </cell>
          <cell r="N66">
            <v>24.05</v>
          </cell>
          <cell r="O66">
            <v>27.96</v>
          </cell>
          <cell r="P66">
            <v>36.229999999999997</v>
          </cell>
        </row>
        <row r="67">
          <cell r="A67" t="str">
            <v>Fiji</v>
          </cell>
          <cell r="B67">
            <v>4.9000000000000004</v>
          </cell>
          <cell r="C67">
            <v>5.35</v>
          </cell>
          <cell r="D67">
            <v>5.76</v>
          </cell>
          <cell r="E67">
            <v>6.15</v>
          </cell>
          <cell r="F67">
            <v>6.66</v>
          </cell>
          <cell r="G67">
            <v>7.18</v>
          </cell>
          <cell r="H67">
            <v>7.98</v>
          </cell>
          <cell r="I67">
            <v>8.7200000000000006</v>
          </cell>
          <cell r="J67">
            <v>9.52</v>
          </cell>
          <cell r="K67">
            <v>9.7799999999999994</v>
          </cell>
          <cell r="L67">
            <v>10.66</v>
          </cell>
          <cell r="M67">
            <v>13.01</v>
          </cell>
          <cell r="N67">
            <v>17.46</v>
          </cell>
          <cell r="O67">
            <v>21.29</v>
          </cell>
          <cell r="P67">
            <v>22.87</v>
          </cell>
        </row>
        <row r="68">
          <cell r="A68" t="str">
            <v>Filipinas</v>
          </cell>
          <cell r="B68">
            <v>0.98</v>
          </cell>
          <cell r="C68">
            <v>0.99</v>
          </cell>
          <cell r="D68">
            <v>1</v>
          </cell>
          <cell r="E68">
            <v>1.1000000000000001</v>
          </cell>
          <cell r="F68">
            <v>1.1200000000000001</v>
          </cell>
          <cell r="G68">
            <v>1.47</v>
          </cell>
          <cell r="H68">
            <v>1.91</v>
          </cell>
          <cell r="I68">
            <v>2.77</v>
          </cell>
          <cell r="J68">
            <v>3.92</v>
          </cell>
          <cell r="K68">
            <v>4.72</v>
          </cell>
          <cell r="L68">
            <v>5.79</v>
          </cell>
          <cell r="M68">
            <v>7.71</v>
          </cell>
          <cell r="N68">
            <v>12.44</v>
          </cell>
          <cell r="O68">
            <v>19.78</v>
          </cell>
          <cell r="P68">
            <v>23.29</v>
          </cell>
        </row>
        <row r="69">
          <cell r="A69" t="str">
            <v>Finlandia</v>
          </cell>
          <cell r="B69">
            <v>52.65</v>
          </cell>
          <cell r="C69">
            <v>55.73</v>
          </cell>
          <cell r="D69">
            <v>58.57</v>
          </cell>
          <cell r="E69">
            <v>60.38</v>
          </cell>
          <cell r="F69">
            <v>61.88</v>
          </cell>
          <cell r="G69">
            <v>64.05</v>
          </cell>
          <cell r="H69">
            <v>68.180000000000007</v>
          </cell>
          <cell r="I69">
            <v>74.349999999999994</v>
          </cell>
          <cell r="J69">
            <v>84.64</v>
          </cell>
          <cell r="K69">
            <v>97.6</v>
          </cell>
          <cell r="L69">
            <v>110.22</v>
          </cell>
          <cell r="M69">
            <v>118.56</v>
          </cell>
          <cell r="N69">
            <v>127.08</v>
          </cell>
          <cell r="O69">
            <v>134.38999999999999</v>
          </cell>
          <cell r="P69">
            <v>139.09</v>
          </cell>
        </row>
        <row r="70">
          <cell r="A70" t="str">
            <v>Francia</v>
          </cell>
          <cell r="B70">
            <v>46.2</v>
          </cell>
          <cell r="C70">
            <v>48.07</v>
          </cell>
          <cell r="D70">
            <v>50.02</v>
          </cell>
          <cell r="E70">
            <v>51.73</v>
          </cell>
          <cell r="F70">
            <v>53.35</v>
          </cell>
          <cell r="G70">
            <v>54.77</v>
          </cell>
          <cell r="H70">
            <v>56.51</v>
          </cell>
          <cell r="I70">
            <v>58.26</v>
          </cell>
          <cell r="J70">
            <v>60.94</v>
          </cell>
          <cell r="K70">
            <v>67.89</v>
          </cell>
          <cell r="L70">
            <v>77.59</v>
          </cell>
          <cell r="M70">
            <v>94.37</v>
          </cell>
          <cell r="N70">
            <v>107.04</v>
          </cell>
          <cell r="O70">
            <v>117.88</v>
          </cell>
          <cell r="P70">
            <v>121.59</v>
          </cell>
        </row>
        <row r="71">
          <cell r="A71" t="str">
            <v>Gabón</v>
          </cell>
          <cell r="B71">
            <v>1.84</v>
          </cell>
          <cell r="C71">
            <v>2.0099999999999998</v>
          </cell>
          <cell r="D71">
            <v>2.17</v>
          </cell>
          <cell r="E71">
            <v>2.7</v>
          </cell>
          <cell r="F71">
            <v>2.82</v>
          </cell>
          <cell r="G71">
            <v>3.06</v>
          </cell>
          <cell r="H71">
            <v>3.25</v>
          </cell>
          <cell r="I71">
            <v>3.35</v>
          </cell>
          <cell r="J71">
            <v>3.78</v>
          </cell>
          <cell r="K71">
            <v>4.1100000000000003</v>
          </cell>
          <cell r="L71">
            <v>4.1500000000000004</v>
          </cell>
          <cell r="M71">
            <v>3.92</v>
          </cell>
          <cell r="N71">
            <v>12.97</v>
          </cell>
          <cell r="O71">
            <v>23.4</v>
          </cell>
          <cell r="P71">
            <v>23.97</v>
          </cell>
        </row>
        <row r="72">
          <cell r="A72" t="str">
            <v>Gambia</v>
          </cell>
          <cell r="B72">
            <v>0.61</v>
          </cell>
          <cell r="C72">
            <v>0.64</v>
          </cell>
          <cell r="D72">
            <v>0.67</v>
          </cell>
          <cell r="E72">
            <v>1.05</v>
          </cell>
          <cell r="F72">
            <v>1.43</v>
          </cell>
          <cell r="G72">
            <v>1.61</v>
          </cell>
          <cell r="H72">
            <v>1.79</v>
          </cell>
          <cell r="I72">
            <v>1.88</v>
          </cell>
          <cell r="J72">
            <v>2.17</v>
          </cell>
          <cell r="K72">
            <v>2.5499999999999998</v>
          </cell>
          <cell r="L72">
            <v>2.58</v>
          </cell>
          <cell r="M72">
            <v>2.82</v>
          </cell>
          <cell r="N72">
            <v>3.09</v>
          </cell>
          <cell r="O72">
            <v>6.98</v>
          </cell>
          <cell r="P72">
            <v>10.42</v>
          </cell>
        </row>
        <row r="73">
          <cell r="A73" t="str">
            <v>Georgia</v>
          </cell>
          <cell r="B73">
            <v>8.9499999999999993</v>
          </cell>
          <cell r="C73">
            <v>9.36</v>
          </cell>
          <cell r="D73">
            <v>9.89</v>
          </cell>
          <cell r="E73">
            <v>10.199999999999999</v>
          </cell>
          <cell r="F73">
            <v>10.51</v>
          </cell>
          <cell r="G73">
            <v>10.49</v>
          </cell>
          <cell r="H73">
            <v>9.68</v>
          </cell>
          <cell r="I73">
            <v>10.23</v>
          </cell>
          <cell r="J73">
            <v>10.5</v>
          </cell>
          <cell r="K73">
            <v>11.89</v>
          </cell>
          <cell r="L73">
            <v>13.32</v>
          </cell>
          <cell r="M73">
            <v>15.57</v>
          </cell>
          <cell r="N73">
            <v>14.02</v>
          </cell>
          <cell r="O73">
            <v>17.489999999999998</v>
          </cell>
          <cell r="P73">
            <v>23.35</v>
          </cell>
        </row>
        <row r="74">
          <cell r="A74" t="str">
            <v>Ghana</v>
          </cell>
          <cell r="B74">
            <v>0.28999999999999998</v>
          </cell>
          <cell r="C74">
            <v>0.3</v>
          </cell>
          <cell r="D74">
            <v>0.28999999999999998</v>
          </cell>
          <cell r="E74">
            <v>0.3</v>
          </cell>
          <cell r="F74">
            <v>0.3</v>
          </cell>
          <cell r="G74">
            <v>0.31</v>
          </cell>
          <cell r="H74">
            <v>0.31</v>
          </cell>
          <cell r="I74">
            <v>0.41</v>
          </cell>
          <cell r="J74">
            <v>0.51</v>
          </cell>
          <cell r="K74">
            <v>0.69</v>
          </cell>
          <cell r="L74">
            <v>0.91</v>
          </cell>
          <cell r="M74">
            <v>1.1599999999999999</v>
          </cell>
          <cell r="N74">
            <v>1.82</v>
          </cell>
          <cell r="O74">
            <v>2.08</v>
          </cell>
          <cell r="P74">
            <v>3.34</v>
          </cell>
        </row>
        <row r="75">
          <cell r="A75" t="str">
            <v>Granada</v>
          </cell>
          <cell r="B75">
            <v>10.210000000000001</v>
          </cell>
          <cell r="C75">
            <v>13.78</v>
          </cell>
          <cell r="D75">
            <v>17.829999999999998</v>
          </cell>
          <cell r="E75">
            <v>19.2</v>
          </cell>
          <cell r="F75">
            <v>21.71</v>
          </cell>
          <cell r="G75">
            <v>23.4</v>
          </cell>
          <cell r="H75">
            <v>24.23</v>
          </cell>
          <cell r="I75">
            <v>26.47</v>
          </cell>
          <cell r="J75">
            <v>27.35</v>
          </cell>
          <cell r="K75">
            <v>30.11</v>
          </cell>
          <cell r="L75">
            <v>31.3</v>
          </cell>
          <cell r="M75">
            <v>33.67</v>
          </cell>
          <cell r="N75">
            <v>37.76</v>
          </cell>
          <cell r="O75">
            <v>39.159999999999997</v>
          </cell>
          <cell r="P75">
            <v>38.770000000000003</v>
          </cell>
        </row>
        <row r="76">
          <cell r="A76" t="str">
            <v>Grecia</v>
          </cell>
          <cell r="B76">
            <v>36.04</v>
          </cell>
          <cell r="C76">
            <v>37.54</v>
          </cell>
          <cell r="D76">
            <v>38.86</v>
          </cell>
          <cell r="E76">
            <v>40.840000000000003</v>
          </cell>
          <cell r="F76">
            <v>43.57</v>
          </cell>
          <cell r="G76">
            <v>46.17</v>
          </cell>
          <cell r="H76">
            <v>49.18</v>
          </cell>
          <cell r="I76">
            <v>52.02</v>
          </cell>
          <cell r="J76">
            <v>55.95</v>
          </cell>
          <cell r="K76">
            <v>60.53</v>
          </cell>
          <cell r="L76">
            <v>71.53</v>
          </cell>
          <cell r="M76">
            <v>89.55</v>
          </cell>
          <cell r="N76">
            <v>109.72</v>
          </cell>
          <cell r="O76">
            <v>128.08000000000001</v>
          </cell>
          <cell r="P76">
            <v>133.66</v>
          </cell>
        </row>
        <row r="77">
          <cell r="A77" t="str">
            <v>Guadalupe</v>
          </cell>
          <cell r="C77">
            <v>27.97</v>
          </cell>
          <cell r="D77">
            <v>30.64</v>
          </cell>
          <cell r="E77">
            <v>32.57</v>
          </cell>
          <cell r="F77">
            <v>35.24</v>
          </cell>
          <cell r="G77">
            <v>37.450000000000003</v>
          </cell>
          <cell r="H77">
            <v>39.590000000000003</v>
          </cell>
          <cell r="I77">
            <v>40.770000000000003</v>
          </cell>
          <cell r="J77">
            <v>41.69</v>
          </cell>
          <cell r="K77">
            <v>43.49</v>
          </cell>
          <cell r="L77">
            <v>50.53</v>
          </cell>
          <cell r="M77">
            <v>68.41</v>
          </cell>
          <cell r="N77">
            <v>87.82</v>
          </cell>
          <cell r="O77">
            <v>116.6</v>
          </cell>
        </row>
        <row r="78">
          <cell r="A78" t="str">
            <v>Guam</v>
          </cell>
          <cell r="B78">
            <v>25.04</v>
          </cell>
          <cell r="C78">
            <v>27.17</v>
          </cell>
          <cell r="D78">
            <v>29.32</v>
          </cell>
          <cell r="E78">
            <v>32.6</v>
          </cell>
          <cell r="F78">
            <v>34.659999999999997</v>
          </cell>
          <cell r="G78">
            <v>48.6</v>
          </cell>
          <cell r="H78">
            <v>47.83</v>
          </cell>
          <cell r="I78">
            <v>51.65</v>
          </cell>
          <cell r="J78">
            <v>51.94</v>
          </cell>
          <cell r="K78">
            <v>51.9</v>
          </cell>
          <cell r="L78">
            <v>58.51</v>
          </cell>
          <cell r="M78">
            <v>64.010000000000005</v>
          </cell>
          <cell r="N78">
            <v>65.61</v>
          </cell>
          <cell r="O78">
            <v>71.63</v>
          </cell>
        </row>
        <row r="79">
          <cell r="A79" t="str">
            <v>Guatemala</v>
          </cell>
          <cell r="B79">
            <v>1.61</v>
          </cell>
          <cell r="C79">
            <v>1.81</v>
          </cell>
          <cell r="D79">
            <v>2.13</v>
          </cell>
          <cell r="E79">
            <v>2.2200000000000002</v>
          </cell>
          <cell r="F79">
            <v>2.3199999999999998</v>
          </cell>
          <cell r="G79">
            <v>2.4500000000000002</v>
          </cell>
          <cell r="H79">
            <v>2.62</v>
          </cell>
          <cell r="I79">
            <v>3.17</v>
          </cell>
          <cell r="J79">
            <v>3.72</v>
          </cell>
          <cell r="K79">
            <v>4.6900000000000004</v>
          </cell>
          <cell r="L79">
            <v>5.82</v>
          </cell>
          <cell r="M79">
            <v>8.5500000000000007</v>
          </cell>
          <cell r="N79">
            <v>13.47</v>
          </cell>
          <cell r="O79">
            <v>16.28</v>
          </cell>
          <cell r="P79">
            <v>20.2</v>
          </cell>
        </row>
        <row r="80">
          <cell r="A80" t="str">
            <v>Guayana Francesa</v>
          </cell>
          <cell r="B80">
            <v>24.04</v>
          </cell>
          <cell r="C80">
            <v>24.87</v>
          </cell>
          <cell r="D80">
            <v>26.52</v>
          </cell>
          <cell r="E80">
            <v>28.34</v>
          </cell>
          <cell r="F80">
            <v>29.64</v>
          </cell>
          <cell r="G80">
            <v>30.22</v>
          </cell>
          <cell r="H80">
            <v>30.69</v>
          </cell>
          <cell r="I80">
            <v>30.53</v>
          </cell>
          <cell r="J80">
            <v>31.24</v>
          </cell>
          <cell r="K80">
            <v>31.91</v>
          </cell>
          <cell r="L80">
            <v>33.18</v>
          </cell>
          <cell r="M80">
            <v>42.73</v>
          </cell>
          <cell r="N80">
            <v>55.15</v>
          </cell>
          <cell r="O80">
            <v>74.86</v>
          </cell>
        </row>
        <row r="81">
          <cell r="A81" t="str">
            <v>Guinea</v>
          </cell>
          <cell r="B81">
            <v>0.18</v>
          </cell>
          <cell r="C81">
            <v>0.19</v>
          </cell>
          <cell r="D81">
            <v>0.19</v>
          </cell>
          <cell r="E81">
            <v>0.19</v>
          </cell>
          <cell r="F81">
            <v>0.17</v>
          </cell>
          <cell r="G81">
            <v>0.18</v>
          </cell>
          <cell r="H81">
            <v>0.15</v>
          </cell>
          <cell r="I81">
            <v>0.17</v>
          </cell>
          <cell r="J81">
            <v>0.24</v>
          </cell>
          <cell r="K81">
            <v>0.31</v>
          </cell>
          <cell r="L81">
            <v>0.5</v>
          </cell>
          <cell r="M81">
            <v>0.62</v>
          </cell>
          <cell r="N81">
            <v>0.89</v>
          </cell>
          <cell r="O81">
            <v>1.07</v>
          </cell>
          <cell r="P81">
            <v>1.52</v>
          </cell>
        </row>
        <row r="82">
          <cell r="A82" t="str">
            <v>Guinea Ecuatorial</v>
          </cell>
          <cell r="B82">
            <v>0.39</v>
          </cell>
          <cell r="C82">
            <v>0.38</v>
          </cell>
          <cell r="D82">
            <v>0.37</v>
          </cell>
          <cell r="E82">
            <v>0.36</v>
          </cell>
          <cell r="F82">
            <v>0.35</v>
          </cell>
          <cell r="G82">
            <v>0.34</v>
          </cell>
          <cell r="H82">
            <v>0.65</v>
          </cell>
          <cell r="I82">
            <v>0.63</v>
          </cell>
          <cell r="J82">
            <v>0.91</v>
          </cell>
          <cell r="K82">
            <v>0.98</v>
          </cell>
          <cell r="L82">
            <v>1.36</v>
          </cell>
          <cell r="M82">
            <v>1.45</v>
          </cell>
          <cell r="N82">
            <v>2.4500000000000002</v>
          </cell>
          <cell r="O82">
            <v>4.66</v>
          </cell>
          <cell r="P82">
            <v>8.08</v>
          </cell>
        </row>
        <row r="83">
          <cell r="A83" t="str">
            <v>Guinea-Bissau</v>
          </cell>
          <cell r="B83">
            <v>0.59</v>
          </cell>
          <cell r="C83">
            <v>0.6</v>
          </cell>
          <cell r="D83">
            <v>0.62</v>
          </cell>
          <cell r="E83">
            <v>0.63</v>
          </cell>
          <cell r="F83">
            <v>0.64</v>
          </cell>
          <cell r="G83">
            <v>0.65</v>
          </cell>
          <cell r="H83">
            <v>0.66</v>
          </cell>
          <cell r="I83">
            <v>0.69</v>
          </cell>
          <cell r="J83">
            <v>0.73</v>
          </cell>
          <cell r="K83">
            <v>0.69</v>
          </cell>
          <cell r="L83">
            <v>0.7</v>
          </cell>
          <cell r="M83">
            <v>0.52</v>
          </cell>
          <cell r="N83">
            <v>0.93</v>
          </cell>
          <cell r="O83">
            <v>0.81</v>
          </cell>
          <cell r="P83">
            <v>0.89</v>
          </cell>
        </row>
        <row r="84">
          <cell r="A84" t="str">
            <v>Guyana</v>
          </cell>
          <cell r="B84">
            <v>2.02</v>
          </cell>
          <cell r="C84">
            <v>2.0099999999999998</v>
          </cell>
          <cell r="D84">
            <v>2.0099999999999998</v>
          </cell>
          <cell r="E84">
            <v>1.99</v>
          </cell>
          <cell r="F84">
            <v>3.6</v>
          </cell>
          <cell r="G84">
            <v>5.17</v>
          </cell>
          <cell r="H84">
            <v>5.5</v>
          </cell>
          <cell r="I84">
            <v>5.52</v>
          </cell>
          <cell r="J84">
            <v>6.13</v>
          </cell>
          <cell r="K84">
            <v>6.7</v>
          </cell>
          <cell r="L84">
            <v>7.22</v>
          </cell>
          <cell r="M84">
            <v>7.82</v>
          </cell>
          <cell r="N84">
            <v>12.57</v>
          </cell>
          <cell r="O84">
            <v>17.84</v>
          </cell>
          <cell r="P84">
            <v>19.079999999999998</v>
          </cell>
        </row>
        <row r="85">
          <cell r="A85" t="str">
            <v>Haití</v>
          </cell>
          <cell r="B85">
            <v>0.64</v>
          </cell>
          <cell r="C85">
            <v>0.66</v>
          </cell>
          <cell r="D85">
            <v>0.69</v>
          </cell>
          <cell r="E85">
            <v>0.68</v>
          </cell>
          <cell r="F85">
            <v>0.67</v>
          </cell>
          <cell r="G85">
            <v>0.65</v>
          </cell>
          <cell r="H85">
            <v>0.71</v>
          </cell>
          <cell r="I85">
            <v>0.84</v>
          </cell>
          <cell r="J85">
            <v>0.82</v>
          </cell>
          <cell r="K85">
            <v>0.8</v>
          </cell>
          <cell r="L85">
            <v>0.96</v>
          </cell>
          <cell r="M85">
            <v>1.17</v>
          </cell>
          <cell r="N85">
            <v>1.57</v>
          </cell>
          <cell r="O85">
            <v>2.0699999999999998</v>
          </cell>
          <cell r="P85">
            <v>3.25</v>
          </cell>
        </row>
        <row r="86">
          <cell r="A86" t="str">
            <v>Honduras</v>
          </cell>
          <cell r="B86">
            <v>1.38</v>
          </cell>
          <cell r="C86">
            <v>1.59</v>
          </cell>
          <cell r="D86">
            <v>1.72</v>
          </cell>
          <cell r="E86">
            <v>1.8</v>
          </cell>
          <cell r="F86">
            <v>1.93</v>
          </cell>
          <cell r="G86">
            <v>2.1</v>
          </cell>
          <cell r="H86">
            <v>2.27</v>
          </cell>
          <cell r="I86">
            <v>2.7</v>
          </cell>
          <cell r="J86">
            <v>3.14</v>
          </cell>
          <cell r="K86">
            <v>4</v>
          </cell>
          <cell r="L86">
            <v>4.55</v>
          </cell>
          <cell r="M86">
            <v>5.66</v>
          </cell>
          <cell r="N86">
            <v>7.24</v>
          </cell>
          <cell r="O86">
            <v>8.3699999999999992</v>
          </cell>
          <cell r="P86">
            <v>9.69</v>
          </cell>
        </row>
        <row r="87">
          <cell r="A87" t="str">
            <v>Hong Kong (región administrativa especial de China)</v>
          </cell>
          <cell r="B87">
            <v>41.15</v>
          </cell>
          <cell r="C87">
            <v>44.48</v>
          </cell>
          <cell r="D87">
            <v>47.46</v>
          </cell>
          <cell r="E87">
            <v>51.28</v>
          </cell>
          <cell r="F87">
            <v>52.64</v>
          </cell>
          <cell r="G87">
            <v>55.63</v>
          </cell>
          <cell r="H87">
            <v>60.21</v>
          </cell>
          <cell r="I87">
            <v>66.209999999999994</v>
          </cell>
          <cell r="J87">
            <v>74.790000000000006</v>
          </cell>
          <cell r="K87">
            <v>90.55</v>
          </cell>
          <cell r="L87">
            <v>105.48</v>
          </cell>
          <cell r="M87">
            <v>123.3</v>
          </cell>
          <cell r="N87">
            <v>140.63</v>
          </cell>
          <cell r="O87">
            <v>143.85</v>
          </cell>
          <cell r="P87">
            <v>150.71</v>
          </cell>
        </row>
        <row r="88">
          <cell r="A88" t="str">
            <v>Hungría</v>
          </cell>
          <cell r="B88">
            <v>8.2100000000000009</v>
          </cell>
          <cell r="C88">
            <v>8.8000000000000007</v>
          </cell>
          <cell r="D88">
            <v>9.6199999999999992</v>
          </cell>
          <cell r="E88">
            <v>10.98</v>
          </cell>
          <cell r="F88">
            <v>12.72</v>
          </cell>
          <cell r="G88">
            <v>14.97</v>
          </cell>
          <cell r="H88">
            <v>18.649999999999999</v>
          </cell>
          <cell r="I88">
            <v>23.64</v>
          </cell>
          <cell r="J88">
            <v>30.59</v>
          </cell>
          <cell r="K88">
            <v>37.36</v>
          </cell>
          <cell r="L88">
            <v>44.09</v>
          </cell>
          <cell r="M88">
            <v>53.3</v>
          </cell>
          <cell r="N88">
            <v>68.709999999999994</v>
          </cell>
          <cell r="O88">
            <v>87.33</v>
          </cell>
          <cell r="P88">
            <v>103.72</v>
          </cell>
        </row>
        <row r="89">
          <cell r="A89" t="str">
            <v>India</v>
          </cell>
          <cell r="B89">
            <v>0.51</v>
          </cell>
          <cell r="C89">
            <v>0.55000000000000004</v>
          </cell>
          <cell r="D89">
            <v>0.6</v>
          </cell>
          <cell r="E89">
            <v>0.67</v>
          </cell>
          <cell r="F89">
            <v>0.77</v>
          </cell>
          <cell r="G89">
            <v>0.89</v>
          </cell>
          <cell r="H89">
            <v>1.07</v>
          </cell>
          <cell r="I89">
            <v>1.3</v>
          </cell>
          <cell r="J89">
            <v>1.58</v>
          </cell>
          <cell r="K89">
            <v>1.96</v>
          </cell>
          <cell r="L89">
            <v>2.3199999999999998</v>
          </cell>
          <cell r="M89">
            <v>2.85</v>
          </cell>
          <cell r="N89">
            <v>3.56</v>
          </cell>
          <cell r="O89">
            <v>4.38</v>
          </cell>
          <cell r="P89">
            <v>5.19</v>
          </cell>
        </row>
        <row r="90">
          <cell r="A90" t="str">
            <v>Indonesia</v>
          </cell>
          <cell r="B90">
            <v>0.49</v>
          </cell>
          <cell r="C90">
            <v>0.5</v>
          </cell>
          <cell r="D90">
            <v>0.6</v>
          </cell>
          <cell r="E90">
            <v>0.73</v>
          </cell>
          <cell r="F90">
            <v>0.92</v>
          </cell>
          <cell r="G90">
            <v>1.02</v>
          </cell>
          <cell r="H90">
            <v>1.34</v>
          </cell>
          <cell r="I90">
            <v>1.8</v>
          </cell>
          <cell r="J90">
            <v>2.39</v>
          </cell>
          <cell r="K90">
            <v>2.93</v>
          </cell>
          <cell r="L90">
            <v>3.25</v>
          </cell>
          <cell r="M90">
            <v>4.04</v>
          </cell>
          <cell r="N90">
            <v>5.01</v>
          </cell>
          <cell r="O90">
            <v>6.57</v>
          </cell>
          <cell r="P90">
            <v>9.17</v>
          </cell>
        </row>
        <row r="91">
          <cell r="A91" t="str">
            <v>Irán (República Islámica del)</v>
          </cell>
          <cell r="B91">
            <v>3.62</v>
          </cell>
          <cell r="C91">
            <v>3.81</v>
          </cell>
          <cell r="D91">
            <v>4.04</v>
          </cell>
          <cell r="E91">
            <v>4.4000000000000004</v>
          </cell>
          <cell r="F91">
            <v>5.29</v>
          </cell>
          <cell r="G91">
            <v>6.26</v>
          </cell>
          <cell r="H91">
            <v>7.42</v>
          </cell>
          <cell r="I91">
            <v>8.6300000000000008</v>
          </cell>
          <cell r="J91">
            <v>9.8000000000000007</v>
          </cell>
          <cell r="K91">
            <v>11.06</v>
          </cell>
          <cell r="L91">
            <v>12.53</v>
          </cell>
          <cell r="M91">
            <v>14.12</v>
          </cell>
          <cell r="N91">
            <v>16.41</v>
          </cell>
          <cell r="O91">
            <v>20.100000000000001</v>
          </cell>
          <cell r="P91">
            <v>22.01</v>
          </cell>
        </row>
        <row r="92">
          <cell r="A92" t="str">
            <v>Iraq</v>
          </cell>
          <cell r="B92">
            <v>4.0199999999999996</v>
          </cell>
          <cell r="C92">
            <v>3.87</v>
          </cell>
          <cell r="D92">
            <v>3.94</v>
          </cell>
          <cell r="E92">
            <v>3.62</v>
          </cell>
          <cell r="F92">
            <v>3.76</v>
          </cell>
          <cell r="G92">
            <v>3.53</v>
          </cell>
          <cell r="H92">
            <v>3.3</v>
          </cell>
          <cell r="I92">
            <v>3.18</v>
          </cell>
          <cell r="J92">
            <v>3.1</v>
          </cell>
          <cell r="K92">
            <v>3.07</v>
          </cell>
          <cell r="L92">
            <v>2.98</v>
          </cell>
          <cell r="M92">
            <v>3.01</v>
          </cell>
          <cell r="N92">
            <v>2.94</v>
          </cell>
          <cell r="O92">
            <v>2.86</v>
          </cell>
          <cell r="P92">
            <v>2.87</v>
          </cell>
        </row>
        <row r="93">
          <cell r="A93" t="str">
            <v>Irlanda</v>
          </cell>
          <cell r="B93">
            <v>24</v>
          </cell>
          <cell r="C93">
            <v>26.45</v>
          </cell>
          <cell r="D93">
            <v>28.78</v>
          </cell>
          <cell r="E93">
            <v>30.63</v>
          </cell>
          <cell r="F93">
            <v>32.630000000000003</v>
          </cell>
          <cell r="G93">
            <v>34.53</v>
          </cell>
          <cell r="H93">
            <v>37.04</v>
          </cell>
          <cell r="I93">
            <v>40.71</v>
          </cell>
          <cell r="J93">
            <v>46.29</v>
          </cell>
          <cell r="K93">
            <v>57.45</v>
          </cell>
          <cell r="L93">
            <v>69.61</v>
          </cell>
          <cell r="M93">
            <v>91.17</v>
          </cell>
          <cell r="N93">
            <v>113.36</v>
          </cell>
          <cell r="O93">
            <v>125.82</v>
          </cell>
          <cell r="P93">
            <v>126.56</v>
          </cell>
        </row>
        <row r="94">
          <cell r="A94" t="str">
            <v>Islandia</v>
          </cell>
          <cell r="B94">
            <v>50.92</v>
          </cell>
          <cell r="C94">
            <v>52.48</v>
          </cell>
          <cell r="D94">
            <v>54.94</v>
          </cell>
          <cell r="E94">
            <v>57.19</v>
          </cell>
          <cell r="F94">
            <v>59.22</v>
          </cell>
          <cell r="G94">
            <v>60.78</v>
          </cell>
          <cell r="H94">
            <v>63.79</v>
          </cell>
          <cell r="I94">
            <v>67.05</v>
          </cell>
          <cell r="J94">
            <v>74.97</v>
          </cell>
          <cell r="K94">
            <v>85.38</v>
          </cell>
          <cell r="L94">
            <v>102.71</v>
          </cell>
          <cell r="M94">
            <v>129.66999999999999</v>
          </cell>
          <cell r="N94">
            <v>144.76</v>
          </cell>
          <cell r="O94">
            <v>152.85</v>
          </cell>
          <cell r="P94">
            <v>155.88</v>
          </cell>
        </row>
        <row r="95">
          <cell r="A95" t="str">
            <v>Islas Caimán</v>
          </cell>
          <cell r="D95">
            <v>47.04</v>
          </cell>
          <cell r="E95">
            <v>45.6</v>
          </cell>
          <cell r="F95">
            <v>49.06</v>
          </cell>
          <cell r="G95">
            <v>52.73</v>
          </cell>
          <cell r="H95">
            <v>64.87</v>
          </cell>
          <cell r="I95">
            <v>70.900000000000006</v>
          </cell>
          <cell r="K95">
            <v>63.21</v>
          </cell>
          <cell r="L95">
            <v>85.53</v>
          </cell>
          <cell r="M95">
            <v>99.8</v>
          </cell>
          <cell r="N95">
            <v>107.23</v>
          </cell>
          <cell r="O95">
            <v>122.91</v>
          </cell>
        </row>
        <row r="96">
          <cell r="A96" t="str">
            <v>Islas Cook</v>
          </cell>
          <cell r="B96">
            <v>14.34</v>
          </cell>
          <cell r="C96">
            <v>15.38</v>
          </cell>
          <cell r="D96">
            <v>16.25</v>
          </cell>
          <cell r="E96">
            <v>16.95</v>
          </cell>
          <cell r="F96">
            <v>19.57</v>
          </cell>
          <cell r="G96">
            <v>22.66</v>
          </cell>
          <cell r="H96">
            <v>25.45</v>
          </cell>
          <cell r="I96">
            <v>27.01</v>
          </cell>
          <cell r="J96">
            <v>27.66</v>
          </cell>
          <cell r="K96">
            <v>28.2</v>
          </cell>
          <cell r="L96">
            <v>29.64</v>
          </cell>
          <cell r="M96">
            <v>32.090000000000003</v>
          </cell>
          <cell r="N96">
            <v>34.049999999999997</v>
          </cell>
          <cell r="O96">
            <v>38</v>
          </cell>
          <cell r="P96">
            <v>42.61</v>
          </cell>
        </row>
        <row r="97">
          <cell r="A97" t="str">
            <v>Islas Malvinas (Falkland)</v>
          </cell>
          <cell r="E97">
            <v>65.95</v>
          </cell>
          <cell r="F97">
            <v>66.010000000000005</v>
          </cell>
          <cell r="G97">
            <v>66.12</v>
          </cell>
          <cell r="H97">
            <v>71.459999999999994</v>
          </cell>
          <cell r="I97">
            <v>73.45</v>
          </cell>
          <cell r="J97">
            <v>78.95</v>
          </cell>
          <cell r="K97">
            <v>87.04</v>
          </cell>
          <cell r="L97">
            <v>93.17</v>
          </cell>
          <cell r="M97">
            <v>96.1</v>
          </cell>
          <cell r="N97">
            <v>98.62</v>
          </cell>
          <cell r="O97">
            <v>98.99</v>
          </cell>
          <cell r="P97">
            <v>98.49</v>
          </cell>
        </row>
        <row r="98">
          <cell r="A98" t="str">
            <v>Islas Marianas Septentrionales</v>
          </cell>
          <cell r="G98">
            <v>30.89</v>
          </cell>
          <cell r="H98">
            <v>32.159999999999997</v>
          </cell>
          <cell r="I98">
            <v>34.71</v>
          </cell>
          <cell r="M98">
            <v>45.06</v>
          </cell>
          <cell r="N98">
            <v>45.25</v>
          </cell>
        </row>
        <row r="99">
          <cell r="A99" t="str">
            <v>Islas Marshall</v>
          </cell>
          <cell r="D99">
            <v>1.1200000000000001</v>
          </cell>
          <cell r="E99">
            <v>1.55</v>
          </cell>
          <cell r="F99">
            <v>1.85</v>
          </cell>
          <cell r="G99">
            <v>4.9400000000000004</v>
          </cell>
          <cell r="H99">
            <v>6.88</v>
          </cell>
          <cell r="I99">
            <v>7.19</v>
          </cell>
          <cell r="J99">
            <v>7.68</v>
          </cell>
          <cell r="K99">
            <v>7.85</v>
          </cell>
          <cell r="L99">
            <v>8.16</v>
          </cell>
          <cell r="M99">
            <v>8.5</v>
          </cell>
          <cell r="N99">
            <v>8.6199999999999992</v>
          </cell>
          <cell r="O99">
            <v>8.93</v>
          </cell>
          <cell r="P99">
            <v>9.2799999999999994</v>
          </cell>
        </row>
        <row r="100">
          <cell r="A100" t="str">
            <v>Islas Salomón</v>
          </cell>
          <cell r="B100">
            <v>1.06</v>
          </cell>
          <cell r="C100">
            <v>1.21</v>
          </cell>
          <cell r="D100">
            <v>1.47</v>
          </cell>
          <cell r="E100">
            <v>1.48</v>
          </cell>
          <cell r="F100">
            <v>1.53</v>
          </cell>
          <cell r="G100">
            <v>1.58</v>
          </cell>
          <cell r="H100">
            <v>1.73</v>
          </cell>
          <cell r="I100">
            <v>1.84</v>
          </cell>
          <cell r="J100">
            <v>2.0099999999999998</v>
          </cell>
          <cell r="K100">
            <v>2.16</v>
          </cell>
          <cell r="L100">
            <v>2.16</v>
          </cell>
          <cell r="M100">
            <v>2.2599999999999998</v>
          </cell>
          <cell r="N100">
            <v>2.1</v>
          </cell>
          <cell r="O100">
            <v>1.93</v>
          </cell>
          <cell r="P100">
            <v>1.71</v>
          </cell>
        </row>
        <row r="101">
          <cell r="A101" t="str">
            <v>Islas Turcas y Caicos</v>
          </cell>
          <cell r="F101">
            <v>24.52</v>
          </cell>
          <cell r="G101">
            <v>24.1</v>
          </cell>
          <cell r="H101">
            <v>23.91</v>
          </cell>
          <cell r="I101">
            <v>26.21</v>
          </cell>
          <cell r="J101">
            <v>27.01</v>
          </cell>
        </row>
        <row r="102">
          <cell r="A102" t="str">
            <v>Islas Vírgenes Británicas</v>
          </cell>
          <cell r="D102">
            <v>41.79</v>
          </cell>
          <cell r="J102">
            <v>59.78</v>
          </cell>
          <cell r="P102">
            <v>89.57</v>
          </cell>
        </row>
        <row r="103">
          <cell r="A103" t="str">
            <v>Islas Vírgenes de los Estados Unidos</v>
          </cell>
          <cell r="B103">
            <v>44.59</v>
          </cell>
          <cell r="C103">
            <v>45.74</v>
          </cell>
          <cell r="D103">
            <v>45.26</v>
          </cell>
          <cell r="K103">
            <v>72.959999999999994</v>
          </cell>
          <cell r="L103">
            <v>83.58</v>
          </cell>
          <cell r="M103">
            <v>90.11</v>
          </cell>
          <cell r="N103">
            <v>95.09</v>
          </cell>
          <cell r="O103">
            <v>101.01</v>
          </cell>
        </row>
        <row r="104">
          <cell r="A104" t="str">
            <v>Israel</v>
          </cell>
          <cell r="D104">
            <v>34.64</v>
          </cell>
          <cell r="E104">
            <v>34.54</v>
          </cell>
          <cell r="F104">
            <v>35.28</v>
          </cell>
          <cell r="G104">
            <v>37.5</v>
          </cell>
          <cell r="H104">
            <v>40.67</v>
          </cell>
          <cell r="I104">
            <v>49.62</v>
          </cell>
          <cell r="J104">
            <v>62.28</v>
          </cell>
          <cell r="K104">
            <v>73.62</v>
          </cell>
          <cell r="L104">
            <v>82.79</v>
          </cell>
          <cell r="M104">
            <v>94.33</v>
          </cell>
          <cell r="N104">
            <v>117.62</v>
          </cell>
          <cell r="O104">
            <v>137.26</v>
          </cell>
          <cell r="P104">
            <v>140.76</v>
          </cell>
        </row>
        <row r="105">
          <cell r="A105" t="str">
            <v>Italia</v>
          </cell>
          <cell r="B105">
            <v>35.04</v>
          </cell>
          <cell r="C105">
            <v>37.07</v>
          </cell>
          <cell r="D105">
            <v>39.22</v>
          </cell>
          <cell r="E105">
            <v>41.65</v>
          </cell>
          <cell r="F105">
            <v>43.07</v>
          </cell>
          <cell r="G105">
            <v>44.48</v>
          </cell>
          <cell r="H105">
            <v>46.77</v>
          </cell>
          <cell r="I105">
            <v>50.18</v>
          </cell>
          <cell r="J105">
            <v>55.21</v>
          </cell>
          <cell r="K105">
            <v>65.260000000000005</v>
          </cell>
          <cell r="L105">
            <v>81.03</v>
          </cell>
          <cell r="M105">
            <v>99.05</v>
          </cell>
          <cell r="N105">
            <v>121.12</v>
          </cell>
          <cell r="O105">
            <v>135.47</v>
          </cell>
          <cell r="P105">
            <v>141.94</v>
          </cell>
        </row>
        <row r="106">
          <cell r="A106" t="str">
            <v>Jamahiriya Árabe Libia</v>
          </cell>
          <cell r="B106">
            <v>4.72</v>
          </cell>
          <cell r="C106">
            <v>4.93</v>
          </cell>
          <cell r="D106">
            <v>4.84</v>
          </cell>
          <cell r="E106">
            <v>4.95</v>
          </cell>
          <cell r="F106">
            <v>4.84</v>
          </cell>
          <cell r="G106">
            <v>4.76</v>
          </cell>
          <cell r="H106">
            <v>5.0599999999999996</v>
          </cell>
          <cell r="I106">
            <v>5.88</v>
          </cell>
          <cell r="J106">
            <v>6.79</v>
          </cell>
          <cell r="K106">
            <v>7.38</v>
          </cell>
          <cell r="L106">
            <v>9.44</v>
          </cell>
          <cell r="M106">
            <v>10.6</v>
          </cell>
          <cell r="N106">
            <v>11.51</v>
          </cell>
          <cell r="O106">
            <v>12.72</v>
          </cell>
        </row>
        <row r="107">
          <cell r="A107" t="str">
            <v>Jamaica</v>
          </cell>
          <cell r="B107">
            <v>3.63</v>
          </cell>
          <cell r="C107">
            <v>3.78</v>
          </cell>
          <cell r="D107">
            <v>4.46</v>
          </cell>
          <cell r="E107">
            <v>5.63</v>
          </cell>
          <cell r="F107">
            <v>7.28</v>
          </cell>
          <cell r="G107">
            <v>9.23</v>
          </cell>
          <cell r="H107">
            <v>11.31</v>
          </cell>
          <cell r="I107">
            <v>13.59</v>
          </cell>
          <cell r="J107">
            <v>16.54</v>
          </cell>
          <cell r="K107">
            <v>19.170000000000002</v>
          </cell>
          <cell r="L107">
            <v>21.36</v>
          </cell>
          <cell r="M107">
            <v>24.7</v>
          </cell>
          <cell r="N107">
            <v>34.04</v>
          </cell>
          <cell r="O107">
            <v>43.53</v>
          </cell>
          <cell r="P107">
            <v>70.22</v>
          </cell>
        </row>
        <row r="108">
          <cell r="A108" t="str">
            <v>Japón</v>
          </cell>
          <cell r="B108">
            <v>41.26</v>
          </cell>
          <cell r="C108">
            <v>43.01</v>
          </cell>
          <cell r="D108">
            <v>44.81</v>
          </cell>
          <cell r="E108">
            <v>46.48</v>
          </cell>
          <cell r="F108">
            <v>47.72</v>
          </cell>
          <cell r="G108">
            <v>48.85</v>
          </cell>
          <cell r="H108">
            <v>51.94</v>
          </cell>
          <cell r="I108">
            <v>58.93</v>
          </cell>
          <cell r="J108">
            <v>72.27</v>
          </cell>
          <cell r="K108">
            <v>82.46</v>
          </cell>
          <cell r="L108">
            <v>90.83</v>
          </cell>
          <cell r="M108">
            <v>100.57</v>
          </cell>
          <cell r="N108">
            <v>111.19</v>
          </cell>
          <cell r="O108">
            <v>116.38</v>
          </cell>
          <cell r="P108">
            <v>119.49</v>
          </cell>
        </row>
        <row r="109">
          <cell r="A109" t="str">
            <v>Jordania</v>
          </cell>
          <cell r="B109">
            <v>6.71</v>
          </cell>
          <cell r="C109">
            <v>7.05</v>
          </cell>
          <cell r="D109">
            <v>7.21</v>
          </cell>
          <cell r="E109">
            <v>7.21</v>
          </cell>
          <cell r="F109">
            <v>7.28</v>
          </cell>
          <cell r="G109">
            <v>7.3</v>
          </cell>
          <cell r="H109">
            <v>7.74</v>
          </cell>
          <cell r="I109">
            <v>7.68</v>
          </cell>
          <cell r="J109">
            <v>8.14</v>
          </cell>
          <cell r="K109">
            <v>9.77</v>
          </cell>
          <cell r="L109">
            <v>12.47</v>
          </cell>
          <cell r="M109">
            <v>13.95</v>
          </cell>
          <cell r="N109">
            <v>20.02</v>
          </cell>
          <cell r="O109">
            <v>29.6</v>
          </cell>
          <cell r="P109">
            <v>35.54</v>
          </cell>
        </row>
        <row r="110">
          <cell r="A110" t="str">
            <v>Kazajstán</v>
          </cell>
          <cell r="B110">
            <v>6.84</v>
          </cell>
          <cell r="C110">
            <v>7.41</v>
          </cell>
          <cell r="D110">
            <v>8</v>
          </cell>
          <cell r="E110">
            <v>8.51</v>
          </cell>
          <cell r="F110">
            <v>8.85</v>
          </cell>
          <cell r="G110">
            <v>11.66</v>
          </cell>
          <cell r="H110">
            <v>11.87</v>
          </cell>
          <cell r="I110">
            <v>11.9</v>
          </cell>
          <cell r="J110">
            <v>11.65</v>
          </cell>
          <cell r="K110">
            <v>11.05</v>
          </cell>
          <cell r="L110">
            <v>11.04</v>
          </cell>
          <cell r="M110">
            <v>11.12</v>
          </cell>
          <cell r="N110">
            <v>12.52</v>
          </cell>
          <cell r="O110">
            <v>15.67</v>
          </cell>
          <cell r="P110">
            <v>19.47</v>
          </cell>
        </row>
        <row r="111">
          <cell r="A111" t="str">
            <v>Kenya</v>
          </cell>
          <cell r="B111">
            <v>0.72</v>
          </cell>
          <cell r="C111">
            <v>0.76</v>
          </cell>
          <cell r="D111">
            <v>0.79</v>
          </cell>
          <cell r="E111">
            <v>0.88</v>
          </cell>
          <cell r="F111">
            <v>0.89</v>
          </cell>
          <cell r="G111">
            <v>0.9</v>
          </cell>
          <cell r="H111">
            <v>0.93</v>
          </cell>
          <cell r="I111">
            <v>1.01</v>
          </cell>
          <cell r="J111">
            <v>1.03</v>
          </cell>
          <cell r="K111">
            <v>1.03</v>
          </cell>
          <cell r="L111">
            <v>1.07</v>
          </cell>
          <cell r="M111">
            <v>1.1399999999999999</v>
          </cell>
          <cell r="N111">
            <v>1.46</v>
          </cell>
          <cell r="O111">
            <v>2.96</v>
          </cell>
          <cell r="P111">
            <v>4.8099999999999996</v>
          </cell>
        </row>
        <row r="112">
          <cell r="A112" t="str">
            <v>Kirguistán</v>
          </cell>
          <cell r="B112">
            <v>6.37</v>
          </cell>
          <cell r="C112">
            <v>6.65</v>
          </cell>
          <cell r="D112">
            <v>7.15</v>
          </cell>
          <cell r="E112">
            <v>7.46</v>
          </cell>
          <cell r="F112">
            <v>7.54</v>
          </cell>
          <cell r="G112">
            <v>8.1999999999999993</v>
          </cell>
          <cell r="H112">
            <v>7.58</v>
          </cell>
          <cell r="I112">
            <v>7.92</v>
          </cell>
          <cell r="J112">
            <v>7.47</v>
          </cell>
          <cell r="K112">
            <v>7.56</v>
          </cell>
          <cell r="L112">
            <v>7.87</v>
          </cell>
          <cell r="M112">
            <v>7.69</v>
          </cell>
          <cell r="N112">
            <v>7.89</v>
          </cell>
          <cell r="O112">
            <v>8.33</v>
          </cell>
          <cell r="P112">
            <v>8.7899999999999991</v>
          </cell>
        </row>
        <row r="113">
          <cell r="A113" t="str">
            <v>Kiribati</v>
          </cell>
          <cell r="B113">
            <v>1.43</v>
          </cell>
          <cell r="C113">
            <v>1.55</v>
          </cell>
          <cell r="D113">
            <v>1.66</v>
          </cell>
          <cell r="E113">
            <v>1.73</v>
          </cell>
          <cell r="F113">
            <v>1.84</v>
          </cell>
          <cell r="G113">
            <v>2.31</v>
          </cell>
          <cell r="H113">
            <v>2.4900000000000002</v>
          </cell>
          <cell r="I113">
            <v>2.61</v>
          </cell>
          <cell r="J113">
            <v>2.67</v>
          </cell>
          <cell r="K113">
            <v>3.09</v>
          </cell>
          <cell r="L113">
            <v>3.45</v>
          </cell>
          <cell r="M113">
            <v>3.94</v>
          </cell>
          <cell r="N113">
            <v>4.43</v>
          </cell>
          <cell r="O113">
            <v>4.79</v>
          </cell>
          <cell r="P113">
            <v>5.73</v>
          </cell>
        </row>
        <row r="114">
          <cell r="A114" t="str">
            <v>Kuwait</v>
          </cell>
          <cell r="B114">
            <v>17.16</v>
          </cell>
          <cell r="C114">
            <v>19.03</v>
          </cell>
          <cell r="D114">
            <v>20.010000000000002</v>
          </cell>
          <cell r="E114">
            <v>20.64</v>
          </cell>
          <cell r="F114">
            <v>22.33</v>
          </cell>
          <cell r="G114">
            <v>23.67</v>
          </cell>
          <cell r="H114">
            <v>25.55</v>
          </cell>
          <cell r="I114">
            <v>27.74</v>
          </cell>
          <cell r="J114">
            <v>28.66</v>
          </cell>
          <cell r="K114">
            <v>31.4</v>
          </cell>
          <cell r="L114">
            <v>33.409999999999997</v>
          </cell>
          <cell r="M114">
            <v>35.86</v>
          </cell>
          <cell r="N114">
            <v>43.07</v>
          </cell>
          <cell r="O114">
            <v>59.36</v>
          </cell>
          <cell r="P114">
            <v>72.290000000000006</v>
          </cell>
        </row>
        <row r="115">
          <cell r="A115" t="str">
            <v>Lesotho</v>
          </cell>
          <cell r="B115">
            <v>0.73</v>
          </cell>
          <cell r="C115">
            <v>0.75</v>
          </cell>
          <cell r="D115">
            <v>0.72</v>
          </cell>
          <cell r="E115">
            <v>0.69</v>
          </cell>
          <cell r="F115">
            <v>0.61</v>
          </cell>
          <cell r="G115">
            <v>0.76</v>
          </cell>
          <cell r="H115">
            <v>0.79</v>
          </cell>
          <cell r="I115">
            <v>0.88</v>
          </cell>
          <cell r="J115">
            <v>0.83</v>
          </cell>
          <cell r="K115">
            <v>1.1299999999999999</v>
          </cell>
          <cell r="L115">
            <v>1.5</v>
          </cell>
          <cell r="M115">
            <v>1.59</v>
          </cell>
          <cell r="N115">
            <v>2.0299999999999998</v>
          </cell>
          <cell r="O115">
            <v>3.63</v>
          </cell>
          <cell r="P115">
            <v>5.79</v>
          </cell>
        </row>
        <row r="116">
          <cell r="A116" t="str">
            <v>Letonia</v>
          </cell>
          <cell r="B116">
            <v>22.06</v>
          </cell>
          <cell r="C116">
            <v>22.5</v>
          </cell>
          <cell r="D116">
            <v>23.38</v>
          </cell>
          <cell r="E116">
            <v>24.39</v>
          </cell>
          <cell r="F116">
            <v>24.93</v>
          </cell>
          <cell r="G116">
            <v>26.79</v>
          </cell>
          <cell r="H116">
            <v>26.33</v>
          </cell>
          <cell r="I116">
            <v>28.44</v>
          </cell>
          <cell r="J116">
            <v>30.69</v>
          </cell>
          <cell r="K116">
            <v>32.950000000000003</v>
          </cell>
          <cell r="L116">
            <v>37.01</v>
          </cell>
          <cell r="M116">
            <v>41.23</v>
          </cell>
          <cell r="N116">
            <v>46.86</v>
          </cell>
          <cell r="O116">
            <v>58.64</v>
          </cell>
          <cell r="P116">
            <v>69.489999999999995</v>
          </cell>
        </row>
        <row r="117">
          <cell r="A117" t="str">
            <v>Líbano</v>
          </cell>
          <cell r="B117">
            <v>14.61</v>
          </cell>
          <cell r="C117">
            <v>15.12</v>
          </cell>
          <cell r="D117">
            <v>15.45</v>
          </cell>
          <cell r="E117">
            <v>15.5</v>
          </cell>
          <cell r="F117">
            <v>15.38</v>
          </cell>
          <cell r="G117">
            <v>15.16</v>
          </cell>
          <cell r="H117">
            <v>15.03</v>
          </cell>
          <cell r="I117">
            <v>18.899999999999999</v>
          </cell>
          <cell r="J117">
            <v>21.35</v>
          </cell>
          <cell r="K117">
            <v>29.76</v>
          </cell>
          <cell r="L117">
            <v>33.57</v>
          </cell>
          <cell r="M117">
            <v>37.020000000000003</v>
          </cell>
          <cell r="N117">
            <v>40.130000000000003</v>
          </cell>
          <cell r="O117">
            <v>41.57</v>
          </cell>
          <cell r="P117">
            <v>42.58</v>
          </cell>
        </row>
        <row r="118">
          <cell r="A118" t="str">
            <v>Liberia</v>
          </cell>
          <cell r="B118">
            <v>0.36</v>
          </cell>
          <cell r="C118">
            <v>0.35</v>
          </cell>
          <cell r="D118">
            <v>0.36</v>
          </cell>
          <cell r="E118">
            <v>0.12</v>
          </cell>
          <cell r="F118">
            <v>0.16</v>
          </cell>
          <cell r="G118">
            <v>0.17</v>
          </cell>
          <cell r="H118">
            <v>0.17</v>
          </cell>
          <cell r="I118">
            <v>0.16</v>
          </cell>
          <cell r="J118">
            <v>0.16</v>
          </cell>
          <cell r="K118">
            <v>0.22</v>
          </cell>
          <cell r="L118">
            <v>0.24</v>
          </cell>
          <cell r="M118">
            <v>0.23</v>
          </cell>
          <cell r="N118">
            <v>0.26</v>
          </cell>
          <cell r="O118">
            <v>0.28000000000000003</v>
          </cell>
        </row>
        <row r="119">
          <cell r="A119" t="str">
            <v>Liechtenstein</v>
          </cell>
          <cell r="D119">
            <v>56.96</v>
          </cell>
          <cell r="L119">
            <v>85.15</v>
          </cell>
          <cell r="M119">
            <v>88.7</v>
          </cell>
          <cell r="N119">
            <v>91.51</v>
          </cell>
          <cell r="O119">
            <v>92.77</v>
          </cell>
          <cell r="P119">
            <v>91.59</v>
          </cell>
        </row>
        <row r="120">
          <cell r="A120" t="str">
            <v>Lituania</v>
          </cell>
          <cell r="B120">
            <v>18.600000000000001</v>
          </cell>
          <cell r="C120">
            <v>19.98</v>
          </cell>
          <cell r="D120">
            <v>21.18</v>
          </cell>
          <cell r="E120">
            <v>22</v>
          </cell>
          <cell r="F120">
            <v>22.43</v>
          </cell>
          <cell r="G120">
            <v>23.09</v>
          </cell>
          <cell r="H120">
            <v>24.27</v>
          </cell>
          <cell r="I120">
            <v>25.75</v>
          </cell>
          <cell r="J120">
            <v>28.15</v>
          </cell>
          <cell r="K120">
            <v>32.93</v>
          </cell>
          <cell r="L120">
            <v>37.299999999999997</v>
          </cell>
          <cell r="M120">
            <v>40.130000000000003</v>
          </cell>
          <cell r="N120">
            <v>46.35</v>
          </cell>
          <cell r="O120">
            <v>58.94</v>
          </cell>
          <cell r="P120">
            <v>74.56</v>
          </cell>
        </row>
        <row r="121">
          <cell r="A121" t="str">
            <v>Luxemburgo</v>
          </cell>
          <cell r="B121">
            <v>44.85</v>
          </cell>
          <cell r="C121">
            <v>46.89</v>
          </cell>
          <cell r="D121">
            <v>48.32</v>
          </cell>
          <cell r="E121">
            <v>49.83</v>
          </cell>
          <cell r="F121">
            <v>52.82</v>
          </cell>
          <cell r="G121">
            <v>55.25</v>
          </cell>
          <cell r="H121">
            <v>58.39</v>
          </cell>
          <cell r="I121">
            <v>63.65</v>
          </cell>
          <cell r="J121">
            <v>72.98</v>
          </cell>
          <cell r="K121">
            <v>82.41</v>
          </cell>
          <cell r="L121">
            <v>99.33</v>
          </cell>
          <cell r="M121">
            <v>120.26</v>
          </cell>
          <cell r="N121">
            <v>144.63999999999999</v>
          </cell>
          <cell r="O121">
            <v>171.96</v>
          </cell>
          <cell r="P121">
            <v>185.74</v>
          </cell>
        </row>
        <row r="122">
          <cell r="A122" t="str">
            <v>Macao</v>
          </cell>
          <cell r="B122">
            <v>19.93</v>
          </cell>
          <cell r="C122">
            <v>23.17</v>
          </cell>
          <cell r="D122">
            <v>26.13</v>
          </cell>
          <cell r="E122">
            <v>28.96</v>
          </cell>
          <cell r="F122">
            <v>34.729999999999997</v>
          </cell>
          <cell r="G122">
            <v>38.97</v>
          </cell>
          <cell r="H122">
            <v>42.03</v>
          </cell>
          <cell r="I122">
            <v>46.21</v>
          </cell>
          <cell r="J122">
            <v>49.6</v>
          </cell>
          <cell r="K122">
            <v>52.18</v>
          </cell>
          <cell r="L122">
            <v>59.46</v>
          </cell>
          <cell r="M122">
            <v>67.790000000000006</v>
          </cell>
          <cell r="N122">
            <v>72.25</v>
          </cell>
          <cell r="O122">
            <v>84.94</v>
          </cell>
          <cell r="P122">
            <v>102.41</v>
          </cell>
        </row>
        <row r="123">
          <cell r="A123" t="str">
            <v>Madagascar</v>
          </cell>
          <cell r="B123">
            <v>0.24</v>
          </cell>
          <cell r="C123">
            <v>0.25</v>
          </cell>
          <cell r="D123">
            <v>0.28000000000000003</v>
          </cell>
          <cell r="E123">
            <v>0.31</v>
          </cell>
          <cell r="F123">
            <v>0.31</v>
          </cell>
          <cell r="G123">
            <v>0.28000000000000003</v>
          </cell>
          <cell r="H123">
            <v>0.27</v>
          </cell>
          <cell r="I123">
            <v>0.3</v>
          </cell>
          <cell r="J123">
            <v>0.31</v>
          </cell>
          <cell r="K123">
            <v>0.35</v>
          </cell>
          <cell r="L123">
            <v>0.42</v>
          </cell>
          <cell r="M123">
            <v>0.59</v>
          </cell>
          <cell r="N123">
            <v>0.78</v>
          </cell>
          <cell r="O123">
            <v>1.33</v>
          </cell>
          <cell r="P123">
            <v>1.4</v>
          </cell>
        </row>
        <row r="124">
          <cell r="A124" t="str">
            <v>Malasia</v>
          </cell>
          <cell r="B124">
            <v>7.53</v>
          </cell>
          <cell r="C124">
            <v>8.23</v>
          </cell>
          <cell r="D124">
            <v>9.42</v>
          </cell>
          <cell r="E124">
            <v>10.62</v>
          </cell>
          <cell r="F124">
            <v>12.22</v>
          </cell>
          <cell r="G124">
            <v>14.32</v>
          </cell>
          <cell r="H124">
            <v>17.47</v>
          </cell>
          <cell r="I124">
            <v>21.57</v>
          </cell>
          <cell r="J124">
            <v>25</v>
          </cell>
          <cell r="K124">
            <v>28.72</v>
          </cell>
          <cell r="L124">
            <v>30.27</v>
          </cell>
          <cell r="M124">
            <v>33.99</v>
          </cell>
          <cell r="N124">
            <v>41.93</v>
          </cell>
          <cell r="O124">
            <v>50.99</v>
          </cell>
          <cell r="P124">
            <v>56.72</v>
          </cell>
        </row>
        <row r="125">
          <cell r="A125" t="str">
            <v>Malawi</v>
          </cell>
          <cell r="B125">
            <v>0.28999999999999998</v>
          </cell>
          <cell r="C125">
            <v>0.31</v>
          </cell>
          <cell r="D125">
            <v>0.31</v>
          </cell>
          <cell r="E125">
            <v>0.33</v>
          </cell>
          <cell r="F125">
            <v>0.35</v>
          </cell>
          <cell r="G125">
            <v>0.36</v>
          </cell>
          <cell r="H125">
            <v>0.36</v>
          </cell>
          <cell r="I125">
            <v>0.37</v>
          </cell>
          <cell r="J125">
            <v>0.41</v>
          </cell>
          <cell r="K125">
            <v>0.45</v>
          </cell>
          <cell r="L125">
            <v>0.48</v>
          </cell>
          <cell r="M125">
            <v>0.63</v>
          </cell>
          <cell r="N125">
            <v>0.92</v>
          </cell>
          <cell r="O125">
            <v>1.06</v>
          </cell>
          <cell r="P125">
            <v>1.52</v>
          </cell>
        </row>
        <row r="126">
          <cell r="A126" t="str">
            <v>Maldivas</v>
          </cell>
          <cell r="B126">
            <v>2.09</v>
          </cell>
          <cell r="C126">
            <v>2.4700000000000002</v>
          </cell>
          <cell r="D126">
            <v>2.93</v>
          </cell>
          <cell r="E126">
            <v>3.48</v>
          </cell>
          <cell r="F126">
            <v>3.78</v>
          </cell>
          <cell r="G126">
            <v>4.3</v>
          </cell>
          <cell r="H126">
            <v>4.9800000000000004</v>
          </cell>
          <cell r="I126">
            <v>5.67</v>
          </cell>
          <cell r="J126">
            <v>6.13</v>
          </cell>
          <cell r="K126">
            <v>7.58</v>
          </cell>
          <cell r="L126">
            <v>8.34</v>
          </cell>
          <cell r="M126">
            <v>9.4700000000000006</v>
          </cell>
          <cell r="N126">
            <v>11.87</v>
          </cell>
          <cell r="O126">
            <v>16.760000000000002</v>
          </cell>
          <cell r="P126">
            <v>25.11</v>
          </cell>
        </row>
        <row r="127">
          <cell r="A127" t="str">
            <v>Malí</v>
          </cell>
          <cell r="B127">
            <v>0.11</v>
          </cell>
          <cell r="C127">
            <v>0.12</v>
          </cell>
          <cell r="D127">
            <v>0.14000000000000001</v>
          </cell>
          <cell r="E127">
            <v>0.15</v>
          </cell>
          <cell r="F127">
            <v>0.15</v>
          </cell>
          <cell r="G127">
            <v>0.16</v>
          </cell>
          <cell r="H127">
            <v>0.17</v>
          </cell>
          <cell r="I127">
            <v>0.19</v>
          </cell>
          <cell r="J127">
            <v>0.24</v>
          </cell>
          <cell r="K127">
            <v>0.28000000000000003</v>
          </cell>
          <cell r="L127">
            <v>0.32</v>
          </cell>
          <cell r="M127">
            <v>0.4</v>
          </cell>
          <cell r="N127">
            <v>0.49</v>
          </cell>
          <cell r="O127">
            <v>0.93</v>
          </cell>
          <cell r="P127">
            <v>1.03</v>
          </cell>
        </row>
        <row r="128">
          <cell r="A128" t="str">
            <v>Malta</v>
          </cell>
          <cell r="B128">
            <v>33.43</v>
          </cell>
          <cell r="C128">
            <v>34.630000000000003</v>
          </cell>
          <cell r="D128">
            <v>36.03</v>
          </cell>
          <cell r="E128">
            <v>39.24</v>
          </cell>
          <cell r="F128">
            <v>42.41</v>
          </cell>
          <cell r="G128">
            <v>44.43</v>
          </cell>
          <cell r="H128">
            <v>46.12</v>
          </cell>
          <cell r="I128">
            <v>48.78</v>
          </cell>
          <cell r="J128">
            <v>51.64</v>
          </cell>
          <cell r="K128">
            <v>54.01</v>
          </cell>
          <cell r="L128">
            <v>55.75</v>
          </cell>
          <cell r="M128">
            <v>60.95</v>
          </cell>
          <cell r="N128">
            <v>81.7</v>
          </cell>
          <cell r="O128">
            <v>114.07</v>
          </cell>
          <cell r="P128">
            <v>122.25</v>
          </cell>
        </row>
        <row r="129">
          <cell r="A129" t="str">
            <v>Marruecos</v>
          </cell>
          <cell r="B129">
            <v>1.22</v>
          </cell>
          <cell r="C129">
            <v>1.4</v>
          </cell>
          <cell r="D129">
            <v>1.65</v>
          </cell>
          <cell r="E129">
            <v>1.99</v>
          </cell>
          <cell r="F129">
            <v>2.57</v>
          </cell>
          <cell r="G129">
            <v>3.2</v>
          </cell>
          <cell r="H129">
            <v>3.92</v>
          </cell>
          <cell r="I129">
            <v>4.3499999999999996</v>
          </cell>
          <cell r="J129">
            <v>4.5999999999999996</v>
          </cell>
          <cell r="K129">
            <v>5</v>
          </cell>
          <cell r="L129">
            <v>5.45</v>
          </cell>
          <cell r="M129">
            <v>6.6</v>
          </cell>
          <cell r="N129">
            <v>13.12</v>
          </cell>
          <cell r="O129">
            <v>20.440000000000001</v>
          </cell>
          <cell r="P129">
            <v>24.71</v>
          </cell>
        </row>
        <row r="130">
          <cell r="A130" t="str">
            <v>Martinica</v>
          </cell>
          <cell r="B130">
            <v>30.46</v>
          </cell>
          <cell r="C130">
            <v>32.200000000000003</v>
          </cell>
          <cell r="D130">
            <v>33.94</v>
          </cell>
          <cell r="E130">
            <v>36.57</v>
          </cell>
          <cell r="F130">
            <v>38.64</v>
          </cell>
          <cell r="G130">
            <v>40.799999999999997</v>
          </cell>
          <cell r="H130">
            <v>42.05</v>
          </cell>
          <cell r="I130">
            <v>43.31</v>
          </cell>
          <cell r="J130">
            <v>43.68</v>
          </cell>
          <cell r="K130">
            <v>49.11</v>
          </cell>
          <cell r="L130">
            <v>59.96</v>
          </cell>
          <cell r="M130">
            <v>71.81</v>
          </cell>
          <cell r="N130">
            <v>86.87</v>
          </cell>
          <cell r="O130">
            <v>118.44</v>
          </cell>
        </row>
        <row r="131">
          <cell r="A131" t="str">
            <v>Mauricio</v>
          </cell>
          <cell r="B131">
            <v>4.79</v>
          </cell>
          <cell r="C131">
            <v>5.0199999999999996</v>
          </cell>
          <cell r="D131">
            <v>5.45</v>
          </cell>
          <cell r="E131">
            <v>6.22</v>
          </cell>
          <cell r="F131">
            <v>7.62</v>
          </cell>
          <cell r="G131">
            <v>10.17</v>
          </cell>
          <cell r="H131">
            <v>12.15</v>
          </cell>
          <cell r="I131">
            <v>14.25</v>
          </cell>
          <cell r="J131">
            <v>18.059999999999999</v>
          </cell>
          <cell r="K131">
            <v>23.25</v>
          </cell>
          <cell r="L131">
            <v>26.37</v>
          </cell>
          <cell r="M131">
            <v>30.59</v>
          </cell>
          <cell r="N131">
            <v>38.61</v>
          </cell>
          <cell r="O131">
            <v>48.26</v>
          </cell>
          <cell r="P131">
            <v>55.79</v>
          </cell>
        </row>
        <row r="132">
          <cell r="A132" t="str">
            <v>Mauritania</v>
          </cell>
          <cell r="B132">
            <v>0.24</v>
          </cell>
          <cell r="C132">
            <v>0.24</v>
          </cell>
          <cell r="D132">
            <v>0.3</v>
          </cell>
          <cell r="E132">
            <v>0.32</v>
          </cell>
          <cell r="F132">
            <v>0.33</v>
          </cell>
          <cell r="G132">
            <v>0.35</v>
          </cell>
          <cell r="H132">
            <v>0.39</v>
          </cell>
          <cell r="I132">
            <v>0.41</v>
          </cell>
          <cell r="J132">
            <v>0.44</v>
          </cell>
          <cell r="K132">
            <v>0.55000000000000004</v>
          </cell>
          <cell r="L132">
            <v>0.62</v>
          </cell>
          <cell r="M132">
            <v>0.67</v>
          </cell>
          <cell r="N132">
            <v>1.34</v>
          </cell>
          <cell r="O132">
            <v>5.18</v>
          </cell>
          <cell r="P132">
            <v>10.39</v>
          </cell>
        </row>
        <row r="133">
          <cell r="A133" t="str">
            <v>México</v>
          </cell>
          <cell r="B133">
            <v>5.3</v>
          </cell>
          <cell r="C133">
            <v>5.76</v>
          </cell>
          <cell r="D133">
            <v>6.56</v>
          </cell>
          <cell r="E133">
            <v>7.04</v>
          </cell>
          <cell r="F133">
            <v>7.89</v>
          </cell>
          <cell r="G133">
            <v>8.7799999999999994</v>
          </cell>
          <cell r="H133">
            <v>9.8000000000000007</v>
          </cell>
          <cell r="I133">
            <v>10.119999999999999</v>
          </cell>
          <cell r="J133">
            <v>10.36</v>
          </cell>
          <cell r="K133">
            <v>11.52</v>
          </cell>
          <cell r="L133">
            <v>13.85</v>
          </cell>
          <cell r="M133">
            <v>19.16</v>
          </cell>
          <cell r="N133">
            <v>26.71</v>
          </cell>
          <cell r="O133">
            <v>35.4</v>
          </cell>
          <cell r="P133">
            <v>40.119999999999997</v>
          </cell>
        </row>
        <row r="134">
          <cell r="A134" t="str">
            <v>Micronesia (Estados Federados de)</v>
          </cell>
          <cell r="B134">
            <v>1.91</v>
          </cell>
          <cell r="C134">
            <v>2.19</v>
          </cell>
          <cell r="D134">
            <v>2.5</v>
          </cell>
          <cell r="E134">
            <v>2.69</v>
          </cell>
          <cell r="F134">
            <v>2.95</v>
          </cell>
          <cell r="G134">
            <v>5.93</v>
          </cell>
          <cell r="H134">
            <v>6.84</v>
          </cell>
          <cell r="I134">
            <v>7.37</v>
          </cell>
          <cell r="J134">
            <v>7.59</v>
          </cell>
          <cell r="K134">
            <v>7.65</v>
          </cell>
          <cell r="L134">
            <v>8.16</v>
          </cell>
          <cell r="M134">
            <v>8.7200000000000006</v>
          </cell>
          <cell r="N134">
            <v>8.41</v>
          </cell>
          <cell r="O134">
            <v>8.67</v>
          </cell>
        </row>
        <row r="135">
          <cell r="A135" t="str">
            <v>Mónaco</v>
          </cell>
          <cell r="B135">
            <v>74.92</v>
          </cell>
          <cell r="C135">
            <v>76.92</v>
          </cell>
          <cell r="D135">
            <v>81.53</v>
          </cell>
          <cell r="E135">
            <v>86.45</v>
          </cell>
          <cell r="F135">
            <v>96.13</v>
          </cell>
          <cell r="G135">
            <v>101.53</v>
          </cell>
          <cell r="H135">
            <v>107.51</v>
          </cell>
          <cell r="I135">
            <v>110.14</v>
          </cell>
          <cell r="J135">
            <v>119.23</v>
          </cell>
          <cell r="K135">
            <v>122.68</v>
          </cell>
          <cell r="L135">
            <v>132.30000000000001</v>
          </cell>
          <cell r="M135">
            <v>135.22999999999999</v>
          </cell>
          <cell r="N135">
            <v>137.09</v>
          </cell>
          <cell r="O135">
            <v>136.46</v>
          </cell>
          <cell r="P135">
            <v>149.93</v>
          </cell>
        </row>
        <row r="136">
          <cell r="A136" t="str">
            <v>Mongolia</v>
          </cell>
          <cell r="B136">
            <v>2.72</v>
          </cell>
          <cell r="C136">
            <v>2.79</v>
          </cell>
          <cell r="D136">
            <v>3.2</v>
          </cell>
          <cell r="E136">
            <v>3.26</v>
          </cell>
          <cell r="F136">
            <v>3.25</v>
          </cell>
          <cell r="G136">
            <v>3.07</v>
          </cell>
          <cell r="H136">
            <v>3.16</v>
          </cell>
          <cell r="I136">
            <v>3.5</v>
          </cell>
          <cell r="J136">
            <v>3.76</v>
          </cell>
          <cell r="K136">
            <v>3.91</v>
          </cell>
          <cell r="L136">
            <v>4.8600000000000003</v>
          </cell>
          <cell r="M136">
            <v>5.88</v>
          </cell>
          <cell r="N136">
            <v>11.46</v>
          </cell>
          <cell r="O136">
            <v>13.3</v>
          </cell>
          <cell r="P136">
            <v>14.16</v>
          </cell>
        </row>
        <row r="137">
          <cell r="A137" t="str">
            <v>Montserrat</v>
          </cell>
          <cell r="D137">
            <v>32.74</v>
          </cell>
          <cell r="F137">
            <v>41.55</v>
          </cell>
          <cell r="G137">
            <v>43.85</v>
          </cell>
          <cell r="H137">
            <v>44.68</v>
          </cell>
          <cell r="I137">
            <v>45.52</v>
          </cell>
          <cell r="J137">
            <v>61.06</v>
          </cell>
          <cell r="K137">
            <v>67.510000000000005</v>
          </cell>
          <cell r="L137">
            <v>102.7</v>
          </cell>
          <cell r="M137">
            <v>81.78</v>
          </cell>
          <cell r="N137">
            <v>82.5</v>
          </cell>
        </row>
        <row r="138">
          <cell r="A138" t="str">
            <v>Mozambique</v>
          </cell>
          <cell r="B138">
            <v>0.28999999999999998</v>
          </cell>
          <cell r="C138">
            <v>0.3</v>
          </cell>
          <cell r="D138">
            <v>0.34</v>
          </cell>
          <cell r="E138">
            <v>0.37</v>
          </cell>
          <cell r="F138">
            <v>0.39</v>
          </cell>
          <cell r="G138">
            <v>0.38</v>
          </cell>
          <cell r="H138">
            <v>0.39</v>
          </cell>
          <cell r="I138">
            <v>0.4</v>
          </cell>
          <cell r="J138">
            <v>0.4</v>
          </cell>
          <cell r="K138">
            <v>0.44</v>
          </cell>
          <cell r="L138">
            <v>0.51</v>
          </cell>
          <cell r="M138">
            <v>0.55000000000000004</v>
          </cell>
          <cell r="N138">
            <v>0.8</v>
          </cell>
          <cell r="O138">
            <v>1.37</v>
          </cell>
          <cell r="P138">
            <v>1.86</v>
          </cell>
        </row>
        <row r="139">
          <cell r="A139" t="str">
            <v>Myanmar</v>
          </cell>
          <cell r="B139">
            <v>0.17</v>
          </cell>
          <cell r="C139">
            <v>0.17</v>
          </cell>
          <cell r="D139">
            <v>0.17</v>
          </cell>
          <cell r="E139">
            <v>0.21</v>
          </cell>
          <cell r="F139">
            <v>0.23</v>
          </cell>
          <cell r="G139">
            <v>0.27</v>
          </cell>
          <cell r="H139">
            <v>0.32</v>
          </cell>
          <cell r="I139">
            <v>0.36</v>
          </cell>
          <cell r="J139">
            <v>0.42</v>
          </cell>
          <cell r="K139">
            <v>0.5</v>
          </cell>
          <cell r="L139">
            <v>0.53</v>
          </cell>
          <cell r="M139">
            <v>0.57999999999999996</v>
          </cell>
          <cell r="N139">
            <v>0.6</v>
          </cell>
          <cell r="O139">
            <v>0.66</v>
          </cell>
          <cell r="P139">
            <v>0.8</v>
          </cell>
        </row>
        <row r="140">
          <cell r="A140" t="str">
            <v>Namibia</v>
          </cell>
          <cell r="B140">
            <v>3.82</v>
          </cell>
          <cell r="C140">
            <v>3.86</v>
          </cell>
          <cell r="D140">
            <v>3.93</v>
          </cell>
          <cell r="E140">
            <v>4.04</v>
          </cell>
          <cell r="F140">
            <v>4.21</v>
          </cell>
          <cell r="G140">
            <v>4.49</v>
          </cell>
          <cell r="H140">
            <v>4.58</v>
          </cell>
          <cell r="I140">
            <v>5.24</v>
          </cell>
          <cell r="J140">
            <v>5.74</v>
          </cell>
          <cell r="K140">
            <v>6.82</v>
          </cell>
          <cell r="L140">
            <v>7.42</v>
          </cell>
          <cell r="M140">
            <v>7.97</v>
          </cell>
          <cell r="N140">
            <v>10.8</v>
          </cell>
          <cell r="O140">
            <v>11.9</v>
          </cell>
          <cell r="P140">
            <v>14.48</v>
          </cell>
        </row>
        <row r="141">
          <cell r="A141" t="str">
            <v>Nauru</v>
          </cell>
          <cell r="E141">
            <v>13.33</v>
          </cell>
          <cell r="F141">
            <v>12.1</v>
          </cell>
          <cell r="G141">
            <v>15.5</v>
          </cell>
          <cell r="H141">
            <v>18.059999999999999</v>
          </cell>
          <cell r="I141">
            <v>18.64</v>
          </cell>
          <cell r="J141">
            <v>19.64</v>
          </cell>
          <cell r="K141">
            <v>21.03</v>
          </cell>
          <cell r="L141">
            <v>22.47</v>
          </cell>
          <cell r="M141">
            <v>24.32</v>
          </cell>
          <cell r="N141">
            <v>26.12</v>
          </cell>
          <cell r="O141">
            <v>28.98</v>
          </cell>
        </row>
        <row r="142">
          <cell r="A142" t="str">
            <v>Nepal</v>
          </cell>
          <cell r="B142">
            <v>0.22</v>
          </cell>
          <cell r="C142">
            <v>0.26</v>
          </cell>
          <cell r="D142">
            <v>0.32</v>
          </cell>
          <cell r="E142">
            <v>0.35</v>
          </cell>
          <cell r="F142">
            <v>0.36</v>
          </cell>
          <cell r="G142">
            <v>0.37</v>
          </cell>
          <cell r="H142">
            <v>0.38</v>
          </cell>
          <cell r="I142">
            <v>0.41</v>
          </cell>
          <cell r="J142">
            <v>0.54</v>
          </cell>
          <cell r="K142">
            <v>0.66</v>
          </cell>
          <cell r="L142">
            <v>0.98</v>
          </cell>
          <cell r="M142">
            <v>1.18</v>
          </cell>
          <cell r="N142">
            <v>1.24</v>
          </cell>
          <cell r="O142">
            <v>1.39</v>
          </cell>
          <cell r="P142">
            <v>1.51</v>
          </cell>
        </row>
        <row r="143">
          <cell r="A143" t="str">
            <v>Nicaragua</v>
          </cell>
          <cell r="B143">
            <v>1.3</v>
          </cell>
          <cell r="C143">
            <v>1.29</v>
          </cell>
          <cell r="D143">
            <v>1.26</v>
          </cell>
          <cell r="E143">
            <v>1.27</v>
          </cell>
          <cell r="F143">
            <v>1.37</v>
          </cell>
          <cell r="G143">
            <v>1.63</v>
          </cell>
          <cell r="H143">
            <v>2.0499999999999998</v>
          </cell>
          <cell r="I143">
            <v>2.3199999999999998</v>
          </cell>
          <cell r="J143">
            <v>2.75</v>
          </cell>
          <cell r="K143">
            <v>2.92</v>
          </cell>
          <cell r="L143">
            <v>3.4</v>
          </cell>
          <cell r="M143">
            <v>3.94</v>
          </cell>
          <cell r="N143">
            <v>5.0199999999999996</v>
          </cell>
          <cell r="O143">
            <v>5.98</v>
          </cell>
          <cell r="P143">
            <v>6.97</v>
          </cell>
        </row>
        <row r="144">
          <cell r="A144" t="str">
            <v>Níger</v>
          </cell>
          <cell r="B144">
            <v>0.12</v>
          </cell>
          <cell r="C144">
            <v>0.12</v>
          </cell>
          <cell r="D144">
            <v>0.12</v>
          </cell>
          <cell r="E144">
            <v>0.12</v>
          </cell>
          <cell r="F144">
            <v>0.12</v>
          </cell>
          <cell r="G144">
            <v>0.12</v>
          </cell>
          <cell r="H144">
            <v>0.14000000000000001</v>
          </cell>
          <cell r="I144">
            <v>0.15</v>
          </cell>
          <cell r="J144">
            <v>0.16</v>
          </cell>
          <cell r="K144">
            <v>0.17</v>
          </cell>
          <cell r="L144">
            <v>0.19</v>
          </cell>
          <cell r="M144">
            <v>0.2</v>
          </cell>
          <cell r="N144">
            <v>0.21</v>
          </cell>
          <cell r="O144">
            <v>0.21</v>
          </cell>
          <cell r="P144">
            <v>0.33</v>
          </cell>
        </row>
        <row r="145">
          <cell r="A145" t="str">
            <v>Nigeria</v>
          </cell>
          <cell r="B145">
            <v>0.26</v>
          </cell>
          <cell r="C145">
            <v>0.27</v>
          </cell>
          <cell r="D145">
            <v>0.3</v>
          </cell>
          <cell r="E145">
            <v>0.3</v>
          </cell>
          <cell r="F145">
            <v>0.32</v>
          </cell>
          <cell r="G145">
            <v>0.35</v>
          </cell>
          <cell r="H145">
            <v>0.37</v>
          </cell>
          <cell r="I145">
            <v>0.41</v>
          </cell>
          <cell r="J145">
            <v>0.41</v>
          </cell>
          <cell r="K145">
            <v>0.4</v>
          </cell>
          <cell r="L145">
            <v>0.43</v>
          </cell>
          <cell r="M145">
            <v>0.44</v>
          </cell>
          <cell r="N145">
            <v>0.46</v>
          </cell>
          <cell r="O145">
            <v>0.8</v>
          </cell>
          <cell r="P145">
            <v>1.8</v>
          </cell>
        </row>
        <row r="146">
          <cell r="A146" t="str">
            <v>Niue</v>
          </cell>
          <cell r="F146">
            <v>17.39</v>
          </cell>
          <cell r="G146">
            <v>19.13</v>
          </cell>
          <cell r="H146">
            <v>21.74</v>
          </cell>
          <cell r="I146">
            <v>25.91</v>
          </cell>
          <cell r="J146">
            <v>31.12</v>
          </cell>
          <cell r="M146">
            <v>69.52</v>
          </cell>
          <cell r="N146">
            <v>78.62</v>
          </cell>
          <cell r="O146">
            <v>81.099999999999994</v>
          </cell>
        </row>
        <row r="147">
          <cell r="A147" t="str">
            <v>Noruega</v>
          </cell>
          <cell r="B147">
            <v>51.51</v>
          </cell>
          <cell r="C147">
            <v>52.94</v>
          </cell>
          <cell r="D147">
            <v>54.82</v>
          </cell>
          <cell r="E147">
            <v>56.92</v>
          </cell>
          <cell r="F147">
            <v>59.35</v>
          </cell>
          <cell r="G147">
            <v>62.57</v>
          </cell>
          <cell r="H147">
            <v>68.77</v>
          </cell>
          <cell r="I147">
            <v>79.12</v>
          </cell>
          <cell r="J147">
            <v>87.65</v>
          </cell>
          <cell r="K147">
            <v>99.87</v>
          </cell>
          <cell r="L147">
            <v>113.4</v>
          </cell>
          <cell r="M147">
            <v>132.19999999999999</v>
          </cell>
          <cell r="N147">
            <v>148.1</v>
          </cell>
          <cell r="O147">
            <v>156.37</v>
          </cell>
          <cell r="P147">
            <v>157.80000000000001</v>
          </cell>
        </row>
        <row r="148">
          <cell r="A148" t="str">
            <v>Nueva Caledonia</v>
          </cell>
          <cell r="B148">
            <v>14.73</v>
          </cell>
          <cell r="C148">
            <v>16.23</v>
          </cell>
          <cell r="D148">
            <v>16.84</v>
          </cell>
          <cell r="E148">
            <v>18.2</v>
          </cell>
          <cell r="F148">
            <v>19.79</v>
          </cell>
          <cell r="G148">
            <v>21.28</v>
          </cell>
          <cell r="H148">
            <v>22.26</v>
          </cell>
          <cell r="I148">
            <v>23.23</v>
          </cell>
          <cell r="J148">
            <v>24.2</v>
          </cell>
          <cell r="K148">
            <v>26.19</v>
          </cell>
          <cell r="L148">
            <v>30.32</v>
          </cell>
          <cell r="M148">
            <v>36.24</v>
          </cell>
          <cell r="N148">
            <v>47.04</v>
          </cell>
          <cell r="O148">
            <v>54.09</v>
          </cell>
          <cell r="P148">
            <v>58.93</v>
          </cell>
        </row>
        <row r="149">
          <cell r="A149" t="str">
            <v>Nueva Zelandia</v>
          </cell>
          <cell r="B149">
            <v>42.97</v>
          </cell>
          <cell r="C149">
            <v>44.08</v>
          </cell>
          <cell r="D149">
            <v>44.96</v>
          </cell>
          <cell r="E149">
            <v>45.57</v>
          </cell>
          <cell r="F149">
            <v>46.92</v>
          </cell>
          <cell r="G149">
            <v>49.18</v>
          </cell>
          <cell r="H149">
            <v>52.98</v>
          </cell>
          <cell r="I149">
            <v>57.4</v>
          </cell>
          <cell r="J149">
            <v>60.29</v>
          </cell>
          <cell r="K149">
            <v>63.16</v>
          </cell>
          <cell r="L149">
            <v>69.66</v>
          </cell>
          <cell r="M149">
            <v>86.02</v>
          </cell>
          <cell r="N149">
            <v>89.34</v>
          </cell>
          <cell r="O149">
            <v>107.6</v>
          </cell>
          <cell r="P149">
            <v>106.98</v>
          </cell>
        </row>
        <row r="150">
          <cell r="A150" t="str">
            <v>Omán</v>
          </cell>
          <cell r="B150">
            <v>5.19</v>
          </cell>
          <cell r="C150">
            <v>5.59</v>
          </cell>
          <cell r="D150">
            <v>6.13</v>
          </cell>
          <cell r="E150">
            <v>6.58</v>
          </cell>
          <cell r="F150">
            <v>7.08</v>
          </cell>
          <cell r="G150">
            <v>7.6</v>
          </cell>
          <cell r="H150">
            <v>8.0299999999999994</v>
          </cell>
          <cell r="I150">
            <v>8.35</v>
          </cell>
          <cell r="J150">
            <v>9.51</v>
          </cell>
          <cell r="K150">
            <v>11.55</v>
          </cell>
          <cell r="L150">
            <v>14.12</v>
          </cell>
          <cell r="M150">
            <v>14.82</v>
          </cell>
          <cell r="N150">
            <v>16.079999999999998</v>
          </cell>
          <cell r="O150">
            <v>22.4</v>
          </cell>
          <cell r="P150">
            <v>27.53</v>
          </cell>
        </row>
        <row r="151">
          <cell r="A151" t="str">
            <v>Países Bajos</v>
          </cell>
          <cell r="B151">
            <v>44.03</v>
          </cell>
          <cell r="C151">
            <v>45.43</v>
          </cell>
          <cell r="D151">
            <v>46.95</v>
          </cell>
          <cell r="E151">
            <v>48.37</v>
          </cell>
          <cell r="F151">
            <v>49.82</v>
          </cell>
          <cell r="G151">
            <v>51.38</v>
          </cell>
          <cell r="H151">
            <v>53.15</v>
          </cell>
          <cell r="I151">
            <v>55.91</v>
          </cell>
          <cell r="J151">
            <v>60.69</v>
          </cell>
          <cell r="K151">
            <v>67.569999999999993</v>
          </cell>
          <cell r="L151">
            <v>80.510000000000005</v>
          </cell>
          <cell r="M151">
            <v>103.12</v>
          </cell>
          <cell r="N151">
            <v>129.13</v>
          </cell>
          <cell r="O151">
            <v>138.81</v>
          </cell>
          <cell r="P151">
            <v>136.24</v>
          </cell>
        </row>
        <row r="152">
          <cell r="A152" t="str">
            <v>Pakistán</v>
          </cell>
          <cell r="B152">
            <v>0.62</v>
          </cell>
          <cell r="C152">
            <v>0.73</v>
          </cell>
          <cell r="D152">
            <v>0.75</v>
          </cell>
          <cell r="E152">
            <v>0.97</v>
          </cell>
          <cell r="F152">
            <v>1.05</v>
          </cell>
          <cell r="G152">
            <v>1.26</v>
          </cell>
          <cell r="H152">
            <v>1.47</v>
          </cell>
          <cell r="I152">
            <v>1.7</v>
          </cell>
          <cell r="J152">
            <v>1.9</v>
          </cell>
          <cell r="K152">
            <v>2.08</v>
          </cell>
          <cell r="L152">
            <v>2.2400000000000002</v>
          </cell>
          <cell r="M152">
            <v>2.41</v>
          </cell>
          <cell r="N152">
            <v>2.4500000000000002</v>
          </cell>
          <cell r="O152">
            <v>2.85</v>
          </cell>
          <cell r="P152">
            <v>3.35</v>
          </cell>
        </row>
        <row r="153">
          <cell r="A153" t="str">
            <v>Panamá</v>
          </cell>
          <cell r="B153">
            <v>8.57</v>
          </cell>
          <cell r="C153">
            <v>8.56</v>
          </cell>
          <cell r="D153">
            <v>9.27</v>
          </cell>
          <cell r="E153">
            <v>9.4</v>
          </cell>
          <cell r="F153">
            <v>9.75</v>
          </cell>
          <cell r="G153">
            <v>10.3</v>
          </cell>
          <cell r="H153">
            <v>11.11</v>
          </cell>
          <cell r="I153">
            <v>11.56</v>
          </cell>
          <cell r="J153">
            <v>12.43</v>
          </cell>
          <cell r="K153">
            <v>14.12</v>
          </cell>
          <cell r="L153">
            <v>18.239999999999998</v>
          </cell>
          <cell r="M153">
            <v>24.7</v>
          </cell>
          <cell r="N153">
            <v>29.57</v>
          </cell>
          <cell r="O153">
            <v>29.38</v>
          </cell>
          <cell r="P153">
            <v>31.15</v>
          </cell>
        </row>
        <row r="154">
          <cell r="A154" t="str">
            <v>Papua Nueva Guinea</v>
          </cell>
          <cell r="B154">
            <v>0.89</v>
          </cell>
          <cell r="C154">
            <v>0.85</v>
          </cell>
          <cell r="D154">
            <v>0.8</v>
          </cell>
          <cell r="E154">
            <v>0.87</v>
          </cell>
          <cell r="F154">
            <v>0.91</v>
          </cell>
          <cell r="G154">
            <v>0.95</v>
          </cell>
          <cell r="H154">
            <v>0.94</v>
          </cell>
          <cell r="I154">
            <v>0.99</v>
          </cell>
          <cell r="J154">
            <v>1.08</v>
          </cell>
          <cell r="K154">
            <v>1.24</v>
          </cell>
          <cell r="L154">
            <v>1.3</v>
          </cell>
          <cell r="M154">
            <v>1.34</v>
          </cell>
          <cell r="N154">
            <v>1.43</v>
          </cell>
          <cell r="O154">
            <v>1.37</v>
          </cell>
          <cell r="P154">
            <v>1.41</v>
          </cell>
        </row>
        <row r="155">
          <cell r="A155" t="str">
            <v>Paraguay</v>
          </cell>
          <cell r="B155">
            <v>2.38</v>
          </cell>
          <cell r="C155">
            <v>2.5299999999999998</v>
          </cell>
          <cell r="D155">
            <v>2.66</v>
          </cell>
          <cell r="E155">
            <v>2.78</v>
          </cell>
          <cell r="F155">
            <v>2.87</v>
          </cell>
          <cell r="G155">
            <v>3.13</v>
          </cell>
          <cell r="H155">
            <v>3.38</v>
          </cell>
          <cell r="I155">
            <v>3.78</v>
          </cell>
          <cell r="J155">
            <v>4.22</v>
          </cell>
          <cell r="K155">
            <v>5.94</v>
          </cell>
          <cell r="L155">
            <v>9.43</v>
          </cell>
          <cell r="M155">
            <v>13.13</v>
          </cell>
          <cell r="N155">
            <v>20.079999999999998</v>
          </cell>
          <cell r="O155">
            <v>25.52</v>
          </cell>
          <cell r="P155">
            <v>33.56</v>
          </cell>
        </row>
        <row r="156">
          <cell r="A156" t="str">
            <v>Perú</v>
          </cell>
          <cell r="B156">
            <v>2.36</v>
          </cell>
          <cell r="C156">
            <v>2.5099999999999998</v>
          </cell>
          <cell r="D156">
            <v>2.62</v>
          </cell>
          <cell r="E156">
            <v>2.48</v>
          </cell>
          <cell r="F156">
            <v>2.83</v>
          </cell>
          <cell r="G156">
            <v>3.13</v>
          </cell>
          <cell r="H156">
            <v>3.53</v>
          </cell>
          <cell r="I156">
            <v>5.03</v>
          </cell>
          <cell r="J156">
            <v>6.83</v>
          </cell>
          <cell r="K156">
            <v>8.49</v>
          </cell>
          <cell r="L156">
            <v>9.27</v>
          </cell>
          <cell r="M156">
            <v>10.71</v>
          </cell>
          <cell r="N156">
            <v>11.66</v>
          </cell>
          <cell r="O156">
            <v>13.67</v>
          </cell>
          <cell r="P156">
            <v>15.23</v>
          </cell>
        </row>
        <row r="157">
          <cell r="A157" t="str">
            <v>Polinesia Francesa</v>
          </cell>
          <cell r="B157">
            <v>16.89</v>
          </cell>
          <cell r="C157">
            <v>17.760000000000002</v>
          </cell>
          <cell r="D157">
            <v>19.38</v>
          </cell>
          <cell r="E157">
            <v>20.47</v>
          </cell>
          <cell r="F157">
            <v>21.15</v>
          </cell>
          <cell r="G157">
            <v>21.35</v>
          </cell>
          <cell r="H157">
            <v>21.88</v>
          </cell>
          <cell r="I157">
            <v>22.85</v>
          </cell>
          <cell r="J157">
            <v>24.58</v>
          </cell>
          <cell r="K157">
            <v>25.91</v>
          </cell>
          <cell r="L157">
            <v>28.37</v>
          </cell>
          <cell r="M157">
            <v>32.33</v>
          </cell>
          <cell r="N157">
            <v>40.11</v>
          </cell>
          <cell r="O157">
            <v>50.71</v>
          </cell>
          <cell r="P157">
            <v>58.04</v>
          </cell>
        </row>
        <row r="158">
          <cell r="A158" t="str">
            <v>Polonia</v>
          </cell>
          <cell r="B158">
            <v>7.81</v>
          </cell>
          <cell r="C158">
            <v>8.23</v>
          </cell>
          <cell r="D158">
            <v>8.64</v>
          </cell>
          <cell r="E158">
            <v>9.32</v>
          </cell>
          <cell r="F158">
            <v>10.27</v>
          </cell>
          <cell r="G158">
            <v>11.52</v>
          </cell>
          <cell r="H158">
            <v>13.09</v>
          </cell>
          <cell r="I158">
            <v>15.04</v>
          </cell>
          <cell r="J158">
            <v>17.48</v>
          </cell>
          <cell r="K158">
            <v>21.53</v>
          </cell>
          <cell r="L158">
            <v>27.74</v>
          </cell>
          <cell r="M158">
            <v>36.479999999999997</v>
          </cell>
          <cell r="N158">
            <v>45.78</v>
          </cell>
          <cell r="O158">
            <v>55.41</v>
          </cell>
        </row>
        <row r="159">
          <cell r="A159" t="str">
            <v>Portugal</v>
          </cell>
          <cell r="B159">
            <v>18.95</v>
          </cell>
          <cell r="C159">
            <v>22.38</v>
          </cell>
          <cell r="D159">
            <v>24.32</v>
          </cell>
          <cell r="E159">
            <v>27.44</v>
          </cell>
          <cell r="F159">
            <v>30.89</v>
          </cell>
          <cell r="G159">
            <v>33.979999999999997</v>
          </cell>
          <cell r="H159">
            <v>36.799999999999997</v>
          </cell>
          <cell r="I159">
            <v>40.159999999999997</v>
          </cell>
          <cell r="J159">
            <v>45.15</v>
          </cell>
          <cell r="K159">
            <v>55.33</v>
          </cell>
          <cell r="L159">
            <v>72.06</v>
          </cell>
          <cell r="M159">
            <v>89.03</v>
          </cell>
          <cell r="N159">
            <v>109.53</v>
          </cell>
          <cell r="O159">
            <v>119.59</v>
          </cell>
          <cell r="P159">
            <v>124.65</v>
          </cell>
        </row>
        <row r="160">
          <cell r="A160" t="str">
            <v>Puerto Rico</v>
          </cell>
          <cell r="B160">
            <v>22.51</v>
          </cell>
          <cell r="C160">
            <v>23.58</v>
          </cell>
          <cell r="D160">
            <v>28.47</v>
          </cell>
          <cell r="E160">
            <v>30.03</v>
          </cell>
          <cell r="F160">
            <v>32.31</v>
          </cell>
          <cell r="G160">
            <v>33.01</v>
          </cell>
          <cell r="H160">
            <v>35.92</v>
          </cell>
          <cell r="I160">
            <v>40.479999999999997</v>
          </cell>
          <cell r="J160">
            <v>42.88</v>
          </cell>
          <cell r="K160">
            <v>43.63</v>
          </cell>
          <cell r="L160">
            <v>49.11</v>
          </cell>
          <cell r="M160">
            <v>55.8</v>
          </cell>
          <cell r="N160">
            <v>58.44</v>
          </cell>
          <cell r="O160">
            <v>62.98</v>
          </cell>
          <cell r="P160">
            <v>79.73</v>
          </cell>
        </row>
        <row r="161">
          <cell r="A161" t="str">
            <v>Qatar</v>
          </cell>
          <cell r="D161">
            <v>22.9</v>
          </cell>
          <cell r="E161">
            <v>23.31</v>
          </cell>
          <cell r="F161">
            <v>24.62</v>
          </cell>
          <cell r="G161">
            <v>24.9</v>
          </cell>
          <cell r="H161">
            <v>26.81</v>
          </cell>
          <cell r="I161">
            <v>28.8</v>
          </cell>
          <cell r="J161">
            <v>32.08</v>
          </cell>
          <cell r="K161">
            <v>35.51</v>
          </cell>
          <cell r="L161">
            <v>40.049999999999997</v>
          </cell>
          <cell r="M161">
            <v>42.85</v>
          </cell>
          <cell r="N161">
            <v>48.67</v>
          </cell>
          <cell r="O161">
            <v>58</v>
          </cell>
          <cell r="P161">
            <v>71.88</v>
          </cell>
        </row>
        <row r="162">
          <cell r="A162" t="str">
            <v>Reino Unido</v>
          </cell>
          <cell r="B162">
            <v>42.51</v>
          </cell>
          <cell r="C162">
            <v>44.93</v>
          </cell>
          <cell r="D162">
            <v>46.01</v>
          </cell>
          <cell r="E162">
            <v>47</v>
          </cell>
          <cell r="F162">
            <v>48.3</v>
          </cell>
          <cell r="G162">
            <v>50.87</v>
          </cell>
          <cell r="H162">
            <v>55.3</v>
          </cell>
          <cell r="I162">
            <v>59.97</v>
          </cell>
          <cell r="J162">
            <v>64.489999999999995</v>
          </cell>
          <cell r="K162">
            <v>69</v>
          </cell>
          <cell r="L162">
            <v>80.540000000000006</v>
          </cell>
          <cell r="M162">
            <v>102.87</v>
          </cell>
          <cell r="N162">
            <v>131.65</v>
          </cell>
          <cell r="O162">
            <v>136.4</v>
          </cell>
          <cell r="P162">
            <v>143.13</v>
          </cell>
        </row>
        <row r="163">
          <cell r="A163" t="str">
            <v>República Árabe Siria</v>
          </cell>
          <cell r="B163">
            <v>4.1500000000000004</v>
          </cell>
          <cell r="C163">
            <v>4.0999999999999996</v>
          </cell>
          <cell r="D163">
            <v>4.0999999999999996</v>
          </cell>
          <cell r="E163">
            <v>4.01</v>
          </cell>
          <cell r="F163">
            <v>3.96</v>
          </cell>
          <cell r="G163">
            <v>4.2300000000000004</v>
          </cell>
          <cell r="H163">
            <v>4.96</v>
          </cell>
          <cell r="I163">
            <v>6.77</v>
          </cell>
          <cell r="J163">
            <v>8.1999999999999993</v>
          </cell>
          <cell r="K163">
            <v>8.69</v>
          </cell>
          <cell r="L163">
            <v>9.4700000000000006</v>
          </cell>
          <cell r="M163">
            <v>9.9600000000000009</v>
          </cell>
          <cell r="N163">
            <v>10.53</v>
          </cell>
          <cell r="O163">
            <v>12.14</v>
          </cell>
          <cell r="P163">
            <v>14.67</v>
          </cell>
        </row>
        <row r="164">
          <cell r="A164" t="str">
            <v>República Centroafricana</v>
          </cell>
          <cell r="B164">
            <v>0.16</v>
          </cell>
          <cell r="C164">
            <v>0.16</v>
          </cell>
          <cell r="D164">
            <v>0.17</v>
          </cell>
          <cell r="E164">
            <v>0.18</v>
          </cell>
          <cell r="F164">
            <v>0.2</v>
          </cell>
          <cell r="G164">
            <v>0.21</v>
          </cell>
          <cell r="H164">
            <v>0.23</v>
          </cell>
          <cell r="I164">
            <v>0.25</v>
          </cell>
          <cell r="J164">
            <v>0.32</v>
          </cell>
          <cell r="K164">
            <v>0.33</v>
          </cell>
          <cell r="L164">
            <v>0.32</v>
          </cell>
          <cell r="M164">
            <v>0.4</v>
          </cell>
          <cell r="N164">
            <v>0.4</v>
          </cell>
          <cell r="O164">
            <v>0.53</v>
          </cell>
          <cell r="P164">
            <v>0.55000000000000004</v>
          </cell>
        </row>
        <row r="165">
          <cell r="A165" t="str">
            <v>República Checa</v>
          </cell>
          <cell r="B165">
            <v>14.51</v>
          </cell>
          <cell r="C165">
            <v>15.12</v>
          </cell>
          <cell r="D165">
            <v>15.76</v>
          </cell>
          <cell r="E165">
            <v>16.59</v>
          </cell>
          <cell r="F165">
            <v>17.670000000000002</v>
          </cell>
          <cell r="G165">
            <v>19.23</v>
          </cell>
          <cell r="H165">
            <v>21.36</v>
          </cell>
          <cell r="I165">
            <v>24.12</v>
          </cell>
          <cell r="J165">
            <v>29.25</v>
          </cell>
          <cell r="K165">
            <v>36.950000000000003</v>
          </cell>
          <cell r="L165">
            <v>45.72</v>
          </cell>
          <cell r="M165">
            <v>55.92</v>
          </cell>
          <cell r="N165">
            <v>79.989999999999995</v>
          </cell>
          <cell r="O165">
            <v>105.71</v>
          </cell>
          <cell r="P165">
            <v>121.11</v>
          </cell>
        </row>
        <row r="166">
          <cell r="A166" t="str">
            <v>República de Corea</v>
          </cell>
          <cell r="B166">
            <v>24.57</v>
          </cell>
          <cell r="C166">
            <v>27.87</v>
          </cell>
          <cell r="D166">
            <v>30.78</v>
          </cell>
          <cell r="E166">
            <v>33.79</v>
          </cell>
          <cell r="F166">
            <v>36.18</v>
          </cell>
          <cell r="G166">
            <v>38.92</v>
          </cell>
          <cell r="H166">
            <v>41.98</v>
          </cell>
          <cell r="I166">
            <v>45.43</v>
          </cell>
          <cell r="J166">
            <v>50.81</v>
          </cell>
          <cell r="K166">
            <v>60.51</v>
          </cell>
          <cell r="L166">
            <v>75.12</v>
          </cell>
          <cell r="M166">
            <v>96.2</v>
          </cell>
          <cell r="N166">
            <v>106.01</v>
          </cell>
          <cell r="O166">
            <v>110.64</v>
          </cell>
          <cell r="P166">
            <v>116.8</v>
          </cell>
        </row>
        <row r="167">
          <cell r="A167" t="str">
            <v>República de Moldova</v>
          </cell>
          <cell r="B167">
            <v>9.18</v>
          </cell>
          <cell r="C167">
            <v>9.84</v>
          </cell>
          <cell r="D167">
            <v>10.64</v>
          </cell>
          <cell r="E167">
            <v>11.41</v>
          </cell>
          <cell r="F167">
            <v>11.75</v>
          </cell>
          <cell r="G167">
            <v>12.04</v>
          </cell>
          <cell r="H167">
            <v>12.55</v>
          </cell>
          <cell r="I167">
            <v>13.02</v>
          </cell>
          <cell r="J167">
            <v>13.72</v>
          </cell>
          <cell r="K167">
            <v>14.45</v>
          </cell>
          <cell r="L167">
            <v>15.18</v>
          </cell>
          <cell r="M167">
            <v>13.09</v>
          </cell>
          <cell r="N167">
            <v>16.5</v>
          </cell>
          <cell r="O167">
            <v>19.68</v>
          </cell>
          <cell r="P167">
            <v>23.75</v>
          </cell>
        </row>
        <row r="168">
          <cell r="A168" t="str">
            <v>República Democrática del Congo</v>
          </cell>
          <cell r="B168">
            <v>0.08</v>
          </cell>
          <cell r="C168">
            <v>0.09</v>
          </cell>
          <cell r="D168">
            <v>0.09</v>
          </cell>
          <cell r="E168">
            <v>0.09</v>
          </cell>
          <cell r="I168">
            <v>0.1</v>
          </cell>
          <cell r="J168">
            <v>0.09</v>
          </cell>
          <cell r="K168">
            <v>0.04</v>
          </cell>
          <cell r="L168">
            <v>0.04</v>
          </cell>
          <cell r="M168">
            <v>0.04</v>
          </cell>
          <cell r="N168">
            <v>0.05</v>
          </cell>
          <cell r="O168">
            <v>0.3</v>
          </cell>
          <cell r="P168">
            <v>1.08</v>
          </cell>
        </row>
        <row r="169">
          <cell r="A169" t="str">
            <v>República Democrática Popular Lao</v>
          </cell>
          <cell r="B169">
            <v>0.16</v>
          </cell>
          <cell r="C169">
            <v>0.15</v>
          </cell>
          <cell r="D169">
            <v>0.16</v>
          </cell>
          <cell r="E169">
            <v>0.17</v>
          </cell>
          <cell r="F169">
            <v>0.2</v>
          </cell>
          <cell r="G169">
            <v>0.2</v>
          </cell>
          <cell r="H169">
            <v>0.41</v>
          </cell>
          <cell r="I169">
            <v>0.39</v>
          </cell>
          <cell r="J169">
            <v>0.49</v>
          </cell>
          <cell r="K169">
            <v>0.61</v>
          </cell>
          <cell r="L169">
            <v>0.7</v>
          </cell>
          <cell r="M169">
            <v>0.92</v>
          </cell>
          <cell r="N169">
            <v>1.02</v>
          </cell>
          <cell r="O169">
            <v>1.52</v>
          </cell>
          <cell r="P169">
            <v>2.12</v>
          </cell>
        </row>
        <row r="170">
          <cell r="A170" t="str">
            <v>República Dominicana</v>
          </cell>
          <cell r="D170">
            <v>4.8</v>
          </cell>
          <cell r="E170">
            <v>5.69</v>
          </cell>
          <cell r="F170">
            <v>6.51</v>
          </cell>
          <cell r="G170">
            <v>7.09</v>
          </cell>
          <cell r="H170">
            <v>7.42</v>
          </cell>
          <cell r="I170">
            <v>8.1999999999999993</v>
          </cell>
          <cell r="J170">
            <v>8.98</v>
          </cell>
          <cell r="K170">
            <v>10.59</v>
          </cell>
          <cell r="L170">
            <v>12.01</v>
          </cell>
          <cell r="M170">
            <v>14.98</v>
          </cell>
          <cell r="N170">
            <v>18.7</v>
          </cell>
          <cell r="O170">
            <v>25.67</v>
          </cell>
          <cell r="P170">
            <v>31.71</v>
          </cell>
        </row>
        <row r="171">
          <cell r="A171" t="str">
            <v>República Popular Democrática de Corea</v>
          </cell>
          <cell r="B171">
            <v>2.57</v>
          </cell>
          <cell r="C171">
            <v>2.4900000000000002</v>
          </cell>
          <cell r="D171">
            <v>2.46</v>
          </cell>
          <cell r="E171">
            <v>2.36</v>
          </cell>
          <cell r="F171">
            <v>2.33</v>
          </cell>
          <cell r="G171">
            <v>2.31</v>
          </cell>
          <cell r="H171">
            <v>2.29</v>
          </cell>
          <cell r="I171">
            <v>2.2599999999999998</v>
          </cell>
          <cell r="J171">
            <v>2.2400000000000002</v>
          </cell>
          <cell r="K171">
            <v>2.2200000000000002</v>
          </cell>
          <cell r="L171">
            <v>2.2000000000000002</v>
          </cell>
          <cell r="M171">
            <v>2.1800000000000002</v>
          </cell>
          <cell r="N171">
            <v>2.15</v>
          </cell>
          <cell r="O171">
            <v>2.13</v>
          </cell>
          <cell r="P171">
            <v>2.11</v>
          </cell>
        </row>
        <row r="172">
          <cell r="A172" t="str">
            <v>República Unida de Tanzanía</v>
          </cell>
          <cell r="B172">
            <v>0.28999999999999998</v>
          </cell>
          <cell r="C172">
            <v>0.28000000000000003</v>
          </cell>
          <cell r="D172">
            <v>0.31</v>
          </cell>
          <cell r="E172">
            <v>0.31</v>
          </cell>
          <cell r="F172">
            <v>0.31</v>
          </cell>
          <cell r="G172">
            <v>0.32</v>
          </cell>
          <cell r="H172">
            <v>0.32</v>
          </cell>
          <cell r="I172">
            <v>0.33</v>
          </cell>
          <cell r="J172">
            <v>0.35</v>
          </cell>
          <cell r="K172">
            <v>0.42</v>
          </cell>
          <cell r="L172">
            <v>0.52</v>
          </cell>
          <cell r="M172">
            <v>0.63</v>
          </cell>
          <cell r="N172">
            <v>1.08</v>
          </cell>
          <cell r="O172">
            <v>1.71</v>
          </cell>
          <cell r="P172">
            <v>2.68</v>
          </cell>
        </row>
        <row r="173">
          <cell r="A173" t="str">
            <v>Reunión</v>
          </cell>
          <cell r="B173">
            <v>23.44</v>
          </cell>
          <cell r="C173">
            <v>25.46</v>
          </cell>
          <cell r="D173">
            <v>27.16</v>
          </cell>
          <cell r="E173">
            <v>28.63</v>
          </cell>
          <cell r="F173">
            <v>29.99</v>
          </cell>
          <cell r="G173">
            <v>31.04</v>
          </cell>
          <cell r="H173">
            <v>32.06</v>
          </cell>
          <cell r="I173">
            <v>33.96</v>
          </cell>
          <cell r="J173">
            <v>35.979999999999997</v>
          </cell>
          <cell r="K173">
            <v>39.1</v>
          </cell>
          <cell r="L173">
            <v>42.96</v>
          </cell>
          <cell r="M173">
            <v>53.73</v>
          </cell>
          <cell r="N173">
            <v>79.56</v>
          </cell>
          <cell r="O173">
            <v>98.65</v>
          </cell>
        </row>
        <row r="174">
          <cell r="A174" t="str">
            <v>Rumania</v>
          </cell>
          <cell r="B174">
            <v>9.7899999999999991</v>
          </cell>
          <cell r="C174">
            <v>10.1</v>
          </cell>
          <cell r="D174">
            <v>10.19</v>
          </cell>
          <cell r="E174">
            <v>10.54</v>
          </cell>
          <cell r="F174">
            <v>11.28</v>
          </cell>
          <cell r="G174">
            <v>11.44</v>
          </cell>
          <cell r="H174">
            <v>12.35</v>
          </cell>
          <cell r="I174">
            <v>13.13</v>
          </cell>
          <cell r="J174">
            <v>14.12</v>
          </cell>
          <cell r="K174">
            <v>15.95</v>
          </cell>
          <cell r="L174">
            <v>18.88</v>
          </cell>
          <cell r="M174">
            <v>22.75</v>
          </cell>
          <cell r="N174">
            <v>28.53</v>
          </cell>
          <cell r="O174">
            <v>35.56</v>
          </cell>
          <cell r="P174">
            <v>43.01</v>
          </cell>
        </row>
        <row r="175">
          <cell r="A175" t="str">
            <v>Rwanda</v>
          </cell>
          <cell r="B175">
            <v>0.13</v>
          </cell>
          <cell r="C175">
            <v>0.15</v>
          </cell>
          <cell r="D175">
            <v>0.17</v>
          </cell>
          <cell r="E175">
            <v>0.19</v>
          </cell>
          <cell r="F175">
            <v>0.2</v>
          </cell>
          <cell r="G175">
            <v>0.19</v>
          </cell>
          <cell r="H175">
            <v>0.19</v>
          </cell>
          <cell r="I175">
            <v>0.13</v>
          </cell>
          <cell r="J175">
            <v>0.19</v>
          </cell>
          <cell r="K175">
            <v>0.2</v>
          </cell>
          <cell r="L175">
            <v>0.24</v>
          </cell>
          <cell r="M175">
            <v>0.33</v>
          </cell>
          <cell r="N175">
            <v>0.73</v>
          </cell>
          <cell r="O175">
            <v>1.0900000000000001</v>
          </cell>
          <cell r="P175">
            <v>1.64</v>
          </cell>
        </row>
        <row r="176">
          <cell r="A176" t="str">
            <v>Saint Kitts y Nevis</v>
          </cell>
          <cell r="B176">
            <v>16.96</v>
          </cell>
          <cell r="C176">
            <v>19.670000000000002</v>
          </cell>
          <cell r="D176">
            <v>23.75</v>
          </cell>
          <cell r="J176">
            <v>36.99</v>
          </cell>
          <cell r="K176">
            <v>39.880000000000003</v>
          </cell>
          <cell r="L176">
            <v>42.65</v>
          </cell>
          <cell r="M176">
            <v>46.54</v>
          </cell>
          <cell r="N176">
            <v>51.24</v>
          </cell>
          <cell r="O176">
            <v>53.35</v>
          </cell>
          <cell r="P176">
            <v>60.64</v>
          </cell>
        </row>
        <row r="177">
          <cell r="A177" t="str">
            <v>Samoa</v>
          </cell>
          <cell r="B177">
            <v>2.5</v>
          </cell>
          <cell r="C177">
            <v>2.52</v>
          </cell>
          <cell r="D177">
            <v>2.56</v>
          </cell>
          <cell r="E177">
            <v>2.58</v>
          </cell>
          <cell r="F177">
            <v>3.99</v>
          </cell>
          <cell r="G177">
            <v>4.3099999999999996</v>
          </cell>
          <cell r="H177">
            <v>4.45</v>
          </cell>
          <cell r="I177">
            <v>4.6399999999999997</v>
          </cell>
          <cell r="J177">
            <v>4.8600000000000003</v>
          </cell>
          <cell r="K177">
            <v>5.37</v>
          </cell>
          <cell r="L177">
            <v>5.75</v>
          </cell>
          <cell r="M177">
            <v>6.24</v>
          </cell>
          <cell r="N177">
            <v>6.23</v>
          </cell>
          <cell r="O177">
            <v>6.81</v>
          </cell>
          <cell r="P177">
            <v>8.0299999999999994</v>
          </cell>
        </row>
        <row r="178">
          <cell r="A178" t="str">
            <v>Samoa Americana</v>
          </cell>
          <cell r="D178">
            <v>11.76</v>
          </cell>
          <cell r="F178">
            <v>13.76</v>
          </cell>
          <cell r="G178">
            <v>17.91</v>
          </cell>
          <cell r="H178">
            <v>21.1</v>
          </cell>
          <cell r="I178">
            <v>23.98</v>
          </cell>
          <cell r="J178">
            <v>28.41</v>
          </cell>
          <cell r="K178">
            <v>29.22</v>
          </cell>
          <cell r="L178">
            <v>29.36</v>
          </cell>
          <cell r="M178">
            <v>29.01</v>
          </cell>
        </row>
        <row r="179">
          <cell r="A179" t="str">
            <v>San Marino</v>
          </cell>
          <cell r="D179">
            <v>44.55</v>
          </cell>
          <cell r="F179">
            <v>60.57</v>
          </cell>
          <cell r="G179">
            <v>63.72</v>
          </cell>
          <cell r="H179">
            <v>66.44</v>
          </cell>
          <cell r="I179">
            <v>73.709999999999994</v>
          </cell>
          <cell r="J179">
            <v>77.37</v>
          </cell>
          <cell r="K179">
            <v>79.55</v>
          </cell>
          <cell r="L179">
            <v>97.22</v>
          </cell>
          <cell r="M179">
            <v>112.54</v>
          </cell>
          <cell r="N179">
            <v>128.91</v>
          </cell>
          <cell r="O179">
            <v>134.65</v>
          </cell>
          <cell r="P179">
            <v>138.37</v>
          </cell>
        </row>
        <row r="180">
          <cell r="A180" t="str">
            <v>San Vicente y las Granadinas</v>
          </cell>
          <cell r="B180">
            <v>7.67</v>
          </cell>
          <cell r="C180">
            <v>8.59</v>
          </cell>
          <cell r="D180">
            <v>12.4</v>
          </cell>
          <cell r="F180">
            <v>14.55</v>
          </cell>
          <cell r="G180">
            <v>15.18</v>
          </cell>
          <cell r="H180">
            <v>15.7</v>
          </cell>
          <cell r="I180">
            <v>16.66</v>
          </cell>
          <cell r="J180">
            <v>17.66</v>
          </cell>
          <cell r="K180">
            <v>18.68</v>
          </cell>
          <cell r="L180">
            <v>19.46</v>
          </cell>
          <cell r="M180">
            <v>22.14</v>
          </cell>
          <cell r="N180">
            <v>24.04</v>
          </cell>
          <cell r="O180">
            <v>29.19</v>
          </cell>
          <cell r="P180">
            <v>31.88</v>
          </cell>
        </row>
        <row r="181">
          <cell r="A181" t="str">
            <v>Santa Elena</v>
          </cell>
          <cell r="B181">
            <v>10.56</v>
          </cell>
          <cell r="C181">
            <v>11.71</v>
          </cell>
          <cell r="D181">
            <v>12.95</v>
          </cell>
          <cell r="E181">
            <v>18.52</v>
          </cell>
          <cell r="F181">
            <v>22.47</v>
          </cell>
          <cell r="G181">
            <v>26.08</v>
          </cell>
          <cell r="H181">
            <v>26.43</v>
          </cell>
          <cell r="I181">
            <v>28.75</v>
          </cell>
          <cell r="J181">
            <v>29.83</v>
          </cell>
          <cell r="K181">
            <v>31.08</v>
          </cell>
          <cell r="L181">
            <v>31.91</v>
          </cell>
          <cell r="M181">
            <v>32.43</v>
          </cell>
          <cell r="N181">
            <v>32.880000000000003</v>
          </cell>
          <cell r="O181">
            <v>33.67</v>
          </cell>
          <cell r="P181">
            <v>49.44</v>
          </cell>
        </row>
        <row r="182">
          <cell r="A182" t="str">
            <v>Santa Lucía</v>
          </cell>
          <cell r="B182">
            <v>8.56</v>
          </cell>
          <cell r="C182">
            <v>9.67</v>
          </cell>
          <cell r="D182">
            <v>12.94</v>
          </cell>
          <cell r="H182">
            <v>18.21</v>
          </cell>
          <cell r="I182">
            <v>22.14</v>
          </cell>
          <cell r="J182">
            <v>24.26</v>
          </cell>
          <cell r="K182">
            <v>26.16</v>
          </cell>
          <cell r="L182">
            <v>28.18</v>
          </cell>
          <cell r="M182">
            <v>30.67</v>
          </cell>
          <cell r="N182">
            <v>33.14</v>
          </cell>
          <cell r="O182">
            <v>33.4</v>
          </cell>
          <cell r="P182">
            <v>40.9</v>
          </cell>
        </row>
        <row r="183">
          <cell r="A183" t="str">
            <v>Santo Tomé y Príncipe</v>
          </cell>
          <cell r="B183">
            <v>2.0299999999999998</v>
          </cell>
          <cell r="C183">
            <v>1.95</v>
          </cell>
          <cell r="D183">
            <v>1.92</v>
          </cell>
          <cell r="E183">
            <v>1.9</v>
          </cell>
          <cell r="F183">
            <v>1.98</v>
          </cell>
          <cell r="G183">
            <v>1.96</v>
          </cell>
          <cell r="H183">
            <v>1.98</v>
          </cell>
          <cell r="I183">
            <v>1.97</v>
          </cell>
          <cell r="J183">
            <v>1.92</v>
          </cell>
          <cell r="K183">
            <v>3.12</v>
          </cell>
          <cell r="L183">
            <v>3.05</v>
          </cell>
          <cell r="M183">
            <v>3.15</v>
          </cell>
          <cell r="N183">
            <v>3.1</v>
          </cell>
          <cell r="O183">
            <v>3.63</v>
          </cell>
          <cell r="P183">
            <v>5.44</v>
          </cell>
        </row>
        <row r="184">
          <cell r="A184" t="str">
            <v>Senegal</v>
          </cell>
          <cell r="B184">
            <v>0.42</v>
          </cell>
          <cell r="C184">
            <v>0.51</v>
          </cell>
          <cell r="D184">
            <v>0.6</v>
          </cell>
          <cell r="E184">
            <v>0.65</v>
          </cell>
          <cell r="F184">
            <v>0.75</v>
          </cell>
          <cell r="G184">
            <v>0.81</v>
          </cell>
          <cell r="H184">
            <v>0.89</v>
          </cell>
          <cell r="I184">
            <v>0.98</v>
          </cell>
          <cell r="J184">
            <v>1.1299999999999999</v>
          </cell>
          <cell r="K184">
            <v>1.4</v>
          </cell>
          <cell r="L184">
            <v>1.86</v>
          </cell>
          <cell r="M184">
            <v>2.73</v>
          </cell>
          <cell r="N184">
            <v>4.79</v>
          </cell>
          <cell r="O184">
            <v>5.5</v>
          </cell>
          <cell r="P184">
            <v>7.72</v>
          </cell>
        </row>
        <row r="185">
          <cell r="A185" t="str">
            <v>Seychelles</v>
          </cell>
          <cell r="B185">
            <v>10.63</v>
          </cell>
          <cell r="C185">
            <v>11.03</v>
          </cell>
          <cell r="D185">
            <v>12.4</v>
          </cell>
          <cell r="E185">
            <v>13.27</v>
          </cell>
          <cell r="F185">
            <v>14.23</v>
          </cell>
          <cell r="G185">
            <v>15.1</v>
          </cell>
          <cell r="H185">
            <v>16.399999999999999</v>
          </cell>
          <cell r="I185">
            <v>17.48</v>
          </cell>
          <cell r="J185">
            <v>21.93</v>
          </cell>
          <cell r="K185">
            <v>25.98</v>
          </cell>
          <cell r="L185">
            <v>30.36</v>
          </cell>
          <cell r="M185">
            <v>44.71</v>
          </cell>
          <cell r="N185">
            <v>57.42</v>
          </cell>
          <cell r="O185">
            <v>70.28</v>
          </cell>
          <cell r="P185">
            <v>82.25</v>
          </cell>
        </row>
        <row r="186">
          <cell r="A186" t="str">
            <v>Sierra Leona</v>
          </cell>
          <cell r="B186">
            <v>0.33</v>
          </cell>
          <cell r="C186">
            <v>0.32</v>
          </cell>
          <cell r="D186">
            <v>0.32</v>
          </cell>
          <cell r="E186">
            <v>0.33</v>
          </cell>
          <cell r="F186">
            <v>0.33</v>
          </cell>
          <cell r="G186">
            <v>0.34</v>
          </cell>
          <cell r="H186">
            <v>0.36</v>
          </cell>
          <cell r="I186">
            <v>0.37</v>
          </cell>
          <cell r="J186">
            <v>0.38</v>
          </cell>
          <cell r="K186">
            <v>0.38</v>
          </cell>
          <cell r="L186">
            <v>0.37</v>
          </cell>
          <cell r="M186">
            <v>0.38</v>
          </cell>
          <cell r="N186">
            <v>0.64</v>
          </cell>
          <cell r="O186">
            <v>1.01</v>
          </cell>
          <cell r="P186">
            <v>1.84</v>
          </cell>
        </row>
        <row r="187">
          <cell r="A187" t="str">
            <v>Singapur</v>
          </cell>
          <cell r="B187">
            <v>33.36</v>
          </cell>
          <cell r="C187">
            <v>34.950000000000003</v>
          </cell>
          <cell r="D187">
            <v>36.29</v>
          </cell>
          <cell r="E187">
            <v>37.729999999999997</v>
          </cell>
          <cell r="F187">
            <v>39.880000000000003</v>
          </cell>
          <cell r="G187">
            <v>42.97</v>
          </cell>
          <cell r="H187">
            <v>45.81</v>
          </cell>
          <cell r="I187">
            <v>49.2</v>
          </cell>
          <cell r="J187">
            <v>54.32</v>
          </cell>
          <cell r="K187">
            <v>66.78</v>
          </cell>
          <cell r="L187">
            <v>73.239999999999995</v>
          </cell>
          <cell r="M187">
            <v>88.77</v>
          </cell>
          <cell r="N187">
            <v>116.83</v>
          </cell>
          <cell r="O187">
            <v>119.56</v>
          </cell>
          <cell r="P187">
            <v>125.84</v>
          </cell>
        </row>
        <row r="188">
          <cell r="A188" t="str">
            <v>Somalia</v>
          </cell>
          <cell r="B188">
            <v>0.18</v>
          </cell>
          <cell r="C188">
            <v>0.18</v>
          </cell>
          <cell r="D188">
            <v>0.17</v>
          </cell>
          <cell r="E188">
            <v>0.17</v>
          </cell>
          <cell r="F188">
            <v>0.17</v>
          </cell>
          <cell r="G188">
            <v>0.17</v>
          </cell>
          <cell r="H188">
            <v>0.17</v>
          </cell>
          <cell r="I188">
            <v>0.17</v>
          </cell>
          <cell r="J188">
            <v>0.15</v>
          </cell>
          <cell r="K188">
            <v>0.15</v>
          </cell>
          <cell r="L188">
            <v>0.21</v>
          </cell>
          <cell r="M188">
            <v>0.36</v>
          </cell>
          <cell r="P188">
            <v>1.33</v>
          </cell>
        </row>
        <row r="189">
          <cell r="A189" t="str">
            <v>Sri Lanka</v>
          </cell>
          <cell r="B189">
            <v>0.64</v>
          </cell>
          <cell r="C189">
            <v>0.65</v>
          </cell>
          <cell r="D189">
            <v>0.74</v>
          </cell>
          <cell r="E189">
            <v>0.77</v>
          </cell>
          <cell r="F189">
            <v>0.83</v>
          </cell>
          <cell r="G189">
            <v>0.96</v>
          </cell>
          <cell r="H189">
            <v>1.22</v>
          </cell>
          <cell r="I189">
            <v>1.47</v>
          </cell>
          <cell r="J189">
            <v>1.86</v>
          </cell>
          <cell r="K189">
            <v>2.5499999999999998</v>
          </cell>
          <cell r="L189">
            <v>3.89</v>
          </cell>
          <cell r="M189">
            <v>5.0999999999999996</v>
          </cell>
          <cell r="N189">
            <v>6.49</v>
          </cell>
          <cell r="O189">
            <v>7.95</v>
          </cell>
          <cell r="P189">
            <v>9.57</v>
          </cell>
        </row>
        <row r="190">
          <cell r="A190" t="str">
            <v>Sudáfrica</v>
          </cell>
          <cell r="B190">
            <v>7.92</v>
          </cell>
          <cell r="C190">
            <v>8.32</v>
          </cell>
          <cell r="D190">
            <v>9.36</v>
          </cell>
          <cell r="E190">
            <v>9.51</v>
          </cell>
          <cell r="F190">
            <v>9.3800000000000008</v>
          </cell>
          <cell r="G190">
            <v>9.61</v>
          </cell>
          <cell r="H190">
            <v>10.65</v>
          </cell>
          <cell r="I190">
            <v>11.49</v>
          </cell>
          <cell r="J190">
            <v>12.92</v>
          </cell>
          <cell r="K190">
            <v>15.72</v>
          </cell>
          <cell r="L190">
            <v>19.97</v>
          </cell>
          <cell r="M190">
            <v>24.81</v>
          </cell>
          <cell r="N190">
            <v>30.45</v>
          </cell>
          <cell r="O190">
            <v>35.26</v>
          </cell>
          <cell r="P190">
            <v>41.05</v>
          </cell>
        </row>
        <row r="191">
          <cell r="A191" t="str">
            <v>Sudán</v>
          </cell>
          <cell r="B191">
            <v>0.25</v>
          </cell>
          <cell r="C191">
            <v>0.25</v>
          </cell>
          <cell r="D191">
            <v>0.25</v>
          </cell>
          <cell r="E191">
            <v>0.25</v>
          </cell>
          <cell r="F191">
            <v>0.25</v>
          </cell>
          <cell r="G191">
            <v>0.26</v>
          </cell>
          <cell r="H191">
            <v>0.25</v>
          </cell>
          <cell r="I191">
            <v>0.28000000000000003</v>
          </cell>
          <cell r="J191">
            <v>0.37</v>
          </cell>
          <cell r="K191">
            <v>0.42</v>
          </cell>
          <cell r="L191">
            <v>0.6</v>
          </cell>
          <cell r="M191">
            <v>0.92</v>
          </cell>
          <cell r="N191">
            <v>1.32</v>
          </cell>
          <cell r="O191">
            <v>1.75</v>
          </cell>
          <cell r="P191">
            <v>2.65</v>
          </cell>
        </row>
        <row r="192">
          <cell r="A192" t="str">
            <v>Suecia</v>
          </cell>
          <cell r="B192">
            <v>69.27</v>
          </cell>
          <cell r="C192">
            <v>71.41</v>
          </cell>
          <cell r="D192">
            <v>73.45</v>
          </cell>
          <cell r="E192">
            <v>75.489999999999995</v>
          </cell>
          <cell r="F192">
            <v>75.760000000000005</v>
          </cell>
          <cell r="G192">
            <v>76.44</v>
          </cell>
          <cell r="H192">
            <v>83.34</v>
          </cell>
          <cell r="I192">
            <v>90.76</v>
          </cell>
          <cell r="J192">
            <v>96.38</v>
          </cell>
          <cell r="K192">
            <v>106.5</v>
          </cell>
          <cell r="L192">
            <v>118.56</v>
          </cell>
          <cell r="M192">
            <v>131.85</v>
          </cell>
          <cell r="N192">
            <v>147.52000000000001</v>
          </cell>
          <cell r="O192">
            <v>155.94</v>
          </cell>
          <cell r="P192">
            <v>162.44999999999999</v>
          </cell>
        </row>
        <row r="193">
          <cell r="A193" t="str">
            <v>Suiza</v>
          </cell>
          <cell r="B193">
            <v>54.79</v>
          </cell>
          <cell r="C193">
            <v>57.19</v>
          </cell>
          <cell r="D193">
            <v>59.21</v>
          </cell>
          <cell r="E193">
            <v>61.64</v>
          </cell>
          <cell r="F193">
            <v>63.43</v>
          </cell>
          <cell r="G193">
            <v>64.900000000000006</v>
          </cell>
          <cell r="H193">
            <v>65.53</v>
          </cell>
          <cell r="I193">
            <v>70.010000000000005</v>
          </cell>
          <cell r="J193">
            <v>74.010000000000005</v>
          </cell>
          <cell r="K193">
            <v>80.67</v>
          </cell>
          <cell r="L193">
            <v>92.19</v>
          </cell>
          <cell r="M193">
            <v>113.23</v>
          </cell>
          <cell r="N193">
            <v>136.97</v>
          </cell>
          <cell r="O193">
            <v>147.13</v>
          </cell>
          <cell r="P193">
            <v>153.35</v>
          </cell>
        </row>
        <row r="194">
          <cell r="A194" t="str">
            <v>Suriname</v>
          </cell>
          <cell r="B194">
            <v>8.2100000000000009</v>
          </cell>
          <cell r="C194">
            <v>8.58</v>
          </cell>
          <cell r="D194">
            <v>9.17</v>
          </cell>
          <cell r="E194">
            <v>10.02</v>
          </cell>
          <cell r="F194">
            <v>10.64</v>
          </cell>
          <cell r="G194">
            <v>11.67</v>
          </cell>
          <cell r="H194">
            <v>12.45</v>
          </cell>
          <cell r="I194">
            <v>13.62</v>
          </cell>
          <cell r="J194">
            <v>14.41</v>
          </cell>
          <cell r="K194">
            <v>16.03</v>
          </cell>
          <cell r="L194">
            <v>17.21</v>
          </cell>
          <cell r="M194">
            <v>20.55</v>
          </cell>
          <cell r="N194">
            <v>26.81</v>
          </cell>
          <cell r="O194">
            <v>37.36</v>
          </cell>
          <cell r="P194">
            <v>38.869999999999997</v>
          </cell>
        </row>
        <row r="195">
          <cell r="A195" t="str">
            <v>Swazilandia</v>
          </cell>
          <cell r="B195">
            <v>1.6</v>
          </cell>
          <cell r="C195">
            <v>1.63</v>
          </cell>
          <cell r="D195">
            <v>1.72</v>
          </cell>
          <cell r="E195">
            <v>1.75</v>
          </cell>
          <cell r="F195">
            <v>1.78</v>
          </cell>
          <cell r="G195">
            <v>1.92</v>
          </cell>
          <cell r="H195">
            <v>2.0699999999999998</v>
          </cell>
          <cell r="I195">
            <v>2.3199999999999998</v>
          </cell>
          <cell r="J195">
            <v>2.41</v>
          </cell>
          <cell r="K195">
            <v>2.65</v>
          </cell>
          <cell r="L195">
            <v>3.54</v>
          </cell>
          <cell r="M195">
            <v>4.63</v>
          </cell>
          <cell r="N195">
            <v>6.43</v>
          </cell>
          <cell r="O195">
            <v>8.6999999999999993</v>
          </cell>
          <cell r="P195">
            <v>9.99</v>
          </cell>
        </row>
        <row r="196">
          <cell r="A196" t="str">
            <v>Tailandia</v>
          </cell>
          <cell r="B196">
            <v>1.95</v>
          </cell>
          <cell r="C196">
            <v>2.2400000000000002</v>
          </cell>
          <cell r="D196">
            <v>2.54</v>
          </cell>
          <cell r="E196">
            <v>3.04</v>
          </cell>
          <cell r="F196">
            <v>3.66</v>
          </cell>
          <cell r="G196">
            <v>4.67</v>
          </cell>
          <cell r="H196">
            <v>6.13</v>
          </cell>
          <cell r="I196">
            <v>8.31</v>
          </cell>
          <cell r="J196">
            <v>10.33</v>
          </cell>
          <cell r="K196">
            <v>11.97</v>
          </cell>
          <cell r="L196">
            <v>11.82</v>
          </cell>
          <cell r="M196">
            <v>12.6</v>
          </cell>
          <cell r="N196">
            <v>14.27</v>
          </cell>
          <cell r="O196">
            <v>22.2</v>
          </cell>
          <cell r="P196">
            <v>36.549999999999997</v>
          </cell>
        </row>
        <row r="197">
          <cell r="A197" t="str">
            <v>Tayikistán</v>
          </cell>
          <cell r="B197">
            <v>4.29</v>
          </cell>
          <cell r="C197">
            <v>4.5199999999999996</v>
          </cell>
          <cell r="D197">
            <v>4.54</v>
          </cell>
          <cell r="E197">
            <v>4.72</v>
          </cell>
          <cell r="F197">
            <v>4.79</v>
          </cell>
          <cell r="G197">
            <v>4.7</v>
          </cell>
          <cell r="H197">
            <v>4.67</v>
          </cell>
          <cell r="I197">
            <v>4.5</v>
          </cell>
          <cell r="J197">
            <v>4.17</v>
          </cell>
          <cell r="K197">
            <v>3.79</v>
          </cell>
          <cell r="L197">
            <v>3.69</v>
          </cell>
          <cell r="M197">
            <v>3.49</v>
          </cell>
          <cell r="N197">
            <v>3.59</v>
          </cell>
          <cell r="O197">
            <v>3.68</v>
          </cell>
          <cell r="P197">
            <v>3.93</v>
          </cell>
        </row>
        <row r="198">
          <cell r="A198" t="str">
            <v>Territorio Palestino Ocupado</v>
          </cell>
          <cell r="F198">
            <v>4.13</v>
          </cell>
          <cell r="G198">
            <v>3.88</v>
          </cell>
          <cell r="H198">
            <v>3.7</v>
          </cell>
          <cell r="I198">
            <v>4.32</v>
          </cell>
          <cell r="J198">
            <v>4.28</v>
          </cell>
          <cell r="K198">
            <v>5.42</v>
          </cell>
          <cell r="L198">
            <v>9.2200000000000006</v>
          </cell>
          <cell r="M198">
            <v>11.23</v>
          </cell>
          <cell r="N198">
            <v>14.23</v>
          </cell>
          <cell r="O198">
            <v>17.95</v>
          </cell>
          <cell r="P198">
            <v>17.989999999999998</v>
          </cell>
        </row>
        <row r="199">
          <cell r="A199" t="str">
            <v>Togo</v>
          </cell>
          <cell r="B199">
            <v>0.28999999999999998</v>
          </cell>
          <cell r="C199">
            <v>0.28999999999999998</v>
          </cell>
          <cell r="D199">
            <v>0.3</v>
          </cell>
          <cell r="E199">
            <v>0.28999999999999998</v>
          </cell>
          <cell r="F199">
            <v>0.41</v>
          </cell>
          <cell r="G199">
            <v>0.45</v>
          </cell>
          <cell r="H199">
            <v>0.53</v>
          </cell>
          <cell r="I199">
            <v>0.52</v>
          </cell>
          <cell r="J199">
            <v>0.56999999999999995</v>
          </cell>
          <cell r="K199">
            <v>0.65</v>
          </cell>
          <cell r="L199">
            <v>0.89</v>
          </cell>
          <cell r="M199">
            <v>1.22</v>
          </cell>
          <cell r="N199">
            <v>2</v>
          </cell>
          <cell r="O199">
            <v>3.02</v>
          </cell>
          <cell r="P199">
            <v>4.54</v>
          </cell>
        </row>
        <row r="200">
          <cell r="A200" t="str">
            <v>Tonga</v>
          </cell>
          <cell r="B200">
            <v>3.58</v>
          </cell>
          <cell r="C200">
            <v>4.18</v>
          </cell>
          <cell r="D200">
            <v>4.58</v>
          </cell>
          <cell r="E200">
            <v>5.29</v>
          </cell>
          <cell r="F200">
            <v>5.7</v>
          </cell>
          <cell r="G200">
            <v>6.12</v>
          </cell>
          <cell r="H200">
            <v>6.67</v>
          </cell>
          <cell r="I200">
            <v>7.11</v>
          </cell>
          <cell r="J200">
            <v>8.2899999999999991</v>
          </cell>
          <cell r="K200">
            <v>7.59</v>
          </cell>
          <cell r="L200">
            <v>8.81</v>
          </cell>
          <cell r="M200">
            <v>9.4</v>
          </cell>
          <cell r="N200">
            <v>10.02</v>
          </cell>
          <cell r="O200">
            <v>11.16</v>
          </cell>
          <cell r="P200">
            <v>14.67</v>
          </cell>
        </row>
        <row r="201">
          <cell r="A201" t="str">
            <v>Trinidad y Tabago</v>
          </cell>
          <cell r="B201">
            <v>13.74</v>
          </cell>
          <cell r="C201">
            <v>13.51</v>
          </cell>
          <cell r="D201">
            <v>14.1</v>
          </cell>
          <cell r="E201">
            <v>14.72</v>
          </cell>
          <cell r="F201">
            <v>15.11</v>
          </cell>
          <cell r="G201">
            <v>15.97</v>
          </cell>
          <cell r="H201">
            <v>16.760000000000002</v>
          </cell>
          <cell r="I201">
            <v>17.28</v>
          </cell>
          <cell r="J201">
            <v>18.12</v>
          </cell>
          <cell r="K201">
            <v>20.46</v>
          </cell>
          <cell r="L201">
            <v>22.63</v>
          </cell>
          <cell r="M201">
            <v>24.57</v>
          </cell>
          <cell r="N201">
            <v>36.979999999999997</v>
          </cell>
          <cell r="O201">
            <v>43.69</v>
          </cell>
          <cell r="P201">
            <v>52.78</v>
          </cell>
        </row>
        <row r="202">
          <cell r="A202" t="str">
            <v>Túnez</v>
          </cell>
          <cell r="B202">
            <v>3.24</v>
          </cell>
          <cell r="C202">
            <v>3.53</v>
          </cell>
          <cell r="D202">
            <v>3.73</v>
          </cell>
          <cell r="E202">
            <v>4.01</v>
          </cell>
          <cell r="F202">
            <v>4.4400000000000004</v>
          </cell>
          <cell r="G202">
            <v>4.8899999999999997</v>
          </cell>
          <cell r="H202">
            <v>5.41</v>
          </cell>
          <cell r="I202">
            <v>5.86</v>
          </cell>
          <cell r="J202">
            <v>6.5</v>
          </cell>
          <cell r="K202">
            <v>7.18</v>
          </cell>
          <cell r="L202">
            <v>8.48</v>
          </cell>
          <cell r="M202">
            <v>9.58</v>
          </cell>
          <cell r="N202">
            <v>11.23</v>
          </cell>
          <cell r="O202">
            <v>14.94</v>
          </cell>
          <cell r="P202">
            <v>17.61</v>
          </cell>
        </row>
        <row r="203">
          <cell r="A203" t="str">
            <v>Turkmenistán</v>
          </cell>
          <cell r="B203">
            <v>5.56</v>
          </cell>
          <cell r="C203">
            <v>5.87</v>
          </cell>
          <cell r="D203">
            <v>5.99</v>
          </cell>
          <cell r="E203">
            <v>6.33</v>
          </cell>
          <cell r="F203">
            <v>6.17</v>
          </cell>
          <cell r="G203">
            <v>6.15</v>
          </cell>
          <cell r="H203">
            <v>6.91</v>
          </cell>
          <cell r="I203">
            <v>7.14</v>
          </cell>
          <cell r="J203">
            <v>7.4</v>
          </cell>
          <cell r="K203">
            <v>8.0299999999999994</v>
          </cell>
          <cell r="L203">
            <v>8.2899999999999991</v>
          </cell>
          <cell r="M203">
            <v>8.2799999999999994</v>
          </cell>
          <cell r="N203">
            <v>8.34</v>
          </cell>
          <cell r="O203">
            <v>8.19</v>
          </cell>
          <cell r="P203">
            <v>7.88</v>
          </cell>
        </row>
        <row r="204">
          <cell r="A204" t="str">
            <v>Turquía</v>
          </cell>
          <cell r="B204">
            <v>9.16</v>
          </cell>
          <cell r="C204">
            <v>10.71</v>
          </cell>
          <cell r="D204">
            <v>12.21</v>
          </cell>
          <cell r="E204">
            <v>14.31</v>
          </cell>
          <cell r="F204">
            <v>16.22</v>
          </cell>
          <cell r="G204">
            <v>18.52</v>
          </cell>
          <cell r="H204">
            <v>20.420000000000002</v>
          </cell>
          <cell r="I204">
            <v>22.15</v>
          </cell>
          <cell r="J204">
            <v>24.07</v>
          </cell>
          <cell r="K204">
            <v>27.78</v>
          </cell>
          <cell r="L204">
            <v>32.25</v>
          </cell>
          <cell r="M204">
            <v>40.68</v>
          </cell>
          <cell r="N204">
            <v>52.88</v>
          </cell>
          <cell r="O204">
            <v>58.06</v>
          </cell>
          <cell r="P204">
            <v>62.86</v>
          </cell>
        </row>
        <row r="205">
          <cell r="A205" t="str">
            <v>Tuvalu</v>
          </cell>
          <cell r="B205">
            <v>1.38</v>
          </cell>
          <cell r="C205">
            <v>1.36</v>
          </cell>
          <cell r="D205">
            <v>1.33</v>
          </cell>
          <cell r="E205">
            <v>1.33</v>
          </cell>
          <cell r="F205">
            <v>1.39</v>
          </cell>
          <cell r="G205">
            <v>1.65</v>
          </cell>
          <cell r="H205">
            <v>5.39</v>
          </cell>
          <cell r="I205">
            <v>5.48</v>
          </cell>
          <cell r="J205">
            <v>5.45</v>
          </cell>
          <cell r="K205">
            <v>5.46</v>
          </cell>
          <cell r="L205">
            <v>6.42</v>
          </cell>
          <cell r="M205">
            <v>6.7</v>
          </cell>
          <cell r="N205">
            <v>6.98</v>
          </cell>
          <cell r="O205">
            <v>6.84</v>
          </cell>
        </row>
        <row r="206">
          <cell r="A206" t="str">
            <v>Ucrania</v>
          </cell>
          <cell r="B206">
            <v>12.14</v>
          </cell>
          <cell r="C206">
            <v>13</v>
          </cell>
          <cell r="D206">
            <v>13.56</v>
          </cell>
          <cell r="E206">
            <v>14.14</v>
          </cell>
          <cell r="F206">
            <v>14.53</v>
          </cell>
          <cell r="G206">
            <v>14.99</v>
          </cell>
          <cell r="H206">
            <v>15.55</v>
          </cell>
          <cell r="I206">
            <v>16.12</v>
          </cell>
          <cell r="J206">
            <v>18.14</v>
          </cell>
          <cell r="K206">
            <v>18.57</v>
          </cell>
          <cell r="L206">
            <v>19.3</v>
          </cell>
          <cell r="M206">
            <v>20.309999999999999</v>
          </cell>
          <cell r="N206">
            <v>22.27</v>
          </cell>
          <cell r="O206">
            <v>25.64</v>
          </cell>
          <cell r="P206">
            <v>29.98</v>
          </cell>
        </row>
        <row r="207">
          <cell r="A207" t="str">
            <v>Uganda</v>
          </cell>
          <cell r="B207">
            <v>0.17</v>
          </cell>
          <cell r="C207">
            <v>0.17</v>
          </cell>
          <cell r="D207">
            <v>0.17</v>
          </cell>
          <cell r="E207">
            <v>0.17</v>
          </cell>
          <cell r="F207">
            <v>0.17</v>
          </cell>
          <cell r="G207">
            <v>0.12</v>
          </cell>
          <cell r="H207">
            <v>0.16</v>
          </cell>
          <cell r="I207">
            <v>0.21</v>
          </cell>
          <cell r="J207">
            <v>0.26</v>
          </cell>
          <cell r="K207">
            <v>0.28999999999999998</v>
          </cell>
          <cell r="L207">
            <v>0.41</v>
          </cell>
          <cell r="M207">
            <v>0.51</v>
          </cell>
          <cell r="N207">
            <v>0.82</v>
          </cell>
          <cell r="O207">
            <v>1.43</v>
          </cell>
          <cell r="P207">
            <v>1.81</v>
          </cell>
        </row>
        <row r="208">
          <cell r="A208" t="str">
            <v>Uruguay</v>
          </cell>
          <cell r="B208">
            <v>11.29</v>
          </cell>
          <cell r="C208">
            <v>12.22</v>
          </cell>
          <cell r="D208">
            <v>13.43</v>
          </cell>
          <cell r="E208">
            <v>14.5</v>
          </cell>
          <cell r="F208">
            <v>15.77</v>
          </cell>
          <cell r="G208">
            <v>17</v>
          </cell>
          <cell r="H208">
            <v>18.600000000000001</v>
          </cell>
          <cell r="I208">
            <v>20.75</v>
          </cell>
          <cell r="J208">
            <v>23.34</v>
          </cell>
          <cell r="K208">
            <v>26.5</v>
          </cell>
          <cell r="L208">
            <v>29.64</v>
          </cell>
          <cell r="M208">
            <v>36.700000000000003</v>
          </cell>
          <cell r="N208">
            <v>40.15</v>
          </cell>
          <cell r="O208">
            <v>43.76</v>
          </cell>
          <cell r="P208">
            <v>47.22</v>
          </cell>
        </row>
        <row r="209">
          <cell r="A209" t="str">
            <v>Uzbekistán</v>
          </cell>
          <cell r="B209">
            <v>6.08</v>
          </cell>
          <cell r="C209">
            <v>6.75</v>
          </cell>
          <cell r="D209">
            <v>6.87</v>
          </cell>
          <cell r="E209">
            <v>6.99</v>
          </cell>
          <cell r="F209">
            <v>7.16</v>
          </cell>
          <cell r="G209">
            <v>7.06</v>
          </cell>
          <cell r="H209">
            <v>6.99</v>
          </cell>
          <cell r="I209">
            <v>6.82</v>
          </cell>
          <cell r="J209">
            <v>6.66</v>
          </cell>
          <cell r="K209">
            <v>6.61</v>
          </cell>
          <cell r="L209">
            <v>6.53</v>
          </cell>
          <cell r="M209">
            <v>6.75</v>
          </cell>
          <cell r="N209">
            <v>6.93</v>
          </cell>
          <cell r="O209">
            <v>7.17</v>
          </cell>
          <cell r="P209">
            <v>7.39</v>
          </cell>
        </row>
        <row r="210">
          <cell r="A210" t="str">
            <v>Vanuatu</v>
          </cell>
          <cell r="B210">
            <v>1.62</v>
          </cell>
          <cell r="C210">
            <v>1.69</v>
          </cell>
          <cell r="D210">
            <v>1.78</v>
          </cell>
          <cell r="E210">
            <v>2.0299999999999998</v>
          </cell>
          <cell r="F210">
            <v>2.31</v>
          </cell>
          <cell r="G210">
            <v>2.57</v>
          </cell>
          <cell r="H210">
            <v>2.75</v>
          </cell>
          <cell r="I210">
            <v>2.59</v>
          </cell>
          <cell r="J210">
            <v>2.69</v>
          </cell>
          <cell r="K210">
            <v>2.83</v>
          </cell>
          <cell r="L210">
            <v>2.97</v>
          </cell>
          <cell r="M210">
            <v>3.11</v>
          </cell>
          <cell r="N210">
            <v>3.65</v>
          </cell>
          <cell r="O210">
            <v>3.61</v>
          </cell>
          <cell r="P210">
            <v>5.69</v>
          </cell>
        </row>
        <row r="211">
          <cell r="A211" t="str">
            <v>Venezuela</v>
          </cell>
          <cell r="B211">
            <v>7.92</v>
          </cell>
          <cell r="C211">
            <v>7.78</v>
          </cell>
          <cell r="D211">
            <v>7.67</v>
          </cell>
          <cell r="E211">
            <v>8.16</v>
          </cell>
          <cell r="F211">
            <v>9.35</v>
          </cell>
          <cell r="G211">
            <v>10.83</v>
          </cell>
          <cell r="H211">
            <v>12.41</v>
          </cell>
          <cell r="I211">
            <v>13.25</v>
          </cell>
          <cell r="J211">
            <v>14.3</v>
          </cell>
          <cell r="K211">
            <v>16.87</v>
          </cell>
          <cell r="L211">
            <v>19.8</v>
          </cell>
          <cell r="M211">
            <v>26.73</v>
          </cell>
          <cell r="N211">
            <v>33.03</v>
          </cell>
          <cell r="O211">
            <v>37.119999999999997</v>
          </cell>
          <cell r="P211">
            <v>36.92</v>
          </cell>
        </row>
        <row r="212">
          <cell r="A212" t="str">
            <v>Viet Nam</v>
          </cell>
          <cell r="B212">
            <v>0.12</v>
          </cell>
          <cell r="C212">
            <v>0.12</v>
          </cell>
          <cell r="D212">
            <v>0.15</v>
          </cell>
          <cell r="E212">
            <v>0.2</v>
          </cell>
          <cell r="F212">
            <v>0.22</v>
          </cell>
          <cell r="G212">
            <v>0.37</v>
          </cell>
          <cell r="H212">
            <v>0.63</v>
          </cell>
          <cell r="I212">
            <v>1.08</v>
          </cell>
          <cell r="J212">
            <v>1.67</v>
          </cell>
          <cell r="K212">
            <v>1.95</v>
          </cell>
          <cell r="L212">
            <v>2.54</v>
          </cell>
          <cell r="M212">
            <v>3.09</v>
          </cell>
          <cell r="N212">
            <v>4.17</v>
          </cell>
          <cell r="O212">
            <v>5.3</v>
          </cell>
          <cell r="P212">
            <v>7.18</v>
          </cell>
        </row>
        <row r="213">
          <cell r="A213" t="str">
            <v>Yemen</v>
          </cell>
          <cell r="B213">
            <v>0.82</v>
          </cell>
          <cell r="C213">
            <v>0.85</v>
          </cell>
          <cell r="D213">
            <v>1.1000000000000001</v>
          </cell>
          <cell r="E213">
            <v>1.1000000000000001</v>
          </cell>
          <cell r="F213">
            <v>1.1599999999999999</v>
          </cell>
          <cell r="G213">
            <v>1.25</v>
          </cell>
          <cell r="H213">
            <v>1.24</v>
          </cell>
          <cell r="I213">
            <v>1.27</v>
          </cell>
          <cell r="J213">
            <v>1.34</v>
          </cell>
          <cell r="K213">
            <v>1.41</v>
          </cell>
          <cell r="L213">
            <v>1.57</v>
          </cell>
          <cell r="M213">
            <v>1.78</v>
          </cell>
          <cell r="N213">
            <v>2.06</v>
          </cell>
          <cell r="O213">
            <v>3.05</v>
          </cell>
          <cell r="P213">
            <v>4.8899999999999997</v>
          </cell>
        </row>
        <row r="214">
          <cell r="A214" t="str">
            <v>Yugoslavia</v>
          </cell>
          <cell r="B214">
            <v>14.36</v>
          </cell>
          <cell r="C214">
            <v>15.7</v>
          </cell>
          <cell r="D214">
            <v>16.559999999999999</v>
          </cell>
          <cell r="E214">
            <v>17.149999999999999</v>
          </cell>
          <cell r="F214">
            <v>17.96</v>
          </cell>
          <cell r="G214">
            <v>18.2</v>
          </cell>
          <cell r="H214">
            <v>18.760000000000002</v>
          </cell>
          <cell r="I214">
            <v>19.149999999999999</v>
          </cell>
          <cell r="J214">
            <v>19.829999999999998</v>
          </cell>
          <cell r="K214">
            <v>21.41</v>
          </cell>
          <cell r="L214">
            <v>24.07</v>
          </cell>
          <cell r="M214">
            <v>27.14</v>
          </cell>
          <cell r="N214">
            <v>34.869999999999997</v>
          </cell>
          <cell r="O214">
            <v>41.59</v>
          </cell>
          <cell r="P214">
            <v>48.91</v>
          </cell>
        </row>
        <row r="215">
          <cell r="A215" t="str">
            <v>Zambia</v>
          </cell>
          <cell r="B215">
            <v>0.81</v>
          </cell>
          <cell r="C215">
            <v>0.9</v>
          </cell>
          <cell r="D215">
            <v>0.84</v>
          </cell>
          <cell r="E215">
            <v>0.86</v>
          </cell>
          <cell r="F215">
            <v>0.92</v>
          </cell>
          <cell r="G215">
            <v>0.92</v>
          </cell>
          <cell r="H215">
            <v>0.92</v>
          </cell>
          <cell r="I215">
            <v>0.88</v>
          </cell>
          <cell r="J215">
            <v>0.88</v>
          </cell>
          <cell r="K215">
            <v>0.87</v>
          </cell>
          <cell r="L215">
            <v>0.88</v>
          </cell>
          <cell r="M215">
            <v>1.1100000000000001</v>
          </cell>
          <cell r="N215">
            <v>1.77</v>
          </cell>
          <cell r="O215">
            <v>1.96</v>
          </cell>
          <cell r="P215">
            <v>2.08</v>
          </cell>
        </row>
        <row r="216">
          <cell r="A216" t="str">
            <v>Zimbabwe</v>
          </cell>
          <cell r="B216">
            <v>1.26</v>
          </cell>
          <cell r="C216">
            <v>1.28</v>
          </cell>
          <cell r="D216">
            <v>1.26</v>
          </cell>
          <cell r="E216">
            <v>1.25</v>
          </cell>
          <cell r="F216">
            <v>1.22</v>
          </cell>
          <cell r="G216">
            <v>1.22</v>
          </cell>
          <cell r="H216">
            <v>1.27</v>
          </cell>
          <cell r="I216">
            <v>1.42</v>
          </cell>
          <cell r="J216">
            <v>1.61</v>
          </cell>
          <cell r="K216">
            <v>1.98</v>
          </cell>
          <cell r="L216">
            <v>2.2999999999999998</v>
          </cell>
          <cell r="M216">
            <v>3.67</v>
          </cell>
          <cell r="N216">
            <v>4.91</v>
          </cell>
          <cell r="O216">
            <v>5.0599999999999996</v>
          </cell>
          <cell r="P216">
            <v>5.51</v>
          </cell>
        </row>
      </sheetData>
      <sheetData sheetId="36"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Albania</v>
          </cell>
          <cell r="J2">
            <v>0.16</v>
          </cell>
          <cell r="K2">
            <v>0.32</v>
          </cell>
          <cell r="L2">
            <v>0.48</v>
          </cell>
          <cell r="M2">
            <v>0.64</v>
          </cell>
          <cell r="N2">
            <v>0.81</v>
          </cell>
          <cell r="O2">
            <v>0.97</v>
          </cell>
          <cell r="P2">
            <v>1.17</v>
          </cell>
        </row>
        <row r="3">
          <cell r="A3" t="str">
            <v>Alemania</v>
          </cell>
          <cell r="B3">
            <v>6.65</v>
          </cell>
          <cell r="C3">
            <v>7.61</v>
          </cell>
          <cell r="D3">
            <v>8.99</v>
          </cell>
          <cell r="E3">
            <v>9.8000000000000007</v>
          </cell>
          <cell r="F3">
            <v>10.87</v>
          </cell>
          <cell r="G3">
            <v>12.54</v>
          </cell>
          <cell r="H3">
            <v>15.08</v>
          </cell>
          <cell r="I3">
            <v>17.84</v>
          </cell>
          <cell r="J3">
            <v>20.85</v>
          </cell>
          <cell r="K3">
            <v>23.89</v>
          </cell>
          <cell r="L3">
            <v>27.91</v>
          </cell>
          <cell r="M3">
            <v>29.7</v>
          </cell>
          <cell r="N3">
            <v>33.6</v>
          </cell>
          <cell r="O3">
            <v>37.99</v>
          </cell>
          <cell r="P3">
            <v>43.13</v>
          </cell>
        </row>
        <row r="4">
          <cell r="A4" t="str">
            <v>Angola</v>
          </cell>
          <cell r="K4">
            <v>7.0000000000000007E-2</v>
          </cell>
          <cell r="L4">
            <v>0.08</v>
          </cell>
          <cell r="M4">
            <v>0.1</v>
          </cell>
          <cell r="N4">
            <v>0.11</v>
          </cell>
          <cell r="O4">
            <v>0.13</v>
          </cell>
          <cell r="P4">
            <v>0.19</v>
          </cell>
        </row>
        <row r="5">
          <cell r="A5" t="str">
            <v>Arabia Saudita</v>
          </cell>
          <cell r="D5">
            <v>2.37</v>
          </cell>
          <cell r="E5">
            <v>2.48</v>
          </cell>
          <cell r="F5">
            <v>2.48</v>
          </cell>
          <cell r="G5">
            <v>2.4700000000000002</v>
          </cell>
          <cell r="H5">
            <v>3.03</v>
          </cell>
          <cell r="I5">
            <v>3.55</v>
          </cell>
          <cell r="J5">
            <v>3.99</v>
          </cell>
          <cell r="K5">
            <v>4.41</v>
          </cell>
          <cell r="L5">
            <v>5.05</v>
          </cell>
          <cell r="M5">
            <v>5.91</v>
          </cell>
          <cell r="N5">
            <v>6.24</v>
          </cell>
          <cell r="O5">
            <v>8.35</v>
          </cell>
          <cell r="P5">
            <v>13.67</v>
          </cell>
        </row>
        <row r="6">
          <cell r="A6" t="str">
            <v>Argelia</v>
          </cell>
          <cell r="D6">
            <v>0.1</v>
          </cell>
          <cell r="E6">
            <v>0.15</v>
          </cell>
          <cell r="F6">
            <v>0.18</v>
          </cell>
          <cell r="G6">
            <v>0.22</v>
          </cell>
          <cell r="H6">
            <v>0.26</v>
          </cell>
          <cell r="I6">
            <v>0.3</v>
          </cell>
          <cell r="J6">
            <v>0.46</v>
          </cell>
          <cell r="K6">
            <v>0.48</v>
          </cell>
          <cell r="L6">
            <v>0.54</v>
          </cell>
          <cell r="M6">
            <v>0.6</v>
          </cell>
          <cell r="N6">
            <v>0.66</v>
          </cell>
          <cell r="O6">
            <v>0.71</v>
          </cell>
          <cell r="P6">
            <v>0.77</v>
          </cell>
        </row>
        <row r="7">
          <cell r="A7" t="str">
            <v>Argentina</v>
          </cell>
          <cell r="B7">
            <v>0.44</v>
          </cell>
          <cell r="C7">
            <v>0.56000000000000005</v>
          </cell>
          <cell r="D7">
            <v>0.72</v>
          </cell>
          <cell r="E7">
            <v>0.89</v>
          </cell>
          <cell r="F7">
            <v>1</v>
          </cell>
          <cell r="G7">
            <v>1.38</v>
          </cell>
          <cell r="H7">
            <v>3.51</v>
          </cell>
          <cell r="I7">
            <v>3.65</v>
          </cell>
          <cell r="J7">
            <v>4.26</v>
          </cell>
          <cell r="K7">
            <v>4.91</v>
          </cell>
          <cell r="L7">
            <v>5.45</v>
          </cell>
          <cell r="M7">
            <v>5.92</v>
          </cell>
          <cell r="N7">
            <v>7.14</v>
          </cell>
          <cell r="O7">
            <v>8.01</v>
          </cell>
          <cell r="P7">
            <v>8.1999999999999993</v>
          </cell>
        </row>
        <row r="8">
          <cell r="A8" t="str">
            <v>Armenia</v>
          </cell>
          <cell r="K8">
            <v>0.24</v>
          </cell>
          <cell r="L8">
            <v>0.39</v>
          </cell>
          <cell r="M8">
            <v>0.53</v>
          </cell>
          <cell r="N8">
            <v>0.66</v>
          </cell>
          <cell r="O8">
            <v>0.92</v>
          </cell>
          <cell r="P8">
            <v>1.58</v>
          </cell>
        </row>
        <row r="9">
          <cell r="A9" t="str">
            <v>Australia</v>
          </cell>
          <cell r="B9">
            <v>10.29</v>
          </cell>
          <cell r="C9">
            <v>13.09</v>
          </cell>
          <cell r="D9">
            <v>14.98</v>
          </cell>
          <cell r="E9">
            <v>16.03</v>
          </cell>
          <cell r="F9">
            <v>18.36</v>
          </cell>
          <cell r="G9">
            <v>20.76</v>
          </cell>
          <cell r="H9">
            <v>24.03</v>
          </cell>
          <cell r="I9">
            <v>27.56</v>
          </cell>
          <cell r="J9">
            <v>28.94</v>
          </cell>
          <cell r="K9">
            <v>32.82</v>
          </cell>
          <cell r="L9">
            <v>36.840000000000003</v>
          </cell>
          <cell r="M9">
            <v>42.25</v>
          </cell>
          <cell r="N9">
            <v>46.98</v>
          </cell>
          <cell r="O9">
            <v>51.58</v>
          </cell>
          <cell r="P9">
            <v>56.51</v>
          </cell>
        </row>
        <row r="10">
          <cell r="A10" t="str">
            <v>Austria</v>
          </cell>
          <cell r="B10">
            <v>3.95</v>
          </cell>
          <cell r="C10">
            <v>5.25</v>
          </cell>
          <cell r="D10">
            <v>6.48</v>
          </cell>
          <cell r="E10">
            <v>7.7</v>
          </cell>
          <cell r="F10">
            <v>8.8699999999999992</v>
          </cell>
          <cell r="G10">
            <v>10.01</v>
          </cell>
          <cell r="H10">
            <v>11.21</v>
          </cell>
          <cell r="I10">
            <v>16.16</v>
          </cell>
          <cell r="J10">
            <v>17.37</v>
          </cell>
          <cell r="K10">
            <v>21.06</v>
          </cell>
          <cell r="L10">
            <v>23.34</v>
          </cell>
          <cell r="M10">
            <v>25.68</v>
          </cell>
          <cell r="N10">
            <v>27.84</v>
          </cell>
          <cell r="O10">
            <v>33.5</v>
          </cell>
          <cell r="P10">
            <v>36.93</v>
          </cell>
        </row>
        <row r="11">
          <cell r="A11" t="str">
            <v>Bahrein</v>
          </cell>
          <cell r="I11">
            <v>5.21</v>
          </cell>
          <cell r="J11">
            <v>6.96</v>
          </cell>
          <cell r="K11">
            <v>8.48</v>
          </cell>
          <cell r="L11">
            <v>9.93</v>
          </cell>
          <cell r="M11">
            <v>15.02</v>
          </cell>
          <cell r="N11">
            <v>14.97</v>
          </cell>
          <cell r="O11">
            <v>15.37</v>
          </cell>
          <cell r="P11">
            <v>15.92</v>
          </cell>
        </row>
        <row r="12">
          <cell r="A12" t="str">
            <v>Bangladesh</v>
          </cell>
          <cell r="K12">
            <v>0.02</v>
          </cell>
          <cell r="L12">
            <v>0.1</v>
          </cell>
          <cell r="M12">
            <v>0.1</v>
          </cell>
          <cell r="N12">
            <v>0.15</v>
          </cell>
          <cell r="O12">
            <v>0.19</v>
          </cell>
          <cell r="P12">
            <v>0.34</v>
          </cell>
        </row>
        <row r="13">
          <cell r="A13" t="str">
            <v>Barbados</v>
          </cell>
          <cell r="I13">
            <v>5.67</v>
          </cell>
          <cell r="J13">
            <v>6.05</v>
          </cell>
          <cell r="K13">
            <v>6.76</v>
          </cell>
          <cell r="L13">
            <v>7.5</v>
          </cell>
          <cell r="M13">
            <v>7.85</v>
          </cell>
          <cell r="N13">
            <v>8.2200000000000006</v>
          </cell>
          <cell r="O13">
            <v>9.32</v>
          </cell>
          <cell r="P13">
            <v>10.41</v>
          </cell>
        </row>
        <row r="14">
          <cell r="A14" t="str">
            <v>Bélgica</v>
          </cell>
          <cell r="B14">
            <v>5.0599999999999996</v>
          </cell>
          <cell r="C14">
            <v>6.04</v>
          </cell>
          <cell r="D14">
            <v>8.7899999999999991</v>
          </cell>
          <cell r="E14">
            <v>9.9700000000000006</v>
          </cell>
          <cell r="F14">
            <v>11.98</v>
          </cell>
          <cell r="G14">
            <v>13.93</v>
          </cell>
          <cell r="H14">
            <v>15.87</v>
          </cell>
          <cell r="I14">
            <v>17.79</v>
          </cell>
          <cell r="J14">
            <v>19.2</v>
          </cell>
          <cell r="K14">
            <v>20.6</v>
          </cell>
          <cell r="L14">
            <v>21.54</v>
          </cell>
          <cell r="M14">
            <v>21.97</v>
          </cell>
          <cell r="N14">
            <v>22.41</v>
          </cell>
          <cell r="O14">
            <v>23.28</v>
          </cell>
          <cell r="P14">
            <v>24.14</v>
          </cell>
        </row>
        <row r="15">
          <cell r="A15" t="str">
            <v>Belice</v>
          </cell>
          <cell r="I15">
            <v>2.85</v>
          </cell>
          <cell r="J15">
            <v>4.63</v>
          </cell>
          <cell r="K15">
            <v>6.76</v>
          </cell>
          <cell r="L15">
            <v>8.7799999999999994</v>
          </cell>
          <cell r="M15">
            <v>10.69</v>
          </cell>
          <cell r="N15">
            <v>12.49</v>
          </cell>
          <cell r="O15">
            <v>12.82</v>
          </cell>
          <cell r="P15">
            <v>12.7</v>
          </cell>
        </row>
        <row r="16">
          <cell r="A16" t="str">
            <v>Benin</v>
          </cell>
          <cell r="I16">
            <v>0.06</v>
          </cell>
          <cell r="J16">
            <v>7.0000000000000007E-2</v>
          </cell>
          <cell r="K16">
            <v>0.09</v>
          </cell>
          <cell r="L16">
            <v>0.12</v>
          </cell>
          <cell r="M16">
            <v>0.15</v>
          </cell>
          <cell r="N16">
            <v>0.16</v>
          </cell>
          <cell r="O16">
            <v>0.17</v>
          </cell>
          <cell r="P16">
            <v>0.22</v>
          </cell>
        </row>
        <row r="17">
          <cell r="A17" t="str">
            <v>Bermuda</v>
          </cell>
          <cell r="I17">
            <v>31.75</v>
          </cell>
          <cell r="J17">
            <v>34.380000000000003</v>
          </cell>
          <cell r="K17">
            <v>37.5</v>
          </cell>
          <cell r="L17">
            <v>40.630000000000003</v>
          </cell>
          <cell r="M17">
            <v>43.7</v>
          </cell>
          <cell r="N17">
            <v>46.54</v>
          </cell>
          <cell r="O17">
            <v>49.54</v>
          </cell>
          <cell r="P17">
            <v>52.31</v>
          </cell>
        </row>
        <row r="18">
          <cell r="A18" t="str">
            <v>Bhután</v>
          </cell>
          <cell r="L18">
            <v>0.39</v>
          </cell>
          <cell r="M18">
            <v>0.46</v>
          </cell>
          <cell r="N18">
            <v>0.76</v>
          </cell>
          <cell r="O18">
            <v>1.04</v>
          </cell>
          <cell r="P18">
            <v>1.45</v>
          </cell>
        </row>
        <row r="19">
          <cell r="A19" t="str">
            <v>Bolivia</v>
          </cell>
          <cell r="E19">
            <v>0.22</v>
          </cell>
          <cell r="F19">
            <v>0.26</v>
          </cell>
          <cell r="G19">
            <v>0.28000000000000003</v>
          </cell>
          <cell r="H19">
            <v>0.3</v>
          </cell>
          <cell r="I19">
            <v>0.34</v>
          </cell>
          <cell r="J19">
            <v>0.37</v>
          </cell>
          <cell r="K19">
            <v>0.39</v>
          </cell>
          <cell r="L19">
            <v>0.75</v>
          </cell>
          <cell r="M19">
            <v>1.23</v>
          </cell>
          <cell r="N19">
            <v>1.71</v>
          </cell>
          <cell r="O19">
            <v>2.0499999999999998</v>
          </cell>
          <cell r="P19">
            <v>2.2799999999999998</v>
          </cell>
        </row>
        <row r="20">
          <cell r="A20" t="str">
            <v>Botswana</v>
          </cell>
          <cell r="H20">
            <v>0.7</v>
          </cell>
          <cell r="I20">
            <v>1.03</v>
          </cell>
          <cell r="J20">
            <v>1.34</v>
          </cell>
          <cell r="K20">
            <v>1.96</v>
          </cell>
          <cell r="L20">
            <v>2.5499999999999998</v>
          </cell>
          <cell r="M20">
            <v>3.1</v>
          </cell>
          <cell r="N20">
            <v>3.65</v>
          </cell>
          <cell r="O20">
            <v>3.87</v>
          </cell>
          <cell r="P20">
            <v>4.07</v>
          </cell>
        </row>
        <row r="21">
          <cell r="A21" t="str">
            <v>Brasil</v>
          </cell>
          <cell r="B21">
            <v>0.18</v>
          </cell>
          <cell r="C21">
            <v>0.21</v>
          </cell>
          <cell r="D21">
            <v>0.31</v>
          </cell>
          <cell r="E21">
            <v>0.44</v>
          </cell>
          <cell r="F21">
            <v>0.64</v>
          </cell>
          <cell r="G21">
            <v>0.86</v>
          </cell>
          <cell r="H21">
            <v>1.17</v>
          </cell>
          <cell r="I21">
            <v>1.73</v>
          </cell>
          <cell r="J21">
            <v>2.15</v>
          </cell>
          <cell r="K21">
            <v>2.63</v>
          </cell>
          <cell r="L21">
            <v>3.01</v>
          </cell>
          <cell r="M21">
            <v>3.63</v>
          </cell>
          <cell r="N21">
            <v>5.01</v>
          </cell>
          <cell r="O21">
            <v>6.29</v>
          </cell>
          <cell r="P21">
            <v>7.48</v>
          </cell>
        </row>
        <row r="22">
          <cell r="A22" t="str">
            <v>Brunei Darussalam</v>
          </cell>
          <cell r="F22">
            <v>1.1200000000000001</v>
          </cell>
          <cell r="G22">
            <v>1.83</v>
          </cell>
          <cell r="H22">
            <v>2.87</v>
          </cell>
          <cell r="I22">
            <v>3.87</v>
          </cell>
          <cell r="J22">
            <v>4.26</v>
          </cell>
          <cell r="K22">
            <v>4.8899999999999997</v>
          </cell>
          <cell r="L22">
            <v>5.4</v>
          </cell>
          <cell r="M22">
            <v>6.22</v>
          </cell>
          <cell r="N22">
            <v>6.93</v>
          </cell>
          <cell r="O22">
            <v>7.31</v>
          </cell>
          <cell r="P22">
            <v>7.67</v>
          </cell>
        </row>
        <row r="23">
          <cell r="A23" t="str">
            <v>Bulgaria</v>
          </cell>
          <cell r="F23">
            <v>1.05</v>
          </cell>
          <cell r="G23">
            <v>1.18</v>
          </cell>
          <cell r="H23">
            <v>1.42</v>
          </cell>
          <cell r="I23">
            <v>1.66</v>
          </cell>
          <cell r="J23">
            <v>1.91</v>
          </cell>
          <cell r="K23">
            <v>2.17</v>
          </cell>
          <cell r="L23">
            <v>2.4</v>
          </cell>
          <cell r="M23">
            <v>2.66</v>
          </cell>
          <cell r="N23">
            <v>4.43</v>
          </cell>
          <cell r="O23">
            <v>4.6900000000000004</v>
          </cell>
          <cell r="P23">
            <v>5.19</v>
          </cell>
        </row>
        <row r="24">
          <cell r="A24" t="str">
            <v>Burkina Faso</v>
          </cell>
          <cell r="D24">
            <v>0.01</v>
          </cell>
          <cell r="G24">
            <v>0.02</v>
          </cell>
          <cell r="H24">
            <v>0.02</v>
          </cell>
          <cell r="I24">
            <v>0.03</v>
          </cell>
          <cell r="J24">
            <v>0.05</v>
          </cell>
          <cell r="K24">
            <v>0.08</v>
          </cell>
          <cell r="L24">
            <v>0.09</v>
          </cell>
          <cell r="M24">
            <v>0.11</v>
          </cell>
          <cell r="N24">
            <v>0.13</v>
          </cell>
          <cell r="O24">
            <v>0.15</v>
          </cell>
          <cell r="P24">
            <v>0.16</v>
          </cell>
        </row>
        <row r="25">
          <cell r="A25" t="str">
            <v>Burundi</v>
          </cell>
          <cell r="N25">
            <v>0.06</v>
          </cell>
          <cell r="O25">
            <v>7.0000000000000007E-2</v>
          </cell>
          <cell r="P25">
            <v>7.0000000000000007E-2</v>
          </cell>
        </row>
        <row r="26">
          <cell r="A26" t="str">
            <v>Cabo Verde</v>
          </cell>
          <cell r="K26">
            <v>0.37</v>
          </cell>
          <cell r="L26">
            <v>1.2</v>
          </cell>
          <cell r="M26">
            <v>4.67</v>
          </cell>
          <cell r="N26">
            <v>5.75</v>
          </cell>
          <cell r="O26">
            <v>6.86</v>
          </cell>
          <cell r="P26">
            <v>7.97</v>
          </cell>
        </row>
        <row r="27">
          <cell r="A27" t="str">
            <v>Camboya</v>
          </cell>
          <cell r="I27">
            <v>0.05</v>
          </cell>
          <cell r="J27">
            <v>7.0000000000000007E-2</v>
          </cell>
          <cell r="K27">
            <v>0.09</v>
          </cell>
          <cell r="L27">
            <v>0.1</v>
          </cell>
          <cell r="M27">
            <v>0.11</v>
          </cell>
          <cell r="N27">
            <v>0.11</v>
          </cell>
          <cell r="O27">
            <v>0.15</v>
          </cell>
          <cell r="P27">
            <v>0.2</v>
          </cell>
        </row>
        <row r="28">
          <cell r="A28" t="str">
            <v>Camerún</v>
          </cell>
          <cell r="I28">
            <v>0.15</v>
          </cell>
          <cell r="J28">
            <v>0.18</v>
          </cell>
          <cell r="K28">
            <v>0.22</v>
          </cell>
          <cell r="L28">
            <v>0.24</v>
          </cell>
          <cell r="M28">
            <v>0.27</v>
          </cell>
          <cell r="N28">
            <v>0.33</v>
          </cell>
          <cell r="O28">
            <v>0.39</v>
          </cell>
          <cell r="P28">
            <v>0.56999999999999995</v>
          </cell>
        </row>
        <row r="29">
          <cell r="A29" t="str">
            <v>Canadá</v>
          </cell>
          <cell r="B29">
            <v>7.13</v>
          </cell>
          <cell r="C29">
            <v>8.56</v>
          </cell>
          <cell r="D29">
            <v>10.71</v>
          </cell>
          <cell r="E29">
            <v>12.82</v>
          </cell>
          <cell r="F29">
            <v>14.86</v>
          </cell>
          <cell r="G29">
            <v>17.559999999999999</v>
          </cell>
          <cell r="H29">
            <v>20.2</v>
          </cell>
          <cell r="I29">
            <v>22.43</v>
          </cell>
          <cell r="J29">
            <v>25.31</v>
          </cell>
          <cell r="K29">
            <v>28.2</v>
          </cell>
          <cell r="L29">
            <v>32.08</v>
          </cell>
          <cell r="M29">
            <v>37.58</v>
          </cell>
          <cell r="N29">
            <v>41.9</v>
          </cell>
          <cell r="O29">
            <v>45.64</v>
          </cell>
          <cell r="P29">
            <v>48.7</v>
          </cell>
        </row>
        <row r="30">
          <cell r="A30" t="str">
            <v>Chad</v>
          </cell>
          <cell r="L30">
            <v>0.11</v>
          </cell>
          <cell r="M30">
            <v>0.14000000000000001</v>
          </cell>
          <cell r="N30">
            <v>0.15</v>
          </cell>
          <cell r="O30">
            <v>0.16</v>
          </cell>
          <cell r="P30">
            <v>0.17</v>
          </cell>
        </row>
        <row r="31">
          <cell r="A31" t="str">
            <v>Chile</v>
          </cell>
          <cell r="B31">
            <v>0.47</v>
          </cell>
          <cell r="C31">
            <v>0.66</v>
          </cell>
          <cell r="D31">
            <v>0.94</v>
          </cell>
          <cell r="E31">
            <v>1.32</v>
          </cell>
          <cell r="F31">
            <v>1.69</v>
          </cell>
          <cell r="G31">
            <v>2.15</v>
          </cell>
          <cell r="H31">
            <v>2.64</v>
          </cell>
          <cell r="I31">
            <v>3.32</v>
          </cell>
          <cell r="J31">
            <v>3.88</v>
          </cell>
          <cell r="K31">
            <v>4.47</v>
          </cell>
          <cell r="L31">
            <v>6.32</v>
          </cell>
          <cell r="M31">
            <v>7.68</v>
          </cell>
          <cell r="N31">
            <v>9.34</v>
          </cell>
          <cell r="O31">
            <v>10.65</v>
          </cell>
          <cell r="P31">
            <v>11.93</v>
          </cell>
        </row>
        <row r="32">
          <cell r="A32" t="str">
            <v>China</v>
          </cell>
          <cell r="B32">
            <v>0.03</v>
          </cell>
          <cell r="C32">
            <v>0.04</v>
          </cell>
          <cell r="D32">
            <v>0.04</v>
          </cell>
          <cell r="E32">
            <v>7.0000000000000007E-2</v>
          </cell>
          <cell r="F32">
            <v>0.09</v>
          </cell>
          <cell r="G32">
            <v>0.12</v>
          </cell>
          <cell r="H32">
            <v>0.17</v>
          </cell>
          <cell r="I32">
            <v>0.23</v>
          </cell>
          <cell r="J32">
            <v>0.36</v>
          </cell>
          <cell r="K32">
            <v>0.6</v>
          </cell>
          <cell r="L32">
            <v>0.89</v>
          </cell>
          <cell r="M32">
            <v>1.22</v>
          </cell>
          <cell r="N32">
            <v>1.59</v>
          </cell>
          <cell r="O32">
            <v>1.9</v>
          </cell>
          <cell r="P32">
            <v>2.76</v>
          </cell>
        </row>
        <row r="33">
          <cell r="A33" t="str">
            <v>Chipre</v>
          </cell>
          <cell r="D33">
            <v>0.85</v>
          </cell>
          <cell r="E33">
            <v>1.66</v>
          </cell>
          <cell r="F33">
            <v>2.4900000000000002</v>
          </cell>
          <cell r="G33">
            <v>3.27</v>
          </cell>
          <cell r="H33">
            <v>4.03</v>
          </cell>
          <cell r="I33">
            <v>5.56</v>
          </cell>
          <cell r="J33">
            <v>7.82</v>
          </cell>
          <cell r="K33">
            <v>11.56</v>
          </cell>
          <cell r="L33">
            <v>13.66</v>
          </cell>
          <cell r="M33">
            <v>19.43</v>
          </cell>
          <cell r="N33">
            <v>22.09</v>
          </cell>
          <cell r="O33">
            <v>24.65</v>
          </cell>
          <cell r="P33">
            <v>26.99</v>
          </cell>
        </row>
        <row r="34">
          <cell r="A34" t="str">
            <v>Colombia</v>
          </cell>
          <cell r="F34">
            <v>0.88</v>
          </cell>
          <cell r="G34">
            <v>1.05</v>
          </cell>
          <cell r="H34">
            <v>1.32</v>
          </cell>
          <cell r="I34">
            <v>1.63</v>
          </cell>
          <cell r="J34">
            <v>2.34</v>
          </cell>
          <cell r="K34">
            <v>3.03</v>
          </cell>
          <cell r="L34">
            <v>3.18</v>
          </cell>
          <cell r="M34">
            <v>3.37</v>
          </cell>
          <cell r="N34">
            <v>3.54</v>
          </cell>
          <cell r="O34">
            <v>4.21</v>
          </cell>
          <cell r="P34">
            <v>4.93</v>
          </cell>
        </row>
        <row r="35">
          <cell r="A35" t="str">
            <v>Comoras</v>
          </cell>
          <cell r="D35">
            <v>0.01</v>
          </cell>
          <cell r="I35">
            <v>0.03</v>
          </cell>
          <cell r="L35">
            <v>0.23</v>
          </cell>
          <cell r="M35">
            <v>0.3</v>
          </cell>
          <cell r="N35">
            <v>0.43</v>
          </cell>
          <cell r="O35">
            <v>0.55000000000000004</v>
          </cell>
          <cell r="P35">
            <v>0.55000000000000004</v>
          </cell>
        </row>
        <row r="36">
          <cell r="A36" t="str">
            <v>Congo</v>
          </cell>
          <cell r="L36">
            <v>0.32</v>
          </cell>
          <cell r="M36">
            <v>0.35</v>
          </cell>
          <cell r="N36">
            <v>0.37</v>
          </cell>
          <cell r="O36">
            <v>0.39</v>
          </cell>
          <cell r="P36">
            <v>0.39</v>
          </cell>
        </row>
        <row r="37">
          <cell r="A37" t="str">
            <v>Costa de Marfil</v>
          </cell>
          <cell r="J37">
            <v>0.15</v>
          </cell>
          <cell r="K37">
            <v>0.36</v>
          </cell>
          <cell r="L37">
            <v>0.45</v>
          </cell>
          <cell r="M37">
            <v>0.55000000000000004</v>
          </cell>
          <cell r="N37">
            <v>0.61</v>
          </cell>
          <cell r="O37">
            <v>0.72</v>
          </cell>
          <cell r="P37">
            <v>0.93</v>
          </cell>
        </row>
        <row r="38">
          <cell r="A38" t="str">
            <v>Costa Rica</v>
          </cell>
          <cell r="K38">
            <v>6.91</v>
          </cell>
          <cell r="L38">
            <v>7.81</v>
          </cell>
          <cell r="M38">
            <v>10.17</v>
          </cell>
          <cell r="N38">
            <v>14.91</v>
          </cell>
          <cell r="O38">
            <v>17.02</v>
          </cell>
          <cell r="P38">
            <v>19.72</v>
          </cell>
        </row>
        <row r="39">
          <cell r="A39" t="str">
            <v>Croacia</v>
          </cell>
          <cell r="E39">
            <v>1.46</v>
          </cell>
          <cell r="F39">
            <v>1.59</v>
          </cell>
          <cell r="G39">
            <v>1.71</v>
          </cell>
          <cell r="H39">
            <v>1.84</v>
          </cell>
          <cell r="I39">
            <v>2.2000000000000002</v>
          </cell>
          <cell r="J39">
            <v>3.34</v>
          </cell>
          <cell r="K39">
            <v>4.46</v>
          </cell>
          <cell r="L39">
            <v>5.58</v>
          </cell>
          <cell r="M39">
            <v>6.7</v>
          </cell>
          <cell r="N39">
            <v>11.16</v>
          </cell>
          <cell r="O39">
            <v>14.17</v>
          </cell>
          <cell r="P39">
            <v>17.38</v>
          </cell>
        </row>
        <row r="40">
          <cell r="A40" t="str">
            <v>Cuba</v>
          </cell>
          <cell r="K40">
            <v>0.54</v>
          </cell>
          <cell r="L40">
            <v>0.63</v>
          </cell>
          <cell r="M40">
            <v>0.99</v>
          </cell>
          <cell r="N40">
            <v>1.21</v>
          </cell>
          <cell r="O40">
            <v>1.96</v>
          </cell>
          <cell r="P40">
            <v>3.18</v>
          </cell>
        </row>
        <row r="41">
          <cell r="A41" t="str">
            <v>Dinamarca</v>
          </cell>
          <cell r="B41">
            <v>5.85</v>
          </cell>
          <cell r="C41">
            <v>7.79</v>
          </cell>
          <cell r="D41">
            <v>11.49</v>
          </cell>
          <cell r="E41">
            <v>13.41</v>
          </cell>
          <cell r="F41">
            <v>15.49</v>
          </cell>
          <cell r="G41">
            <v>17.920000000000002</v>
          </cell>
          <cell r="H41">
            <v>19.21</v>
          </cell>
          <cell r="I41">
            <v>26.78</v>
          </cell>
          <cell r="J41">
            <v>30.47</v>
          </cell>
          <cell r="K41">
            <v>36.020000000000003</v>
          </cell>
          <cell r="L41">
            <v>37.74</v>
          </cell>
          <cell r="M41">
            <v>45.17</v>
          </cell>
          <cell r="N41">
            <v>50.66</v>
          </cell>
          <cell r="O41">
            <v>54.15</v>
          </cell>
          <cell r="P41">
            <v>57.68</v>
          </cell>
        </row>
        <row r="42">
          <cell r="A42" t="str">
            <v>Djibouti</v>
          </cell>
          <cell r="D42">
            <v>0.19</v>
          </cell>
          <cell r="I42">
            <v>0.69</v>
          </cell>
          <cell r="J42">
            <v>0.77</v>
          </cell>
          <cell r="K42">
            <v>0.84</v>
          </cell>
          <cell r="L42">
            <v>0.9</v>
          </cell>
          <cell r="M42">
            <v>0.97</v>
          </cell>
          <cell r="N42">
            <v>1.03</v>
          </cell>
          <cell r="O42">
            <v>1.0900000000000001</v>
          </cell>
          <cell r="P42">
            <v>1.52</v>
          </cell>
        </row>
        <row r="43">
          <cell r="A43" t="str">
            <v>Dominica</v>
          </cell>
          <cell r="M43">
            <v>6.54</v>
          </cell>
          <cell r="N43">
            <v>7.13</v>
          </cell>
          <cell r="O43">
            <v>7.71</v>
          </cell>
          <cell r="P43">
            <v>8.9700000000000006</v>
          </cell>
        </row>
        <row r="44">
          <cell r="A44" t="str">
            <v>Ecuador</v>
          </cell>
          <cell r="E44">
            <v>0.19</v>
          </cell>
          <cell r="F44">
            <v>0.37</v>
          </cell>
          <cell r="G44">
            <v>0.64</v>
          </cell>
          <cell r="H44">
            <v>0.98</v>
          </cell>
          <cell r="I44">
            <v>1.31</v>
          </cell>
          <cell r="J44">
            <v>1.5</v>
          </cell>
          <cell r="K44">
            <v>1.68</v>
          </cell>
          <cell r="L44">
            <v>1.85</v>
          </cell>
          <cell r="M44">
            <v>2.0099999999999998</v>
          </cell>
          <cell r="N44">
            <v>2.17</v>
          </cell>
          <cell r="O44">
            <v>2.33</v>
          </cell>
          <cell r="P44">
            <v>3.11</v>
          </cell>
        </row>
        <row r="45">
          <cell r="A45" t="str">
            <v>Egipto</v>
          </cell>
          <cell r="H45">
            <v>0.34</v>
          </cell>
          <cell r="I45">
            <v>0.43</v>
          </cell>
          <cell r="J45">
            <v>0.59</v>
          </cell>
          <cell r="K45">
            <v>0.75</v>
          </cell>
          <cell r="L45">
            <v>0.98</v>
          </cell>
          <cell r="M45">
            <v>1.2</v>
          </cell>
          <cell r="N45">
            <v>1.26</v>
          </cell>
          <cell r="O45">
            <v>1.55</v>
          </cell>
          <cell r="P45">
            <v>1.66</v>
          </cell>
        </row>
        <row r="46">
          <cell r="A46" t="str">
            <v>El Salvador</v>
          </cell>
          <cell r="M46">
            <v>1.62</v>
          </cell>
          <cell r="N46">
            <v>1.91</v>
          </cell>
          <cell r="O46">
            <v>2.19</v>
          </cell>
          <cell r="P46">
            <v>2.52</v>
          </cell>
        </row>
        <row r="47">
          <cell r="A47" t="str">
            <v>Emiratos Árabes Unidos</v>
          </cell>
          <cell r="F47">
            <v>3.03</v>
          </cell>
          <cell r="G47">
            <v>3.71</v>
          </cell>
          <cell r="H47">
            <v>4.33</v>
          </cell>
          <cell r="I47">
            <v>4.7699999999999996</v>
          </cell>
          <cell r="J47">
            <v>6.43</v>
          </cell>
          <cell r="K47">
            <v>7.54</v>
          </cell>
          <cell r="L47">
            <v>8.82</v>
          </cell>
          <cell r="M47">
            <v>9.89</v>
          </cell>
          <cell r="N47">
            <v>12.32</v>
          </cell>
          <cell r="O47">
            <v>12.04</v>
          </cell>
          <cell r="P47">
            <v>11.99</v>
          </cell>
        </row>
        <row r="48">
          <cell r="A48" t="str">
            <v>Eritrea</v>
          </cell>
          <cell r="M48">
            <v>0.15</v>
          </cell>
          <cell r="N48">
            <v>0.17</v>
          </cell>
          <cell r="O48">
            <v>0.18</v>
          </cell>
          <cell r="P48">
            <v>0.25</v>
          </cell>
        </row>
        <row r="49">
          <cell r="A49" t="str">
            <v>Eslovaquia</v>
          </cell>
          <cell r="H49">
            <v>2.8</v>
          </cell>
          <cell r="I49">
            <v>4.0999999999999996</v>
          </cell>
          <cell r="J49">
            <v>4.6500000000000004</v>
          </cell>
          <cell r="K49">
            <v>6.96</v>
          </cell>
          <cell r="L49">
            <v>8.7200000000000006</v>
          </cell>
          <cell r="M49">
            <v>10.93</v>
          </cell>
          <cell r="N49">
            <v>13.7</v>
          </cell>
          <cell r="O49">
            <v>14.87</v>
          </cell>
          <cell r="P49">
            <v>18.04</v>
          </cell>
        </row>
        <row r="50">
          <cell r="A50" t="str">
            <v>Eslovenia</v>
          </cell>
          <cell r="E50">
            <v>3.25</v>
          </cell>
          <cell r="F50">
            <v>4.26</v>
          </cell>
          <cell r="G50">
            <v>5.0199999999999996</v>
          </cell>
          <cell r="H50">
            <v>7.54</v>
          </cell>
          <cell r="I50">
            <v>10.06</v>
          </cell>
          <cell r="J50">
            <v>12.59</v>
          </cell>
          <cell r="K50">
            <v>18.89</v>
          </cell>
          <cell r="L50">
            <v>21.07</v>
          </cell>
          <cell r="M50">
            <v>25.14</v>
          </cell>
          <cell r="N50">
            <v>27.54</v>
          </cell>
          <cell r="O50">
            <v>27.57</v>
          </cell>
          <cell r="P50">
            <v>30.06</v>
          </cell>
        </row>
        <row r="51">
          <cell r="A51" t="str">
            <v>España</v>
          </cell>
          <cell r="B51">
            <v>1.78</v>
          </cell>
          <cell r="C51">
            <v>2.2799999999999998</v>
          </cell>
          <cell r="D51">
            <v>2.76</v>
          </cell>
          <cell r="E51">
            <v>3.34</v>
          </cell>
          <cell r="F51">
            <v>3.85</v>
          </cell>
          <cell r="G51">
            <v>4.3499999999999996</v>
          </cell>
          <cell r="H51">
            <v>4.8499999999999996</v>
          </cell>
          <cell r="I51">
            <v>6.12</v>
          </cell>
          <cell r="J51">
            <v>7.89</v>
          </cell>
          <cell r="K51">
            <v>9.66</v>
          </cell>
          <cell r="L51">
            <v>10.92</v>
          </cell>
          <cell r="M51">
            <v>11.94</v>
          </cell>
          <cell r="N51">
            <v>14.46</v>
          </cell>
          <cell r="O51">
            <v>16.82</v>
          </cell>
          <cell r="P51">
            <v>19.600000000000001</v>
          </cell>
        </row>
        <row r="52">
          <cell r="A52" t="str">
            <v>Estados Unidos</v>
          </cell>
          <cell r="B52">
            <v>18.399999999999999</v>
          </cell>
          <cell r="C52">
            <v>19.97</v>
          </cell>
          <cell r="D52">
            <v>21.79</v>
          </cell>
          <cell r="E52">
            <v>23.43</v>
          </cell>
          <cell r="F52">
            <v>25.3</v>
          </cell>
          <cell r="G52">
            <v>27.2</v>
          </cell>
          <cell r="H52">
            <v>29.66</v>
          </cell>
          <cell r="I52">
            <v>32.619999999999997</v>
          </cell>
          <cell r="J52">
            <v>36.06</v>
          </cell>
          <cell r="K52">
            <v>40.19</v>
          </cell>
          <cell r="L52">
            <v>45.16</v>
          </cell>
          <cell r="M52">
            <v>50.73</v>
          </cell>
          <cell r="N52">
            <v>57.21</v>
          </cell>
          <cell r="O52">
            <v>62.5</v>
          </cell>
          <cell r="P52">
            <v>65.89</v>
          </cell>
        </row>
        <row r="53">
          <cell r="A53" t="str">
            <v>Estonia</v>
          </cell>
          <cell r="J53">
            <v>6.81</v>
          </cell>
          <cell r="K53">
            <v>9.6</v>
          </cell>
          <cell r="L53">
            <v>11.38</v>
          </cell>
          <cell r="M53">
            <v>13.52</v>
          </cell>
          <cell r="N53">
            <v>15.29</v>
          </cell>
          <cell r="O53">
            <v>17.48</v>
          </cell>
          <cell r="P53">
            <v>21.03</v>
          </cell>
        </row>
        <row r="54">
          <cell r="A54" t="str">
            <v>Etiopía</v>
          </cell>
          <cell r="L54">
            <v>0.06</v>
          </cell>
          <cell r="M54">
            <v>7.0000000000000007E-2</v>
          </cell>
          <cell r="N54">
            <v>0.09</v>
          </cell>
          <cell r="O54">
            <v>0.11</v>
          </cell>
          <cell r="P54">
            <v>0.15</v>
          </cell>
        </row>
        <row r="55">
          <cell r="A55" t="str">
            <v>Federación de Rusia</v>
          </cell>
          <cell r="B55">
            <v>0.17</v>
          </cell>
          <cell r="C55">
            <v>0.24</v>
          </cell>
          <cell r="D55">
            <v>0.34</v>
          </cell>
          <cell r="E55">
            <v>0.44</v>
          </cell>
          <cell r="F55">
            <v>0.64</v>
          </cell>
          <cell r="G55">
            <v>0.79</v>
          </cell>
          <cell r="H55">
            <v>1.1499999999999999</v>
          </cell>
          <cell r="I55">
            <v>1.76</v>
          </cell>
          <cell r="J55">
            <v>2.37</v>
          </cell>
          <cell r="K55">
            <v>2.99</v>
          </cell>
          <cell r="L55">
            <v>3.46</v>
          </cell>
          <cell r="M55">
            <v>3.74</v>
          </cell>
          <cell r="N55">
            <v>6.33</v>
          </cell>
          <cell r="O55">
            <v>7.5</v>
          </cell>
          <cell r="P55">
            <v>8.8699999999999992</v>
          </cell>
        </row>
        <row r="56">
          <cell r="A56" t="str">
            <v>Fiji</v>
          </cell>
          <cell r="L56">
            <v>4.0199999999999996</v>
          </cell>
          <cell r="M56">
            <v>4.22</v>
          </cell>
          <cell r="N56">
            <v>4.4400000000000004</v>
          </cell>
          <cell r="O56">
            <v>4.67</v>
          </cell>
          <cell r="P56">
            <v>4.88</v>
          </cell>
        </row>
        <row r="57">
          <cell r="A57" t="str">
            <v>Filipinas</v>
          </cell>
          <cell r="B57">
            <v>0.21</v>
          </cell>
          <cell r="C57">
            <v>0.27</v>
          </cell>
          <cell r="D57">
            <v>0.35</v>
          </cell>
          <cell r="E57">
            <v>0.42</v>
          </cell>
          <cell r="F57">
            <v>0.52</v>
          </cell>
          <cell r="G57">
            <v>0.63</v>
          </cell>
          <cell r="H57">
            <v>0.79</v>
          </cell>
          <cell r="I57">
            <v>0.96</v>
          </cell>
          <cell r="J57">
            <v>1.1599999999999999</v>
          </cell>
          <cell r="K57">
            <v>1.34</v>
          </cell>
          <cell r="L57">
            <v>1.51</v>
          </cell>
          <cell r="M57">
            <v>1.69</v>
          </cell>
          <cell r="N57">
            <v>1.93</v>
          </cell>
          <cell r="O57">
            <v>2.17</v>
          </cell>
          <cell r="P57">
            <v>2.77</v>
          </cell>
        </row>
        <row r="58">
          <cell r="A58" t="str">
            <v>Finlandia</v>
          </cell>
          <cell r="D58">
            <v>10</v>
          </cell>
          <cell r="E58">
            <v>11.33</v>
          </cell>
          <cell r="F58">
            <v>12.86</v>
          </cell>
          <cell r="G58">
            <v>14.18</v>
          </cell>
          <cell r="H58">
            <v>15.89</v>
          </cell>
          <cell r="I58">
            <v>23.18</v>
          </cell>
          <cell r="J58">
            <v>27.28</v>
          </cell>
          <cell r="K58">
            <v>31.09</v>
          </cell>
          <cell r="L58">
            <v>34.880000000000003</v>
          </cell>
          <cell r="M58">
            <v>36.01</v>
          </cell>
          <cell r="N58">
            <v>39.61</v>
          </cell>
          <cell r="O58">
            <v>42.35</v>
          </cell>
          <cell r="P58">
            <v>44.17</v>
          </cell>
        </row>
        <row r="59">
          <cell r="A59" t="str">
            <v>Francia</v>
          </cell>
          <cell r="B59">
            <v>5.52</v>
          </cell>
          <cell r="C59">
            <v>6.73</v>
          </cell>
          <cell r="D59">
            <v>7.05</v>
          </cell>
          <cell r="E59">
            <v>7.37</v>
          </cell>
          <cell r="F59">
            <v>10.83</v>
          </cell>
          <cell r="G59">
            <v>11.66</v>
          </cell>
          <cell r="H59">
            <v>13.53</v>
          </cell>
          <cell r="I59">
            <v>14.69</v>
          </cell>
          <cell r="J59">
            <v>16.2</v>
          </cell>
          <cell r="K59">
            <v>19.38</v>
          </cell>
          <cell r="L59">
            <v>23.22</v>
          </cell>
          <cell r="M59">
            <v>26.75</v>
          </cell>
          <cell r="N59">
            <v>30.43</v>
          </cell>
          <cell r="O59">
            <v>32.86</v>
          </cell>
          <cell r="P59">
            <v>34.71</v>
          </cell>
        </row>
        <row r="60">
          <cell r="A60" t="str">
            <v>Gabón</v>
          </cell>
          <cell r="G60">
            <v>0.1</v>
          </cell>
          <cell r="H60">
            <v>0.28999999999999998</v>
          </cell>
          <cell r="I60">
            <v>0.56000000000000005</v>
          </cell>
          <cell r="J60">
            <v>0.63</v>
          </cell>
          <cell r="K60">
            <v>0.75</v>
          </cell>
          <cell r="L60">
            <v>0.86</v>
          </cell>
          <cell r="M60">
            <v>0.92</v>
          </cell>
          <cell r="N60">
            <v>0.98</v>
          </cell>
          <cell r="O60">
            <v>1.58</v>
          </cell>
          <cell r="P60">
            <v>1.92</v>
          </cell>
        </row>
        <row r="61">
          <cell r="A61" t="str">
            <v>Gambia</v>
          </cell>
          <cell r="H61">
            <v>0.03</v>
          </cell>
          <cell r="I61">
            <v>0.06</v>
          </cell>
          <cell r="J61">
            <v>0.18</v>
          </cell>
          <cell r="K61">
            <v>0.26</v>
          </cell>
          <cell r="L61">
            <v>0.34</v>
          </cell>
          <cell r="M61">
            <v>0.82</v>
          </cell>
          <cell r="N61">
            <v>1.19</v>
          </cell>
          <cell r="O61">
            <v>1.32</v>
          </cell>
          <cell r="P61">
            <v>1.43</v>
          </cell>
        </row>
        <row r="62">
          <cell r="A62" t="str">
            <v>Georgia</v>
          </cell>
          <cell r="M62">
            <v>1.93</v>
          </cell>
          <cell r="N62">
            <v>2.23</v>
          </cell>
          <cell r="O62">
            <v>2.87</v>
          </cell>
          <cell r="P62">
            <v>3.16</v>
          </cell>
        </row>
        <row r="63">
          <cell r="A63" t="str">
            <v>Ghana</v>
          </cell>
          <cell r="B63">
            <v>0</v>
          </cell>
          <cell r="C63">
            <v>0</v>
          </cell>
          <cell r="D63">
            <v>0</v>
          </cell>
          <cell r="E63">
            <v>0.01</v>
          </cell>
          <cell r="F63">
            <v>0.03</v>
          </cell>
          <cell r="G63">
            <v>0.06</v>
          </cell>
          <cell r="H63">
            <v>0.09</v>
          </cell>
          <cell r="I63">
            <v>0.12</v>
          </cell>
          <cell r="J63">
            <v>0.14000000000000001</v>
          </cell>
          <cell r="K63">
            <v>0.16</v>
          </cell>
          <cell r="L63">
            <v>0.21</v>
          </cell>
          <cell r="M63">
            <v>0.25</v>
          </cell>
          <cell r="N63">
            <v>0.3</v>
          </cell>
          <cell r="O63">
            <v>0.33</v>
          </cell>
          <cell r="P63">
            <v>0.38</v>
          </cell>
        </row>
        <row r="64">
          <cell r="A64" t="str">
            <v>Granada</v>
          </cell>
          <cell r="L64">
            <v>10.83</v>
          </cell>
          <cell r="M64">
            <v>11.78</v>
          </cell>
          <cell r="N64">
            <v>12.71</v>
          </cell>
          <cell r="O64">
            <v>13</v>
          </cell>
          <cell r="P64">
            <v>13.21</v>
          </cell>
        </row>
        <row r="65">
          <cell r="A65" t="str">
            <v>Grecia</v>
          </cell>
          <cell r="B65">
            <v>1.2</v>
          </cell>
          <cell r="C65">
            <v>1.59</v>
          </cell>
          <cell r="D65">
            <v>1.72</v>
          </cell>
          <cell r="E65">
            <v>1.95</v>
          </cell>
          <cell r="F65">
            <v>2.23</v>
          </cell>
          <cell r="G65">
            <v>2.5499999999999998</v>
          </cell>
          <cell r="H65">
            <v>2.88</v>
          </cell>
          <cell r="I65">
            <v>3.35</v>
          </cell>
          <cell r="J65">
            <v>3.53</v>
          </cell>
          <cell r="K65">
            <v>4.47</v>
          </cell>
          <cell r="L65">
            <v>5.19</v>
          </cell>
          <cell r="M65">
            <v>6.02</v>
          </cell>
          <cell r="N65">
            <v>7.1</v>
          </cell>
          <cell r="O65">
            <v>8.1199999999999992</v>
          </cell>
          <cell r="P65">
            <v>8.17</v>
          </cell>
        </row>
        <row r="66">
          <cell r="A66" t="str">
            <v>Guadalupe</v>
          </cell>
          <cell r="L66">
            <v>19.13</v>
          </cell>
          <cell r="M66">
            <v>20.12</v>
          </cell>
          <cell r="N66">
            <v>21.09</v>
          </cell>
          <cell r="O66">
            <v>23.2</v>
          </cell>
          <cell r="P66">
            <v>25.5</v>
          </cell>
        </row>
        <row r="67">
          <cell r="A67" t="str">
            <v>Guatemala</v>
          </cell>
          <cell r="G67">
            <v>0.1</v>
          </cell>
          <cell r="H67">
            <v>0.2</v>
          </cell>
          <cell r="I67">
            <v>0.3</v>
          </cell>
          <cell r="J67">
            <v>0.49</v>
          </cell>
          <cell r="K67">
            <v>0.67</v>
          </cell>
          <cell r="L67">
            <v>0.83</v>
          </cell>
          <cell r="M67">
            <v>0.99</v>
          </cell>
          <cell r="N67">
            <v>1.1399999999999999</v>
          </cell>
          <cell r="O67">
            <v>1.28</v>
          </cell>
          <cell r="P67">
            <v>1.44</v>
          </cell>
        </row>
        <row r="68">
          <cell r="A68" t="str">
            <v>Guayana Francesa</v>
          </cell>
          <cell r="L68">
            <v>13.18</v>
          </cell>
          <cell r="M68">
            <v>14.63</v>
          </cell>
          <cell r="N68">
            <v>15.35</v>
          </cell>
          <cell r="O68">
            <v>16</v>
          </cell>
          <cell r="P68">
            <v>16.59</v>
          </cell>
        </row>
        <row r="69">
          <cell r="A69" t="str">
            <v>Guinea</v>
          </cell>
          <cell r="I69">
            <v>0.14000000000000001</v>
          </cell>
          <cell r="J69">
            <v>0.21</v>
          </cell>
          <cell r="K69">
            <v>0.28000000000000003</v>
          </cell>
          <cell r="L69">
            <v>0.34</v>
          </cell>
          <cell r="M69">
            <v>0.36</v>
          </cell>
          <cell r="N69">
            <v>0.39</v>
          </cell>
          <cell r="O69">
            <v>0.42</v>
          </cell>
          <cell r="P69">
            <v>0.55000000000000004</v>
          </cell>
        </row>
        <row r="70">
          <cell r="A70" t="str">
            <v>Guinea Ecuatorial</v>
          </cell>
          <cell r="L70">
            <v>0.23</v>
          </cell>
          <cell r="M70">
            <v>0.23</v>
          </cell>
          <cell r="N70">
            <v>0.44</v>
          </cell>
          <cell r="O70">
            <v>0.53</v>
          </cell>
          <cell r="P70">
            <v>0.69</v>
          </cell>
        </row>
        <row r="71">
          <cell r="A71" t="str">
            <v>Guyana</v>
          </cell>
          <cell r="L71">
            <v>2.35</v>
          </cell>
          <cell r="M71">
            <v>2.46</v>
          </cell>
          <cell r="N71">
            <v>2.56</v>
          </cell>
          <cell r="O71">
            <v>2.64</v>
          </cell>
          <cell r="P71">
            <v>2.73</v>
          </cell>
        </row>
        <row r="72">
          <cell r="A72" t="str">
            <v>Honduras</v>
          </cell>
          <cell r="K72">
            <v>0.32</v>
          </cell>
          <cell r="L72">
            <v>0.8</v>
          </cell>
          <cell r="M72">
            <v>0.95</v>
          </cell>
          <cell r="N72">
            <v>1.1200000000000001</v>
          </cell>
          <cell r="O72">
            <v>1.22</v>
          </cell>
          <cell r="P72">
            <v>1.36</v>
          </cell>
        </row>
        <row r="73">
          <cell r="A73" t="str">
            <v>Hong Kong (región administrativa especial de China)</v>
          </cell>
          <cell r="B73">
            <v>2.57</v>
          </cell>
          <cell r="C73">
            <v>3.29</v>
          </cell>
          <cell r="D73">
            <v>4.7300000000000004</v>
          </cell>
          <cell r="E73">
            <v>5.98</v>
          </cell>
          <cell r="F73">
            <v>7.59</v>
          </cell>
          <cell r="G73">
            <v>10</v>
          </cell>
          <cell r="H73">
            <v>12.43</v>
          </cell>
          <cell r="I73">
            <v>15.43</v>
          </cell>
          <cell r="J73">
            <v>18.649999999999999</v>
          </cell>
          <cell r="K73">
            <v>23.11</v>
          </cell>
          <cell r="L73">
            <v>25.97</v>
          </cell>
          <cell r="M73">
            <v>30.28</v>
          </cell>
          <cell r="N73">
            <v>35.409999999999997</v>
          </cell>
          <cell r="O73">
            <v>38.659999999999997</v>
          </cell>
          <cell r="P73">
            <v>42.2</v>
          </cell>
        </row>
        <row r="74">
          <cell r="A74" t="str">
            <v>Hungría</v>
          </cell>
          <cell r="B74">
            <v>0.83</v>
          </cell>
          <cell r="C74">
            <v>0.92</v>
          </cell>
          <cell r="D74">
            <v>0.96</v>
          </cell>
          <cell r="E74">
            <v>1.1599999999999999</v>
          </cell>
          <cell r="F74">
            <v>1.93</v>
          </cell>
          <cell r="G74">
            <v>2.72</v>
          </cell>
          <cell r="H74">
            <v>3.41</v>
          </cell>
          <cell r="I74">
            <v>3.9</v>
          </cell>
          <cell r="J74">
            <v>4.41</v>
          </cell>
          <cell r="K74">
            <v>5.8</v>
          </cell>
          <cell r="L74">
            <v>6.48</v>
          </cell>
          <cell r="M74">
            <v>7.47</v>
          </cell>
          <cell r="N74">
            <v>8.6999999999999993</v>
          </cell>
          <cell r="O74">
            <v>9.5299999999999994</v>
          </cell>
          <cell r="P74">
            <v>10.84</v>
          </cell>
        </row>
        <row r="75">
          <cell r="A75" t="str">
            <v>India</v>
          </cell>
          <cell r="B75">
            <v>0.02</v>
          </cell>
          <cell r="C75">
            <v>0.02</v>
          </cell>
          <cell r="D75">
            <v>0.03</v>
          </cell>
          <cell r="E75">
            <v>0.04</v>
          </cell>
          <cell r="F75">
            <v>0.05</v>
          </cell>
          <cell r="G75">
            <v>0.06</v>
          </cell>
          <cell r="H75">
            <v>0.09</v>
          </cell>
          <cell r="I75">
            <v>0.13</v>
          </cell>
          <cell r="J75">
            <v>0.16</v>
          </cell>
          <cell r="K75">
            <v>0.21</v>
          </cell>
          <cell r="L75">
            <v>0.27</v>
          </cell>
          <cell r="M75">
            <v>0.33</v>
          </cell>
          <cell r="N75">
            <v>0.45</v>
          </cell>
          <cell r="O75">
            <v>0.57999999999999996</v>
          </cell>
          <cell r="P75">
            <v>0.72</v>
          </cell>
        </row>
        <row r="76">
          <cell r="A76" t="str">
            <v>Indonesia</v>
          </cell>
          <cell r="B76">
            <v>0.06</v>
          </cell>
          <cell r="C76">
            <v>0.09</v>
          </cell>
          <cell r="D76">
            <v>0.11</v>
          </cell>
          <cell r="E76">
            <v>0.14000000000000001</v>
          </cell>
          <cell r="F76">
            <v>0.2</v>
          </cell>
          <cell r="G76">
            <v>0.28000000000000003</v>
          </cell>
          <cell r="H76">
            <v>0.37</v>
          </cell>
          <cell r="I76">
            <v>0.5</v>
          </cell>
          <cell r="J76">
            <v>0.66</v>
          </cell>
          <cell r="K76">
            <v>0.79</v>
          </cell>
          <cell r="L76">
            <v>0.83</v>
          </cell>
          <cell r="M76">
            <v>0.92</v>
          </cell>
          <cell r="N76">
            <v>1.02</v>
          </cell>
          <cell r="O76">
            <v>1.1000000000000001</v>
          </cell>
          <cell r="P76">
            <v>1.19</v>
          </cell>
        </row>
        <row r="77">
          <cell r="A77" t="str">
            <v>Irán (República Islámica del)</v>
          </cell>
          <cell r="H77">
            <v>1.37</v>
          </cell>
          <cell r="I77">
            <v>2.5299999999999998</v>
          </cell>
          <cell r="J77">
            <v>3.33</v>
          </cell>
          <cell r="K77">
            <v>4.0999999999999996</v>
          </cell>
          <cell r="L77">
            <v>4.8499999999999996</v>
          </cell>
          <cell r="M77">
            <v>5.58</v>
          </cell>
          <cell r="N77">
            <v>6.28</v>
          </cell>
          <cell r="O77">
            <v>6.97</v>
          </cell>
          <cell r="P77">
            <v>7.5</v>
          </cell>
        </row>
        <row r="78">
          <cell r="A78" t="str">
            <v>Iraq</v>
          </cell>
          <cell r="P78">
            <v>0.83</v>
          </cell>
        </row>
        <row r="79">
          <cell r="A79" t="str">
            <v>Irlanda</v>
          </cell>
          <cell r="B79">
            <v>5.37</v>
          </cell>
          <cell r="C79">
            <v>6.83</v>
          </cell>
          <cell r="D79">
            <v>8.56</v>
          </cell>
          <cell r="E79">
            <v>10.210000000000001</v>
          </cell>
          <cell r="F79">
            <v>11.56</v>
          </cell>
          <cell r="G79">
            <v>13.46</v>
          </cell>
          <cell r="H79">
            <v>15.62</v>
          </cell>
          <cell r="I79">
            <v>18.3</v>
          </cell>
          <cell r="J79">
            <v>20.96</v>
          </cell>
          <cell r="K79">
            <v>24.04</v>
          </cell>
          <cell r="L79">
            <v>27.26</v>
          </cell>
          <cell r="M79">
            <v>31.51</v>
          </cell>
          <cell r="N79">
            <v>35.909999999999997</v>
          </cell>
          <cell r="O79">
            <v>39.07</v>
          </cell>
          <cell r="P79">
            <v>42.08</v>
          </cell>
        </row>
        <row r="80">
          <cell r="A80" t="str">
            <v>Islandia</v>
          </cell>
          <cell r="D80">
            <v>3.91</v>
          </cell>
          <cell r="E80">
            <v>7.7</v>
          </cell>
          <cell r="F80">
            <v>11.44</v>
          </cell>
          <cell r="G80">
            <v>13.21</v>
          </cell>
          <cell r="H80">
            <v>16.87</v>
          </cell>
          <cell r="I80">
            <v>20.54</v>
          </cell>
          <cell r="J80">
            <v>25.95</v>
          </cell>
          <cell r="K80">
            <v>29.32</v>
          </cell>
          <cell r="L80">
            <v>32.700000000000003</v>
          </cell>
          <cell r="M80">
            <v>35.880000000000003</v>
          </cell>
          <cell r="N80">
            <v>39.15</v>
          </cell>
          <cell r="O80">
            <v>41.81</v>
          </cell>
          <cell r="P80">
            <v>45.14</v>
          </cell>
        </row>
        <row r="81">
          <cell r="A81" t="str">
            <v>Islas Malvinas (Falkland)</v>
          </cell>
          <cell r="N81">
            <v>23.4</v>
          </cell>
          <cell r="O81">
            <v>23.03</v>
          </cell>
          <cell r="P81">
            <v>22.5</v>
          </cell>
        </row>
        <row r="82">
          <cell r="A82" t="str">
            <v>Islas Marshall</v>
          </cell>
          <cell r="D82">
            <v>0.01</v>
          </cell>
          <cell r="E82">
            <v>0.01</v>
          </cell>
          <cell r="F82">
            <v>0.02</v>
          </cell>
          <cell r="G82">
            <v>0.02</v>
          </cell>
          <cell r="H82">
            <v>0.03</v>
          </cell>
          <cell r="I82">
            <v>0.03</v>
          </cell>
          <cell r="J82">
            <v>0.04</v>
          </cell>
          <cell r="K82">
            <v>1.01</v>
          </cell>
          <cell r="L82">
            <v>2</v>
          </cell>
          <cell r="M82">
            <v>2.95</v>
          </cell>
          <cell r="N82">
            <v>3.88</v>
          </cell>
          <cell r="O82">
            <v>4.7699999999999996</v>
          </cell>
          <cell r="P82">
            <v>5.64</v>
          </cell>
        </row>
        <row r="83">
          <cell r="A83" t="str">
            <v>Islas Salomón</v>
          </cell>
          <cell r="K83">
            <v>2.33</v>
          </cell>
          <cell r="L83">
            <v>2.5099999999999998</v>
          </cell>
          <cell r="M83">
            <v>3.42</v>
          </cell>
          <cell r="N83">
            <v>3.81</v>
          </cell>
          <cell r="O83">
            <v>3.93</v>
          </cell>
          <cell r="P83">
            <v>4.05</v>
          </cell>
        </row>
        <row r="84">
          <cell r="A84" t="str">
            <v>Israel</v>
          </cell>
          <cell r="B84">
            <v>4.43</v>
          </cell>
          <cell r="C84">
            <v>5.45</v>
          </cell>
          <cell r="D84">
            <v>6.33</v>
          </cell>
          <cell r="E84">
            <v>7</v>
          </cell>
          <cell r="F84">
            <v>7.67</v>
          </cell>
          <cell r="G84">
            <v>8.34</v>
          </cell>
          <cell r="H84">
            <v>9.85</v>
          </cell>
          <cell r="I84">
            <v>13.35</v>
          </cell>
          <cell r="J84">
            <v>15.63</v>
          </cell>
          <cell r="K84">
            <v>18.63</v>
          </cell>
          <cell r="L84">
            <v>20.05</v>
          </cell>
          <cell r="M84">
            <v>22.28</v>
          </cell>
          <cell r="N84">
            <v>25.36</v>
          </cell>
          <cell r="O84">
            <v>24.59</v>
          </cell>
          <cell r="P84">
            <v>24.26</v>
          </cell>
        </row>
        <row r="85">
          <cell r="A85" t="str">
            <v>Italia</v>
          </cell>
          <cell r="B85">
            <v>2.0499999999999998</v>
          </cell>
          <cell r="C85">
            <v>2.78</v>
          </cell>
          <cell r="D85">
            <v>3.64</v>
          </cell>
          <cell r="E85">
            <v>4.58</v>
          </cell>
          <cell r="F85">
            <v>5.45</v>
          </cell>
          <cell r="G85">
            <v>6.13</v>
          </cell>
          <cell r="H85">
            <v>7.16</v>
          </cell>
          <cell r="I85">
            <v>8.3699999999999992</v>
          </cell>
          <cell r="J85">
            <v>9.24</v>
          </cell>
          <cell r="K85">
            <v>11.33</v>
          </cell>
          <cell r="L85">
            <v>13.25</v>
          </cell>
          <cell r="M85">
            <v>15.7</v>
          </cell>
          <cell r="N85">
            <v>17.98</v>
          </cell>
          <cell r="O85">
            <v>19.48</v>
          </cell>
          <cell r="P85">
            <v>23.07</v>
          </cell>
        </row>
        <row r="86">
          <cell r="A86" t="str">
            <v>Jamahiriya Árabe Libia</v>
          </cell>
          <cell r="P86">
            <v>2.34</v>
          </cell>
        </row>
        <row r="87">
          <cell r="A87" t="str">
            <v>Jamaica</v>
          </cell>
          <cell r="H87">
            <v>0.35</v>
          </cell>
          <cell r="I87">
            <v>0.52</v>
          </cell>
          <cell r="J87">
            <v>0.8</v>
          </cell>
          <cell r="K87">
            <v>1.99</v>
          </cell>
          <cell r="L87">
            <v>3.94</v>
          </cell>
          <cell r="M87">
            <v>4.3</v>
          </cell>
          <cell r="N87">
            <v>4.6500000000000004</v>
          </cell>
          <cell r="O87">
            <v>4.99</v>
          </cell>
          <cell r="P87">
            <v>5.37</v>
          </cell>
        </row>
        <row r="88">
          <cell r="A88" t="str">
            <v>Japón</v>
          </cell>
          <cell r="B88">
            <v>4.16</v>
          </cell>
          <cell r="C88">
            <v>5.28</v>
          </cell>
          <cell r="D88">
            <v>5.99</v>
          </cell>
          <cell r="E88">
            <v>6.53</v>
          </cell>
          <cell r="F88">
            <v>6.91</v>
          </cell>
          <cell r="G88">
            <v>7.77</v>
          </cell>
          <cell r="H88">
            <v>9.19</v>
          </cell>
          <cell r="I88">
            <v>12.03</v>
          </cell>
          <cell r="J88">
            <v>16.21</v>
          </cell>
          <cell r="K88">
            <v>20.22</v>
          </cell>
          <cell r="L88">
            <v>23.74</v>
          </cell>
          <cell r="M88">
            <v>28.66</v>
          </cell>
          <cell r="N88">
            <v>31.52</v>
          </cell>
          <cell r="O88">
            <v>35.82</v>
          </cell>
          <cell r="P88">
            <v>38.22</v>
          </cell>
        </row>
        <row r="89">
          <cell r="A89" t="str">
            <v>Jordania</v>
          </cell>
          <cell r="H89">
            <v>0.73</v>
          </cell>
          <cell r="I89">
            <v>0.82</v>
          </cell>
          <cell r="J89">
            <v>0.9</v>
          </cell>
          <cell r="K89">
            <v>1.0900000000000001</v>
          </cell>
          <cell r="L89">
            <v>1.62</v>
          </cell>
          <cell r="M89">
            <v>1.84</v>
          </cell>
          <cell r="N89">
            <v>2.98</v>
          </cell>
          <cell r="O89">
            <v>3.28</v>
          </cell>
          <cell r="P89">
            <v>3.75</v>
          </cell>
        </row>
        <row r="90">
          <cell r="A90" t="str">
            <v>Kenya</v>
          </cell>
          <cell r="D90">
            <v>0.04</v>
          </cell>
          <cell r="E90">
            <v>0.04</v>
          </cell>
          <cell r="F90">
            <v>0.05</v>
          </cell>
          <cell r="G90">
            <v>0.06</v>
          </cell>
          <cell r="H90">
            <v>0.06</v>
          </cell>
          <cell r="I90">
            <v>7.0000000000000007E-2</v>
          </cell>
          <cell r="J90">
            <v>0.19</v>
          </cell>
          <cell r="K90">
            <v>0.28000000000000003</v>
          </cell>
          <cell r="L90">
            <v>0.36</v>
          </cell>
          <cell r="M90">
            <v>0.44</v>
          </cell>
          <cell r="N90">
            <v>0.49</v>
          </cell>
          <cell r="O90">
            <v>0.56000000000000005</v>
          </cell>
          <cell r="P90">
            <v>0.65</v>
          </cell>
        </row>
        <row r="91">
          <cell r="A91" t="str">
            <v>Kirguistán</v>
          </cell>
          <cell r="N91">
            <v>0.52</v>
          </cell>
          <cell r="O91">
            <v>1.28</v>
          </cell>
          <cell r="P91">
            <v>1.27</v>
          </cell>
        </row>
        <row r="92">
          <cell r="A92" t="str">
            <v>Kiribati</v>
          </cell>
          <cell r="L92">
            <v>0.73</v>
          </cell>
          <cell r="M92">
            <v>0.84</v>
          </cell>
          <cell r="N92">
            <v>0.94</v>
          </cell>
          <cell r="O92">
            <v>1.05</v>
          </cell>
          <cell r="P92">
            <v>1.1399999999999999</v>
          </cell>
        </row>
        <row r="93">
          <cell r="A93" t="str">
            <v>Kuwait</v>
          </cell>
          <cell r="D93">
            <v>0.51</v>
          </cell>
          <cell r="E93">
            <v>1.58</v>
          </cell>
          <cell r="F93">
            <v>2.98</v>
          </cell>
          <cell r="G93">
            <v>3.92</v>
          </cell>
          <cell r="H93">
            <v>4.74</v>
          </cell>
          <cell r="I93">
            <v>5.27</v>
          </cell>
          <cell r="J93">
            <v>6.6</v>
          </cell>
          <cell r="K93">
            <v>7.58</v>
          </cell>
          <cell r="L93">
            <v>9.3699999999999992</v>
          </cell>
          <cell r="M93">
            <v>10.91</v>
          </cell>
          <cell r="N93">
            <v>11.42</v>
          </cell>
          <cell r="O93">
            <v>11.96</v>
          </cell>
          <cell r="P93">
            <v>12.06</v>
          </cell>
        </row>
        <row r="94">
          <cell r="A94" t="str">
            <v>Letonia</v>
          </cell>
          <cell r="H94">
            <v>0.31</v>
          </cell>
          <cell r="I94">
            <v>0.79</v>
          </cell>
          <cell r="J94">
            <v>2</v>
          </cell>
          <cell r="K94">
            <v>4.03</v>
          </cell>
          <cell r="L94">
            <v>6.1</v>
          </cell>
          <cell r="M94">
            <v>8.1999999999999993</v>
          </cell>
          <cell r="N94">
            <v>14.03</v>
          </cell>
          <cell r="O94">
            <v>15.31</v>
          </cell>
          <cell r="P94">
            <v>17.170000000000002</v>
          </cell>
        </row>
        <row r="95">
          <cell r="A95" t="str">
            <v>Líbano</v>
          </cell>
          <cell r="H95">
            <v>1.37</v>
          </cell>
          <cell r="I95">
            <v>1.66</v>
          </cell>
          <cell r="J95">
            <v>2.4300000000000002</v>
          </cell>
          <cell r="K95">
            <v>3.18</v>
          </cell>
          <cell r="L95">
            <v>3.92</v>
          </cell>
          <cell r="M95">
            <v>4.6399999999999997</v>
          </cell>
          <cell r="N95">
            <v>5.32</v>
          </cell>
          <cell r="O95">
            <v>7.46</v>
          </cell>
          <cell r="P95">
            <v>8.0500000000000007</v>
          </cell>
        </row>
        <row r="96">
          <cell r="A96" t="str">
            <v>Lituania</v>
          </cell>
          <cell r="H96">
            <v>0.54</v>
          </cell>
          <cell r="I96">
            <v>0.65</v>
          </cell>
          <cell r="J96">
            <v>2.7</v>
          </cell>
          <cell r="K96">
            <v>3.37</v>
          </cell>
          <cell r="L96">
            <v>5.4</v>
          </cell>
          <cell r="M96">
            <v>5.95</v>
          </cell>
          <cell r="N96">
            <v>6.5</v>
          </cell>
          <cell r="O96">
            <v>7.06</v>
          </cell>
          <cell r="P96">
            <v>10.97</v>
          </cell>
        </row>
        <row r="97">
          <cell r="A97" t="str">
            <v>Luxemburgo</v>
          </cell>
          <cell r="J97">
            <v>37.299999999999997</v>
          </cell>
          <cell r="K97">
            <v>38</v>
          </cell>
          <cell r="L97">
            <v>38.69</v>
          </cell>
          <cell r="M97">
            <v>39.31</v>
          </cell>
          <cell r="N97">
            <v>45.61</v>
          </cell>
          <cell r="O97">
            <v>52.33</v>
          </cell>
          <cell r="P97">
            <v>59.42</v>
          </cell>
        </row>
        <row r="98">
          <cell r="A98" t="str">
            <v>Macao</v>
          </cell>
          <cell r="M98">
            <v>13.72</v>
          </cell>
          <cell r="N98">
            <v>15.91</v>
          </cell>
          <cell r="O98">
            <v>18.32</v>
          </cell>
          <cell r="P98">
            <v>20.83</v>
          </cell>
        </row>
        <row r="99">
          <cell r="A99" t="str">
            <v>Madagascar</v>
          </cell>
          <cell r="K99">
            <v>0.15</v>
          </cell>
          <cell r="L99">
            <v>0.18</v>
          </cell>
          <cell r="M99">
            <v>0.2</v>
          </cell>
          <cell r="N99">
            <v>0.23</v>
          </cell>
          <cell r="O99">
            <v>0.26</v>
          </cell>
          <cell r="P99">
            <v>0.44</v>
          </cell>
        </row>
        <row r="100">
          <cell r="A100" t="str">
            <v>Malasia</v>
          </cell>
          <cell r="B100">
            <v>0.41</v>
          </cell>
          <cell r="C100">
            <v>0.57999999999999996</v>
          </cell>
          <cell r="D100">
            <v>0.84</v>
          </cell>
          <cell r="E100">
            <v>1.25</v>
          </cell>
          <cell r="F100">
            <v>2.19</v>
          </cell>
          <cell r="G100">
            <v>2.6</v>
          </cell>
          <cell r="H100">
            <v>3.26</v>
          </cell>
          <cell r="I100">
            <v>3.03</v>
          </cell>
          <cell r="J100">
            <v>3.59</v>
          </cell>
          <cell r="K100">
            <v>4.75</v>
          </cell>
          <cell r="L100">
            <v>6.25</v>
          </cell>
          <cell r="M100">
            <v>8.25</v>
          </cell>
          <cell r="N100">
            <v>9.4499999999999993</v>
          </cell>
          <cell r="O100">
            <v>12.55</v>
          </cell>
          <cell r="P100">
            <v>14.68</v>
          </cell>
        </row>
        <row r="101">
          <cell r="A101" t="str">
            <v>Malawi</v>
          </cell>
          <cell r="L101">
            <v>0.08</v>
          </cell>
          <cell r="M101">
            <v>0.1</v>
          </cell>
          <cell r="N101">
            <v>0.12</v>
          </cell>
          <cell r="O101">
            <v>0.13</v>
          </cell>
          <cell r="P101">
            <v>0.13</v>
          </cell>
        </row>
        <row r="102">
          <cell r="A102" t="str">
            <v>Maldivas</v>
          </cell>
          <cell r="I102">
            <v>1.23</v>
          </cell>
          <cell r="J102">
            <v>1.6</v>
          </cell>
          <cell r="K102">
            <v>1.97</v>
          </cell>
          <cell r="L102">
            <v>2.3199999999999998</v>
          </cell>
          <cell r="M102">
            <v>2.83</v>
          </cell>
          <cell r="N102">
            <v>3.7</v>
          </cell>
          <cell r="O102">
            <v>5.45</v>
          </cell>
          <cell r="P102">
            <v>7.12</v>
          </cell>
        </row>
        <row r="103">
          <cell r="A103" t="str">
            <v>Malí</v>
          </cell>
          <cell r="I103">
            <v>0.03</v>
          </cell>
          <cell r="J103">
            <v>0.05</v>
          </cell>
          <cell r="K103">
            <v>7.0000000000000007E-2</v>
          </cell>
          <cell r="L103">
            <v>0.09</v>
          </cell>
          <cell r="M103">
            <v>0.11</v>
          </cell>
          <cell r="N103">
            <v>0.13</v>
          </cell>
          <cell r="O103">
            <v>0.13</v>
          </cell>
          <cell r="P103">
            <v>0.14000000000000001</v>
          </cell>
        </row>
        <row r="104">
          <cell r="A104" t="str">
            <v>Malta</v>
          </cell>
          <cell r="D104">
            <v>1.4</v>
          </cell>
          <cell r="E104">
            <v>2.78</v>
          </cell>
          <cell r="F104">
            <v>4.13</v>
          </cell>
          <cell r="G104">
            <v>5.46</v>
          </cell>
          <cell r="H104">
            <v>6.77</v>
          </cell>
          <cell r="I104">
            <v>8.06</v>
          </cell>
          <cell r="J104">
            <v>10.7</v>
          </cell>
          <cell r="K104">
            <v>13.19</v>
          </cell>
          <cell r="L104">
            <v>15.63</v>
          </cell>
          <cell r="M104">
            <v>18.13</v>
          </cell>
          <cell r="N104">
            <v>20.51</v>
          </cell>
          <cell r="O104">
            <v>22.96</v>
          </cell>
          <cell r="P104">
            <v>25.51</v>
          </cell>
        </row>
        <row r="105">
          <cell r="A105" t="str">
            <v>Marruecos</v>
          </cell>
          <cell r="G105">
            <v>0.23</v>
          </cell>
          <cell r="H105">
            <v>0.27</v>
          </cell>
          <cell r="I105">
            <v>0.32</v>
          </cell>
          <cell r="J105">
            <v>0.37</v>
          </cell>
          <cell r="K105">
            <v>0.47</v>
          </cell>
          <cell r="L105">
            <v>0.72</v>
          </cell>
          <cell r="M105">
            <v>1.08</v>
          </cell>
          <cell r="N105">
            <v>1.22</v>
          </cell>
          <cell r="O105">
            <v>1.37</v>
          </cell>
          <cell r="P105">
            <v>2.36</v>
          </cell>
        </row>
        <row r="106">
          <cell r="A106" t="str">
            <v>Martinica</v>
          </cell>
          <cell r="L106">
            <v>10.56</v>
          </cell>
          <cell r="M106">
            <v>11.8</v>
          </cell>
          <cell r="N106">
            <v>13.02</v>
          </cell>
          <cell r="O106">
            <v>13.44</v>
          </cell>
          <cell r="P106">
            <v>13.86</v>
          </cell>
        </row>
        <row r="107">
          <cell r="A107" t="str">
            <v>Mauricio</v>
          </cell>
          <cell r="B107">
            <v>0.1</v>
          </cell>
          <cell r="C107">
            <v>0.19</v>
          </cell>
          <cell r="D107">
            <v>0.38</v>
          </cell>
          <cell r="E107">
            <v>1.03</v>
          </cell>
          <cell r="F107">
            <v>1.39</v>
          </cell>
          <cell r="G107">
            <v>1.37</v>
          </cell>
          <cell r="H107">
            <v>1.8</v>
          </cell>
          <cell r="I107">
            <v>3.21</v>
          </cell>
          <cell r="J107">
            <v>5.29</v>
          </cell>
          <cell r="K107">
            <v>7.89</v>
          </cell>
          <cell r="L107">
            <v>8.6199999999999992</v>
          </cell>
          <cell r="M107">
            <v>9.3699999999999992</v>
          </cell>
          <cell r="N107">
            <v>10.050000000000001</v>
          </cell>
          <cell r="O107">
            <v>10.83</v>
          </cell>
          <cell r="P107">
            <v>14.87</v>
          </cell>
        </row>
        <row r="108">
          <cell r="A108" t="str">
            <v>Mauritania</v>
          </cell>
          <cell r="J108">
            <v>0.56999999999999995</v>
          </cell>
          <cell r="K108">
            <v>0.59</v>
          </cell>
          <cell r="L108">
            <v>0.62</v>
          </cell>
          <cell r="M108">
            <v>0.81</v>
          </cell>
          <cell r="N108">
            <v>0.98</v>
          </cell>
          <cell r="O108">
            <v>1.03</v>
          </cell>
          <cell r="P108">
            <v>1.08</v>
          </cell>
        </row>
        <row r="109">
          <cell r="A109" t="str">
            <v>México</v>
          </cell>
          <cell r="B109">
            <v>0.45</v>
          </cell>
          <cell r="C109">
            <v>0.57999999999999996</v>
          </cell>
          <cell r="D109">
            <v>0.82</v>
          </cell>
          <cell r="E109">
            <v>1.02</v>
          </cell>
          <cell r="F109">
            <v>1.45</v>
          </cell>
          <cell r="G109">
            <v>1.75</v>
          </cell>
          <cell r="H109">
            <v>2.27</v>
          </cell>
          <cell r="I109">
            <v>2.56</v>
          </cell>
          <cell r="J109">
            <v>3.05</v>
          </cell>
          <cell r="K109">
            <v>3.35</v>
          </cell>
          <cell r="L109">
            <v>3.65</v>
          </cell>
          <cell r="M109">
            <v>4.42</v>
          </cell>
          <cell r="N109">
            <v>5.76</v>
          </cell>
          <cell r="O109">
            <v>6.87</v>
          </cell>
          <cell r="P109">
            <v>8.1999999999999993</v>
          </cell>
        </row>
        <row r="110">
          <cell r="A110" t="str">
            <v>Mónaco</v>
          </cell>
          <cell r="N110">
            <v>13.74</v>
          </cell>
          <cell r="O110">
            <v>14.9</v>
          </cell>
          <cell r="P110">
            <v>16.2</v>
          </cell>
        </row>
        <row r="111">
          <cell r="A111" t="str">
            <v>Mongolia</v>
          </cell>
          <cell r="I111">
            <v>0.34</v>
          </cell>
          <cell r="J111">
            <v>0.44</v>
          </cell>
          <cell r="K111">
            <v>0.57999999999999996</v>
          </cell>
          <cell r="L111">
            <v>0.78</v>
          </cell>
          <cell r="M111">
            <v>1.02</v>
          </cell>
          <cell r="N111">
            <v>1.35</v>
          </cell>
          <cell r="O111">
            <v>1.75</v>
          </cell>
          <cell r="P111">
            <v>2.84</v>
          </cell>
        </row>
        <row r="112">
          <cell r="A112" t="str">
            <v>Mozambique</v>
          </cell>
          <cell r="J112">
            <v>0.1</v>
          </cell>
          <cell r="K112">
            <v>0.19</v>
          </cell>
          <cell r="L112">
            <v>0.25</v>
          </cell>
          <cell r="M112">
            <v>0.3</v>
          </cell>
          <cell r="N112">
            <v>0.35</v>
          </cell>
          <cell r="O112">
            <v>0.4</v>
          </cell>
          <cell r="P112">
            <v>0.45</v>
          </cell>
        </row>
        <row r="113">
          <cell r="A113" t="str">
            <v>Myanmar</v>
          </cell>
          <cell r="M113">
            <v>0.11</v>
          </cell>
          <cell r="N113">
            <v>0.21</v>
          </cell>
          <cell r="O113">
            <v>0.31</v>
          </cell>
          <cell r="P113">
            <v>0.51</v>
          </cell>
        </row>
        <row r="114">
          <cell r="A114" t="str">
            <v>Namibia</v>
          </cell>
          <cell r="J114">
            <v>1.25</v>
          </cell>
          <cell r="K114">
            <v>1.82</v>
          </cell>
          <cell r="L114">
            <v>2.37</v>
          </cell>
          <cell r="M114">
            <v>2.88</v>
          </cell>
          <cell r="N114">
            <v>4.21</v>
          </cell>
          <cell r="O114">
            <v>5.63</v>
          </cell>
          <cell r="P114">
            <v>7.09</v>
          </cell>
        </row>
        <row r="115">
          <cell r="A115" t="str">
            <v>Nepal</v>
          </cell>
          <cell r="G115">
            <v>0.05</v>
          </cell>
          <cell r="H115">
            <v>0.08</v>
          </cell>
          <cell r="I115">
            <v>0.12</v>
          </cell>
          <cell r="J115">
            <v>0.17</v>
          </cell>
          <cell r="K115">
            <v>0.21</v>
          </cell>
          <cell r="L115">
            <v>0.23</v>
          </cell>
          <cell r="M115">
            <v>0.27</v>
          </cell>
          <cell r="N115">
            <v>0.31</v>
          </cell>
          <cell r="O115">
            <v>0.35</v>
          </cell>
          <cell r="P115">
            <v>0.37</v>
          </cell>
        </row>
        <row r="116">
          <cell r="A116" t="str">
            <v>Nicaragua</v>
          </cell>
          <cell r="G116">
            <v>0.73</v>
          </cell>
          <cell r="H116">
            <v>0.82</v>
          </cell>
          <cell r="I116">
            <v>1.03</v>
          </cell>
          <cell r="J116">
            <v>1.3</v>
          </cell>
          <cell r="K116">
            <v>1.68</v>
          </cell>
          <cell r="L116">
            <v>1.92</v>
          </cell>
          <cell r="M116">
            <v>2.02</v>
          </cell>
          <cell r="N116">
            <v>2.36</v>
          </cell>
          <cell r="O116">
            <v>2.4900000000000002</v>
          </cell>
          <cell r="P116">
            <v>2.79</v>
          </cell>
        </row>
        <row r="117">
          <cell r="A117" t="str">
            <v>Níger</v>
          </cell>
          <cell r="K117">
            <v>0.02</v>
          </cell>
          <cell r="L117">
            <v>0.03</v>
          </cell>
          <cell r="M117">
            <v>0.04</v>
          </cell>
          <cell r="N117">
            <v>0.05</v>
          </cell>
          <cell r="O117">
            <v>0.05</v>
          </cell>
          <cell r="P117">
            <v>0.06</v>
          </cell>
        </row>
        <row r="118">
          <cell r="A118" t="str">
            <v>Nigeria</v>
          </cell>
          <cell r="G118">
            <v>0.4</v>
          </cell>
          <cell r="H118">
            <v>0.43</v>
          </cell>
          <cell r="I118">
            <v>0.48</v>
          </cell>
          <cell r="J118">
            <v>0.53</v>
          </cell>
          <cell r="K118">
            <v>0.56999999999999995</v>
          </cell>
          <cell r="L118">
            <v>0.61</v>
          </cell>
          <cell r="M118">
            <v>0.64</v>
          </cell>
          <cell r="N118">
            <v>0.66</v>
          </cell>
          <cell r="O118">
            <v>0.68</v>
          </cell>
          <cell r="P118">
            <v>0.71</v>
          </cell>
        </row>
        <row r="119">
          <cell r="A119" t="str">
            <v>Noruega</v>
          </cell>
          <cell r="E119">
            <v>14.51</v>
          </cell>
          <cell r="F119">
            <v>16.21</v>
          </cell>
          <cell r="G119">
            <v>18.87</v>
          </cell>
          <cell r="H119">
            <v>22.91</v>
          </cell>
          <cell r="I119">
            <v>27.3</v>
          </cell>
          <cell r="J119">
            <v>31.69</v>
          </cell>
          <cell r="K119">
            <v>35.97</v>
          </cell>
          <cell r="L119">
            <v>40.49</v>
          </cell>
          <cell r="M119">
            <v>44.66</v>
          </cell>
          <cell r="N119">
            <v>48.85</v>
          </cell>
          <cell r="O119">
            <v>50.84</v>
          </cell>
          <cell r="P119">
            <v>52.83</v>
          </cell>
        </row>
        <row r="120">
          <cell r="A120" t="str">
            <v>Nueva Zelandia</v>
          </cell>
          <cell r="E120">
            <v>9.69</v>
          </cell>
          <cell r="F120">
            <v>11.77</v>
          </cell>
          <cell r="G120">
            <v>14.44</v>
          </cell>
          <cell r="H120">
            <v>18.149999999999999</v>
          </cell>
          <cell r="I120">
            <v>22.03</v>
          </cell>
          <cell r="J120">
            <v>24.45</v>
          </cell>
          <cell r="K120">
            <v>26.96</v>
          </cell>
          <cell r="L120">
            <v>29.48</v>
          </cell>
          <cell r="M120">
            <v>33.31</v>
          </cell>
          <cell r="N120">
            <v>36.549999999999997</v>
          </cell>
          <cell r="O120">
            <v>39.26</v>
          </cell>
          <cell r="P120">
            <v>41.38</v>
          </cell>
        </row>
        <row r="121">
          <cell r="A121" t="str">
            <v>Omán</v>
          </cell>
          <cell r="D121">
            <v>0.17</v>
          </cell>
          <cell r="E121">
            <v>0.22</v>
          </cell>
          <cell r="F121">
            <v>0.31</v>
          </cell>
          <cell r="G121">
            <v>0.79</v>
          </cell>
          <cell r="H121">
            <v>0.83</v>
          </cell>
          <cell r="I121">
            <v>0.94</v>
          </cell>
          <cell r="J121">
            <v>1.1299999999999999</v>
          </cell>
          <cell r="K121">
            <v>1.55</v>
          </cell>
          <cell r="L121">
            <v>2.19</v>
          </cell>
          <cell r="M121">
            <v>2.8</v>
          </cell>
          <cell r="N121">
            <v>3.33</v>
          </cell>
          <cell r="O121">
            <v>3.43</v>
          </cell>
          <cell r="P121">
            <v>3.74</v>
          </cell>
        </row>
        <row r="122">
          <cell r="A122" t="str">
            <v>Países Bajos</v>
          </cell>
          <cell r="B122">
            <v>5.08</v>
          </cell>
          <cell r="C122">
            <v>6.73</v>
          </cell>
          <cell r="D122">
            <v>9.36</v>
          </cell>
          <cell r="E122">
            <v>11.28</v>
          </cell>
          <cell r="F122">
            <v>13.18</v>
          </cell>
          <cell r="G122">
            <v>14.4</v>
          </cell>
          <cell r="H122">
            <v>16.89</v>
          </cell>
          <cell r="I122">
            <v>20.010000000000002</v>
          </cell>
          <cell r="J122">
            <v>23.13</v>
          </cell>
          <cell r="K122">
            <v>28.11</v>
          </cell>
          <cell r="L122">
            <v>32.36</v>
          </cell>
          <cell r="M122">
            <v>35.93</v>
          </cell>
          <cell r="N122">
            <v>39.409999999999997</v>
          </cell>
          <cell r="O122">
            <v>42.84</v>
          </cell>
          <cell r="P122">
            <v>46.66</v>
          </cell>
        </row>
        <row r="123">
          <cell r="A123" t="str">
            <v>Pakistán</v>
          </cell>
          <cell r="D123">
            <v>0.13</v>
          </cell>
          <cell r="E123">
            <v>0.17</v>
          </cell>
          <cell r="F123">
            <v>0.21</v>
          </cell>
          <cell r="G123">
            <v>0.24</v>
          </cell>
          <cell r="H123">
            <v>0.28000000000000003</v>
          </cell>
          <cell r="I123">
            <v>0.35</v>
          </cell>
          <cell r="J123">
            <v>0.36</v>
          </cell>
          <cell r="K123">
            <v>0.37</v>
          </cell>
          <cell r="L123">
            <v>0.42</v>
          </cell>
          <cell r="M123">
            <v>0.43</v>
          </cell>
          <cell r="N123">
            <v>0.42</v>
          </cell>
          <cell r="O123">
            <v>0.42</v>
          </cell>
        </row>
        <row r="124">
          <cell r="A124" t="str">
            <v>Panamá</v>
          </cell>
          <cell r="L124">
            <v>2.71</v>
          </cell>
          <cell r="M124">
            <v>3.2</v>
          </cell>
          <cell r="N124">
            <v>3.7</v>
          </cell>
          <cell r="O124">
            <v>3.79</v>
          </cell>
          <cell r="P124">
            <v>3.83</v>
          </cell>
        </row>
        <row r="125">
          <cell r="A125" t="str">
            <v>Papua Nueva Guinea</v>
          </cell>
          <cell r="L125">
            <v>4.1500000000000004</v>
          </cell>
          <cell r="M125">
            <v>4.83</v>
          </cell>
          <cell r="N125">
            <v>5.46</v>
          </cell>
          <cell r="O125">
            <v>5.67</v>
          </cell>
          <cell r="P125">
            <v>5.87</v>
          </cell>
        </row>
        <row r="126">
          <cell r="A126" t="str">
            <v>Paraguay</v>
          </cell>
          <cell r="L126">
            <v>0.96</v>
          </cell>
          <cell r="M126">
            <v>1.1200000000000001</v>
          </cell>
          <cell r="N126">
            <v>1.27</v>
          </cell>
          <cell r="O126">
            <v>2.66</v>
          </cell>
          <cell r="P126">
            <v>3.46</v>
          </cell>
        </row>
        <row r="127">
          <cell r="A127" t="str">
            <v>Perú</v>
          </cell>
          <cell r="I127">
            <v>1.49</v>
          </cell>
          <cell r="J127">
            <v>1.88</v>
          </cell>
          <cell r="K127">
            <v>2.34</v>
          </cell>
          <cell r="L127">
            <v>3.02</v>
          </cell>
          <cell r="M127">
            <v>3.57</v>
          </cell>
          <cell r="N127">
            <v>4.09</v>
          </cell>
          <cell r="O127">
            <v>4.79</v>
          </cell>
          <cell r="P127">
            <v>4.3</v>
          </cell>
        </row>
        <row r="128">
          <cell r="A128" t="str">
            <v>Polinesia Francesa</v>
          </cell>
          <cell r="M128">
            <v>22.4</v>
          </cell>
          <cell r="N128">
            <v>32.19</v>
          </cell>
          <cell r="O128">
            <v>28</v>
          </cell>
          <cell r="P128">
            <v>28.51</v>
          </cell>
        </row>
        <row r="129">
          <cell r="A129" t="str">
            <v>Polonia</v>
          </cell>
          <cell r="B129">
            <v>0.4</v>
          </cell>
          <cell r="C129">
            <v>0.66</v>
          </cell>
          <cell r="D129">
            <v>0.79</v>
          </cell>
          <cell r="E129">
            <v>0.97</v>
          </cell>
          <cell r="F129">
            <v>1.3</v>
          </cell>
          <cell r="G129">
            <v>1.77</v>
          </cell>
          <cell r="H129">
            <v>2.21</v>
          </cell>
          <cell r="I129">
            <v>2.85</v>
          </cell>
          <cell r="J129">
            <v>3.11</v>
          </cell>
          <cell r="K129">
            <v>3.88</v>
          </cell>
          <cell r="L129">
            <v>4.91</v>
          </cell>
          <cell r="M129">
            <v>6.2</v>
          </cell>
          <cell r="N129">
            <v>6.91</v>
          </cell>
          <cell r="O129">
            <v>8.5399999999999991</v>
          </cell>
          <cell r="P129">
            <v>10.56</v>
          </cell>
        </row>
        <row r="130">
          <cell r="A130" t="str">
            <v>Portugal</v>
          </cell>
          <cell r="B130">
            <v>1.43</v>
          </cell>
          <cell r="C130">
            <v>2.04</v>
          </cell>
          <cell r="D130">
            <v>2.65</v>
          </cell>
          <cell r="E130">
            <v>3.04</v>
          </cell>
          <cell r="F130">
            <v>3.54</v>
          </cell>
          <cell r="G130">
            <v>4.04</v>
          </cell>
          <cell r="H130">
            <v>4.34</v>
          </cell>
          <cell r="I130">
            <v>5.54</v>
          </cell>
          <cell r="J130">
            <v>6.74</v>
          </cell>
          <cell r="K130">
            <v>7.43</v>
          </cell>
          <cell r="L130">
            <v>8.1199999999999992</v>
          </cell>
          <cell r="M130">
            <v>9.3000000000000007</v>
          </cell>
          <cell r="N130">
            <v>10.48</v>
          </cell>
          <cell r="O130">
            <v>11.71</v>
          </cell>
          <cell r="P130">
            <v>13.49</v>
          </cell>
        </row>
        <row r="131">
          <cell r="A131" t="str">
            <v>Qatar</v>
          </cell>
          <cell r="H131">
            <v>5.26</v>
          </cell>
          <cell r="I131">
            <v>6.12</v>
          </cell>
          <cell r="J131">
            <v>6.92</v>
          </cell>
          <cell r="K131">
            <v>11.49</v>
          </cell>
          <cell r="L131">
            <v>12.96</v>
          </cell>
          <cell r="M131">
            <v>14.33</v>
          </cell>
          <cell r="N131">
            <v>15.59</v>
          </cell>
          <cell r="O131">
            <v>16.75</v>
          </cell>
          <cell r="P131">
            <v>17.82</v>
          </cell>
        </row>
        <row r="132">
          <cell r="A132" t="str">
            <v>Reino Unido</v>
          </cell>
          <cell r="B132">
            <v>7.52</v>
          </cell>
          <cell r="C132">
            <v>9.07</v>
          </cell>
          <cell r="D132">
            <v>10.77</v>
          </cell>
          <cell r="E132">
            <v>12.45</v>
          </cell>
          <cell r="F132">
            <v>14.48</v>
          </cell>
          <cell r="G132">
            <v>16.5</v>
          </cell>
          <cell r="H132">
            <v>16.95</v>
          </cell>
          <cell r="I132">
            <v>20.13</v>
          </cell>
          <cell r="J132">
            <v>21.6</v>
          </cell>
          <cell r="K132">
            <v>23.89</v>
          </cell>
          <cell r="L132">
            <v>26.84</v>
          </cell>
          <cell r="M132">
            <v>30.25</v>
          </cell>
          <cell r="N132">
            <v>33.78</v>
          </cell>
          <cell r="O132">
            <v>36.619999999999997</v>
          </cell>
          <cell r="P132">
            <v>40.57</v>
          </cell>
        </row>
        <row r="133">
          <cell r="A133" t="str">
            <v>República Árabe Siria</v>
          </cell>
          <cell r="H133">
            <v>0.57999999999999996</v>
          </cell>
          <cell r="I133">
            <v>0.71</v>
          </cell>
          <cell r="J133">
            <v>0.89</v>
          </cell>
          <cell r="K133">
            <v>1.1299999999999999</v>
          </cell>
          <cell r="L133">
            <v>1.28</v>
          </cell>
          <cell r="M133">
            <v>1.43</v>
          </cell>
          <cell r="N133">
            <v>1.54</v>
          </cell>
          <cell r="O133">
            <v>1.63</v>
          </cell>
          <cell r="P133">
            <v>1.94</v>
          </cell>
        </row>
        <row r="134">
          <cell r="A134" t="str">
            <v>República Centroafricana</v>
          </cell>
          <cell r="L134">
            <v>0.1</v>
          </cell>
          <cell r="M134">
            <v>0.14000000000000001</v>
          </cell>
          <cell r="N134">
            <v>0.17</v>
          </cell>
          <cell r="O134">
            <v>0.19</v>
          </cell>
          <cell r="P134">
            <v>0.2</v>
          </cell>
        </row>
        <row r="135">
          <cell r="A135" t="str">
            <v>República Checa</v>
          </cell>
          <cell r="B135">
            <v>0.57999999999999996</v>
          </cell>
          <cell r="C135">
            <v>0.82</v>
          </cell>
          <cell r="D135">
            <v>1.1599999999999999</v>
          </cell>
          <cell r="E135">
            <v>1.46</v>
          </cell>
          <cell r="F135">
            <v>2.42</v>
          </cell>
          <cell r="G135">
            <v>2.9</v>
          </cell>
          <cell r="H135">
            <v>4.3499999999999996</v>
          </cell>
          <cell r="I135">
            <v>5.32</v>
          </cell>
          <cell r="J135">
            <v>6.79</v>
          </cell>
          <cell r="K135">
            <v>8.25</v>
          </cell>
          <cell r="L135">
            <v>9.7100000000000009</v>
          </cell>
          <cell r="M135">
            <v>10.7</v>
          </cell>
          <cell r="N135">
            <v>12.17</v>
          </cell>
          <cell r="O135">
            <v>14.67</v>
          </cell>
          <cell r="P135">
            <v>17.739999999999998</v>
          </cell>
        </row>
        <row r="136">
          <cell r="A136" t="str">
            <v>República de Corea</v>
          </cell>
          <cell r="B136">
            <v>1.1200000000000001</v>
          </cell>
          <cell r="C136">
            <v>2.14</v>
          </cell>
          <cell r="D136">
            <v>3.68</v>
          </cell>
          <cell r="E136">
            <v>4.51</v>
          </cell>
          <cell r="F136">
            <v>5.7</v>
          </cell>
          <cell r="G136">
            <v>6.92</v>
          </cell>
          <cell r="H136">
            <v>8.74</v>
          </cell>
          <cell r="I136">
            <v>10.9</v>
          </cell>
          <cell r="J136">
            <v>14.06</v>
          </cell>
          <cell r="K136">
            <v>15.36</v>
          </cell>
          <cell r="L136">
            <v>18.21</v>
          </cell>
          <cell r="M136">
            <v>25.23</v>
          </cell>
          <cell r="N136">
            <v>40.479999999999997</v>
          </cell>
          <cell r="O136">
            <v>48.08</v>
          </cell>
          <cell r="P136">
            <v>55.58</v>
          </cell>
        </row>
        <row r="137">
          <cell r="A137" t="str">
            <v>República de Moldova</v>
          </cell>
          <cell r="I137">
            <v>0.21</v>
          </cell>
          <cell r="J137">
            <v>0.25</v>
          </cell>
          <cell r="K137">
            <v>0.39</v>
          </cell>
          <cell r="L137">
            <v>0.64</v>
          </cell>
          <cell r="M137">
            <v>0.8</v>
          </cell>
          <cell r="N137">
            <v>1.45</v>
          </cell>
          <cell r="O137">
            <v>1.59</v>
          </cell>
          <cell r="P137">
            <v>1.75</v>
          </cell>
        </row>
        <row r="138">
          <cell r="A138" t="str">
            <v>República Democrática Popular Lao</v>
          </cell>
          <cell r="J138">
            <v>0.11</v>
          </cell>
          <cell r="K138">
            <v>0.16</v>
          </cell>
          <cell r="L138">
            <v>0.2</v>
          </cell>
          <cell r="M138">
            <v>0.23</v>
          </cell>
          <cell r="N138">
            <v>0.27</v>
          </cell>
          <cell r="O138">
            <v>0.3</v>
          </cell>
          <cell r="P138">
            <v>0.33</v>
          </cell>
        </row>
        <row r="139">
          <cell r="A139" t="str">
            <v>República Unida de Tanzanía</v>
          </cell>
          <cell r="K139">
            <v>0.17</v>
          </cell>
          <cell r="L139">
            <v>0.18</v>
          </cell>
          <cell r="M139">
            <v>0.25</v>
          </cell>
          <cell r="N139">
            <v>0.31</v>
          </cell>
          <cell r="O139">
            <v>0.36</v>
          </cell>
          <cell r="P139">
            <v>0.42</v>
          </cell>
        </row>
        <row r="140">
          <cell r="A140" t="str">
            <v>Reunión</v>
          </cell>
          <cell r="L140">
            <v>4.4000000000000004</v>
          </cell>
          <cell r="M140">
            <v>4.53</v>
          </cell>
          <cell r="N140">
            <v>5.01</v>
          </cell>
          <cell r="O140">
            <v>5.88</v>
          </cell>
          <cell r="P140">
            <v>7.13</v>
          </cell>
        </row>
        <row r="141">
          <cell r="A141" t="str">
            <v>Rumania</v>
          </cell>
          <cell r="D141">
            <v>0.22</v>
          </cell>
          <cell r="E141">
            <v>0.43</v>
          </cell>
          <cell r="F141">
            <v>0.66</v>
          </cell>
          <cell r="G141">
            <v>0.88</v>
          </cell>
          <cell r="H141">
            <v>1.1000000000000001</v>
          </cell>
          <cell r="I141">
            <v>1.32</v>
          </cell>
          <cell r="J141">
            <v>1.55</v>
          </cell>
          <cell r="K141">
            <v>1.77</v>
          </cell>
          <cell r="L141">
            <v>2.14</v>
          </cell>
          <cell r="M141">
            <v>2.68</v>
          </cell>
          <cell r="N141">
            <v>3.18</v>
          </cell>
          <cell r="O141">
            <v>3.57</v>
          </cell>
          <cell r="P141">
            <v>8.3000000000000007</v>
          </cell>
        </row>
        <row r="142">
          <cell r="A142" t="str">
            <v>Saint Kitts y Nevis</v>
          </cell>
          <cell r="L142">
            <v>11.34</v>
          </cell>
          <cell r="M142">
            <v>13.45</v>
          </cell>
          <cell r="N142">
            <v>15.52</v>
          </cell>
          <cell r="O142">
            <v>17.350000000000001</v>
          </cell>
          <cell r="P142">
            <v>19.149999999999999</v>
          </cell>
        </row>
        <row r="143">
          <cell r="A143" t="str">
            <v>Samoa</v>
          </cell>
          <cell r="I143">
            <v>0.06</v>
          </cell>
          <cell r="J143">
            <v>0.18</v>
          </cell>
          <cell r="K143">
            <v>0.28999999999999998</v>
          </cell>
          <cell r="L143">
            <v>0.46</v>
          </cell>
          <cell r="M143">
            <v>0.51</v>
          </cell>
          <cell r="N143">
            <v>0.56999999999999995</v>
          </cell>
          <cell r="O143">
            <v>0.62</v>
          </cell>
          <cell r="P143">
            <v>0.67</v>
          </cell>
        </row>
        <row r="144">
          <cell r="A144" t="str">
            <v>San Marino</v>
          </cell>
          <cell r="M144">
            <v>72.52</v>
          </cell>
          <cell r="N144">
            <v>75.739999999999995</v>
          </cell>
          <cell r="O144">
            <v>75.849999999999994</v>
          </cell>
          <cell r="P144">
            <v>75.98</v>
          </cell>
        </row>
        <row r="145">
          <cell r="A145" t="str">
            <v>San Vicente y las Granadinas</v>
          </cell>
          <cell r="L145">
            <v>8.93</v>
          </cell>
          <cell r="M145">
            <v>9.7200000000000006</v>
          </cell>
          <cell r="N145">
            <v>10.58</v>
          </cell>
          <cell r="O145">
            <v>11.3</v>
          </cell>
          <cell r="P145">
            <v>11.97</v>
          </cell>
        </row>
        <row r="146">
          <cell r="A146" t="str">
            <v>Santa Elena</v>
          </cell>
          <cell r="L146">
            <v>1.32</v>
          </cell>
          <cell r="M146">
            <v>4.8099999999999996</v>
          </cell>
          <cell r="N146">
            <v>7.99</v>
          </cell>
          <cell r="O146">
            <v>9.49</v>
          </cell>
          <cell r="P146">
            <v>14.92</v>
          </cell>
        </row>
        <row r="147">
          <cell r="A147" t="str">
            <v>Santa Lucía</v>
          </cell>
          <cell r="G147">
            <v>0.04</v>
          </cell>
          <cell r="H147">
            <v>0.06</v>
          </cell>
          <cell r="L147">
            <v>13.33</v>
          </cell>
          <cell r="M147">
            <v>13.77</v>
          </cell>
          <cell r="N147">
            <v>14.18</v>
          </cell>
          <cell r="O147">
            <v>14.58</v>
          </cell>
          <cell r="P147">
            <v>15</v>
          </cell>
        </row>
        <row r="148">
          <cell r="A148" t="str">
            <v>Senegal</v>
          </cell>
          <cell r="B148">
            <v>0.15</v>
          </cell>
          <cell r="C148">
            <v>0.2</v>
          </cell>
          <cell r="D148">
            <v>0.25</v>
          </cell>
          <cell r="E148">
            <v>0.33</v>
          </cell>
          <cell r="F148">
            <v>0.41</v>
          </cell>
          <cell r="G148">
            <v>0.48</v>
          </cell>
          <cell r="H148">
            <v>0.56000000000000005</v>
          </cell>
          <cell r="I148">
            <v>0.72</v>
          </cell>
          <cell r="J148">
            <v>0.93</v>
          </cell>
          <cell r="K148">
            <v>1.1399999999999999</v>
          </cell>
          <cell r="L148">
            <v>1.33</v>
          </cell>
          <cell r="M148">
            <v>1.51</v>
          </cell>
          <cell r="N148">
            <v>1.68</v>
          </cell>
          <cell r="O148">
            <v>1.84</v>
          </cell>
          <cell r="P148">
            <v>1.98</v>
          </cell>
        </row>
        <row r="149">
          <cell r="A149" t="str">
            <v>Seychelles</v>
          </cell>
          <cell r="L149">
            <v>12.05</v>
          </cell>
          <cell r="M149">
            <v>12.44</v>
          </cell>
          <cell r="N149">
            <v>13.56</v>
          </cell>
          <cell r="O149">
            <v>14.65</v>
          </cell>
          <cell r="P149">
            <v>16.079999999999998</v>
          </cell>
        </row>
        <row r="150">
          <cell r="A150" t="str">
            <v>Singapur</v>
          </cell>
          <cell r="B150">
            <v>4.22</v>
          </cell>
          <cell r="C150">
            <v>5.46</v>
          </cell>
          <cell r="D150">
            <v>6.56</v>
          </cell>
          <cell r="E150">
            <v>7.33</v>
          </cell>
          <cell r="F150">
            <v>9.2799999999999994</v>
          </cell>
          <cell r="G150">
            <v>10.56</v>
          </cell>
          <cell r="H150">
            <v>14.62</v>
          </cell>
          <cell r="I150">
            <v>19.850000000000001</v>
          </cell>
          <cell r="J150">
            <v>25.88</v>
          </cell>
          <cell r="K150">
            <v>32.69</v>
          </cell>
          <cell r="L150">
            <v>36.97</v>
          </cell>
          <cell r="M150">
            <v>43.03</v>
          </cell>
          <cell r="N150">
            <v>48.31</v>
          </cell>
          <cell r="O150">
            <v>50.83</v>
          </cell>
          <cell r="P150">
            <v>62.2</v>
          </cell>
        </row>
        <row r="151">
          <cell r="A151" t="str">
            <v>Sri Lanka</v>
          </cell>
          <cell r="D151">
            <v>0.02</v>
          </cell>
          <cell r="E151">
            <v>0.04</v>
          </cell>
          <cell r="F151">
            <v>0.06</v>
          </cell>
          <cell r="G151">
            <v>0.08</v>
          </cell>
          <cell r="H151">
            <v>0.1</v>
          </cell>
          <cell r="I151">
            <v>0.11</v>
          </cell>
          <cell r="J151">
            <v>0.34</v>
          </cell>
          <cell r="K151">
            <v>0.42</v>
          </cell>
          <cell r="L151">
            <v>0.5</v>
          </cell>
          <cell r="M151">
            <v>0.57999999999999996</v>
          </cell>
          <cell r="N151">
            <v>0.73</v>
          </cell>
          <cell r="O151">
            <v>0.93</v>
          </cell>
          <cell r="P151">
            <v>1.32</v>
          </cell>
        </row>
        <row r="152">
          <cell r="A152" t="str">
            <v>Sudáfrica</v>
          </cell>
          <cell r="B152">
            <v>0.41</v>
          </cell>
          <cell r="C152">
            <v>0.54</v>
          </cell>
          <cell r="D152">
            <v>0.7</v>
          </cell>
          <cell r="E152">
            <v>0.92</v>
          </cell>
          <cell r="F152">
            <v>1.19</v>
          </cell>
          <cell r="G152">
            <v>1.48</v>
          </cell>
          <cell r="H152">
            <v>2.27</v>
          </cell>
          <cell r="I152">
            <v>2.79</v>
          </cell>
          <cell r="J152">
            <v>3.54</v>
          </cell>
          <cell r="K152">
            <v>4.37</v>
          </cell>
          <cell r="L152">
            <v>5.46</v>
          </cell>
          <cell r="M152">
            <v>6.04</v>
          </cell>
          <cell r="N152">
            <v>6.64</v>
          </cell>
          <cell r="O152">
            <v>6.96</v>
          </cell>
          <cell r="P152">
            <v>7.26</v>
          </cell>
        </row>
        <row r="153">
          <cell r="A153" t="str">
            <v>Sudán</v>
          </cell>
          <cell r="H153">
            <v>0.02</v>
          </cell>
          <cell r="I153">
            <v>0.04</v>
          </cell>
          <cell r="J153">
            <v>7.0000000000000007E-2</v>
          </cell>
          <cell r="K153">
            <v>0.11</v>
          </cell>
          <cell r="L153">
            <v>0.19</v>
          </cell>
          <cell r="M153">
            <v>0.28999999999999998</v>
          </cell>
          <cell r="N153">
            <v>0.32</v>
          </cell>
          <cell r="O153">
            <v>0.36</v>
          </cell>
          <cell r="P153">
            <v>0.61</v>
          </cell>
        </row>
        <row r="154">
          <cell r="A154" t="str">
            <v>Suecia</v>
          </cell>
          <cell r="B154">
            <v>5.93</v>
          </cell>
          <cell r="C154">
            <v>8.24</v>
          </cell>
          <cell r="D154">
            <v>10.48</v>
          </cell>
          <cell r="E154">
            <v>12.73</v>
          </cell>
          <cell r="F154">
            <v>13.81</v>
          </cell>
          <cell r="G154">
            <v>14.87</v>
          </cell>
          <cell r="H154">
            <v>18.149999999999999</v>
          </cell>
          <cell r="I154">
            <v>24.89</v>
          </cell>
          <cell r="J154">
            <v>29.4</v>
          </cell>
          <cell r="K154">
            <v>33.909999999999997</v>
          </cell>
          <cell r="L154">
            <v>39.53</v>
          </cell>
          <cell r="M154">
            <v>45.14</v>
          </cell>
          <cell r="N154">
            <v>50.67</v>
          </cell>
          <cell r="O154">
            <v>56.12</v>
          </cell>
          <cell r="P154">
            <v>62.13</v>
          </cell>
        </row>
        <row r="155">
          <cell r="A155" t="str">
            <v>Suiza</v>
          </cell>
          <cell r="B155">
            <v>5.23</v>
          </cell>
          <cell r="C155">
            <v>6.67</v>
          </cell>
          <cell r="D155">
            <v>8.73</v>
          </cell>
          <cell r="E155">
            <v>10.86</v>
          </cell>
          <cell r="F155">
            <v>12.97</v>
          </cell>
          <cell r="G155">
            <v>17.22</v>
          </cell>
          <cell r="H155">
            <v>22.85</v>
          </cell>
          <cell r="I155">
            <v>28.42</v>
          </cell>
          <cell r="J155">
            <v>33.94</v>
          </cell>
          <cell r="K155">
            <v>39.409999999999997</v>
          </cell>
          <cell r="L155">
            <v>42.02</v>
          </cell>
          <cell r="M155">
            <v>46</v>
          </cell>
          <cell r="N155">
            <v>65.2</v>
          </cell>
          <cell r="O155">
            <v>68.180000000000007</v>
          </cell>
          <cell r="P155">
            <v>70.87</v>
          </cell>
        </row>
        <row r="156">
          <cell r="A156" t="str">
            <v>Suriname</v>
          </cell>
          <cell r="O156">
            <v>4.55</v>
          </cell>
        </row>
        <row r="157">
          <cell r="A157" t="str">
            <v>Swazilandia</v>
          </cell>
          <cell r="N157">
            <v>1.19</v>
          </cell>
          <cell r="O157">
            <v>1.57</v>
          </cell>
          <cell r="P157">
            <v>2.42</v>
          </cell>
        </row>
        <row r="158">
          <cell r="A158" t="str">
            <v>Tailandia</v>
          </cell>
          <cell r="B158">
            <v>0.19</v>
          </cell>
          <cell r="C158">
            <v>0.28000000000000003</v>
          </cell>
          <cell r="D158">
            <v>0.42</v>
          </cell>
          <cell r="E158">
            <v>0.54</v>
          </cell>
          <cell r="F158">
            <v>0.81</v>
          </cell>
          <cell r="G158">
            <v>1.01</v>
          </cell>
          <cell r="H158">
            <v>1.2</v>
          </cell>
          <cell r="I158">
            <v>1.41</v>
          </cell>
          <cell r="J158">
            <v>1.72</v>
          </cell>
          <cell r="K158">
            <v>2.04</v>
          </cell>
          <cell r="L158">
            <v>2.19</v>
          </cell>
          <cell r="M158">
            <v>2.2999999999999998</v>
          </cell>
          <cell r="N158">
            <v>2.83</v>
          </cell>
          <cell r="O158">
            <v>3.27</v>
          </cell>
          <cell r="P158">
            <v>3.98</v>
          </cell>
        </row>
        <row r="159">
          <cell r="A159" t="str">
            <v>Territorio Palestino Ocupado</v>
          </cell>
          <cell r="P159">
            <v>3.62</v>
          </cell>
        </row>
        <row r="160">
          <cell r="A160" t="str">
            <v>Togo</v>
          </cell>
          <cell r="I160">
            <v>0.36</v>
          </cell>
          <cell r="J160">
            <v>0.48</v>
          </cell>
          <cell r="K160">
            <v>0.57999999999999996</v>
          </cell>
          <cell r="L160">
            <v>0.68</v>
          </cell>
          <cell r="M160">
            <v>1.1100000000000001</v>
          </cell>
          <cell r="N160">
            <v>2.16</v>
          </cell>
          <cell r="O160">
            <v>2.5299999999999998</v>
          </cell>
          <cell r="P160">
            <v>3.08</v>
          </cell>
        </row>
        <row r="161">
          <cell r="A161" t="str">
            <v>Tonga</v>
          </cell>
          <cell r="K161">
            <v>0.61</v>
          </cell>
          <cell r="L161">
            <v>0.82</v>
          </cell>
          <cell r="M161">
            <v>1.1200000000000001</v>
          </cell>
          <cell r="N161">
            <v>1.32</v>
          </cell>
          <cell r="O161">
            <v>1.42</v>
          </cell>
          <cell r="P161">
            <v>2.02</v>
          </cell>
        </row>
        <row r="162">
          <cell r="A162" t="str">
            <v>Trinidad y Tabago</v>
          </cell>
          <cell r="E162">
            <v>0.42</v>
          </cell>
          <cell r="F162">
            <v>0.83</v>
          </cell>
          <cell r="G162">
            <v>1.23</v>
          </cell>
          <cell r="H162">
            <v>1.62</v>
          </cell>
          <cell r="I162">
            <v>2</v>
          </cell>
          <cell r="J162">
            <v>2.77</v>
          </cell>
          <cell r="K162">
            <v>3.93</v>
          </cell>
          <cell r="L162">
            <v>4.68</v>
          </cell>
          <cell r="M162">
            <v>5.42</v>
          </cell>
          <cell r="N162">
            <v>6.18</v>
          </cell>
          <cell r="O162">
            <v>6.92</v>
          </cell>
          <cell r="P162">
            <v>7.95</v>
          </cell>
        </row>
        <row r="163">
          <cell r="A163" t="str">
            <v>Túnez</v>
          </cell>
          <cell r="D163">
            <v>0.26</v>
          </cell>
          <cell r="E163">
            <v>0.3</v>
          </cell>
          <cell r="F163">
            <v>0.35</v>
          </cell>
          <cell r="G163">
            <v>0.42</v>
          </cell>
          <cell r="H163">
            <v>0.5</v>
          </cell>
          <cell r="I163">
            <v>0.67</v>
          </cell>
          <cell r="J163">
            <v>0.83</v>
          </cell>
          <cell r="K163">
            <v>0.87</v>
          </cell>
          <cell r="L163">
            <v>1.48</v>
          </cell>
          <cell r="M163">
            <v>1.53</v>
          </cell>
          <cell r="N163">
            <v>2.29</v>
          </cell>
          <cell r="O163">
            <v>2.64</v>
          </cell>
          <cell r="P163">
            <v>3.43</v>
          </cell>
        </row>
        <row r="164">
          <cell r="A164" t="str">
            <v>Turquía</v>
          </cell>
          <cell r="B164">
            <v>0.22</v>
          </cell>
          <cell r="C164">
            <v>0.38</v>
          </cell>
          <cell r="D164">
            <v>0.53</v>
          </cell>
          <cell r="E164">
            <v>0.66</v>
          </cell>
          <cell r="F164">
            <v>0.89</v>
          </cell>
          <cell r="G164">
            <v>1.1399999999999999</v>
          </cell>
          <cell r="H164">
            <v>1.3</v>
          </cell>
          <cell r="I164">
            <v>1.49</v>
          </cell>
          <cell r="J164">
            <v>1.75</v>
          </cell>
          <cell r="K164">
            <v>2.08</v>
          </cell>
          <cell r="L164">
            <v>2.68</v>
          </cell>
          <cell r="M164">
            <v>3.42</v>
          </cell>
          <cell r="N164">
            <v>3.83</v>
          </cell>
          <cell r="O164">
            <v>4.07</v>
          </cell>
          <cell r="P164">
            <v>4.46</v>
          </cell>
        </row>
        <row r="165">
          <cell r="A165" t="str">
            <v>Ucrania</v>
          </cell>
          <cell r="D165">
            <v>0.19</v>
          </cell>
          <cell r="E165">
            <v>0.27</v>
          </cell>
          <cell r="F165">
            <v>0.38</v>
          </cell>
          <cell r="G165">
            <v>0.56999999999999995</v>
          </cell>
          <cell r="H165">
            <v>0.69</v>
          </cell>
          <cell r="I165">
            <v>0.83</v>
          </cell>
          <cell r="J165">
            <v>1</v>
          </cell>
          <cell r="K165">
            <v>1.18</v>
          </cell>
          <cell r="L165">
            <v>1.4</v>
          </cell>
          <cell r="M165">
            <v>1.58</v>
          </cell>
          <cell r="N165">
            <v>1.76</v>
          </cell>
          <cell r="O165">
            <v>1.83</v>
          </cell>
          <cell r="P165">
            <v>1.9</v>
          </cell>
        </row>
        <row r="166">
          <cell r="A166" t="str">
            <v>Uganda</v>
          </cell>
          <cell r="I166">
            <v>0.05</v>
          </cell>
          <cell r="J166">
            <v>0.1</v>
          </cell>
          <cell r="K166">
            <v>0.15</v>
          </cell>
          <cell r="L166">
            <v>0.19</v>
          </cell>
          <cell r="M166">
            <v>0.25</v>
          </cell>
          <cell r="N166">
            <v>0.26</v>
          </cell>
          <cell r="O166">
            <v>0.28999999999999998</v>
          </cell>
          <cell r="P166">
            <v>0.33</v>
          </cell>
        </row>
        <row r="167">
          <cell r="A167" t="str">
            <v>Uruguay</v>
          </cell>
          <cell r="I167">
            <v>2.19</v>
          </cell>
          <cell r="J167">
            <v>3.75</v>
          </cell>
          <cell r="K167">
            <v>6.16</v>
          </cell>
          <cell r="L167">
            <v>9.1199999999999992</v>
          </cell>
          <cell r="M167">
            <v>9.9600000000000009</v>
          </cell>
          <cell r="N167">
            <v>10.49</v>
          </cell>
          <cell r="O167">
            <v>11.01</v>
          </cell>
        </row>
        <row r="168">
          <cell r="A168" t="str">
            <v>Vanuatu</v>
          </cell>
          <cell r="K168">
            <v>0.74</v>
          </cell>
          <cell r="L168">
            <v>0.83</v>
          </cell>
          <cell r="M168">
            <v>1.07</v>
          </cell>
          <cell r="N168">
            <v>1.25</v>
          </cell>
          <cell r="O168">
            <v>1.32</v>
          </cell>
          <cell r="P168">
            <v>1.48</v>
          </cell>
        </row>
        <row r="169">
          <cell r="A169" t="str">
            <v>Venezuela</v>
          </cell>
          <cell r="B169">
            <v>0.54</v>
          </cell>
          <cell r="C169">
            <v>0.79</v>
          </cell>
          <cell r="D169">
            <v>1.03</v>
          </cell>
          <cell r="E169">
            <v>1.26</v>
          </cell>
          <cell r="F169">
            <v>1.47</v>
          </cell>
          <cell r="G169">
            <v>1.91</v>
          </cell>
          <cell r="H169">
            <v>2.34</v>
          </cell>
          <cell r="I169">
            <v>2.77</v>
          </cell>
          <cell r="J169">
            <v>3.08</v>
          </cell>
          <cell r="K169">
            <v>3.48</v>
          </cell>
          <cell r="L169">
            <v>3.87</v>
          </cell>
          <cell r="M169">
            <v>4.22</v>
          </cell>
          <cell r="N169">
            <v>4.55</v>
          </cell>
          <cell r="O169">
            <v>5.26</v>
          </cell>
          <cell r="P169">
            <v>6.09</v>
          </cell>
        </row>
        <row r="170">
          <cell r="A170" t="str">
            <v>Viet Nam</v>
          </cell>
          <cell r="F170">
            <v>0.01</v>
          </cell>
          <cell r="G170">
            <v>0.03</v>
          </cell>
          <cell r="H170">
            <v>7.0000000000000007E-2</v>
          </cell>
          <cell r="I170">
            <v>0.14000000000000001</v>
          </cell>
          <cell r="J170">
            <v>0.27</v>
          </cell>
          <cell r="K170">
            <v>0.39</v>
          </cell>
          <cell r="L170">
            <v>0.52</v>
          </cell>
          <cell r="M170">
            <v>0.64</v>
          </cell>
          <cell r="N170">
            <v>0.75</v>
          </cell>
          <cell r="O170">
            <v>0.86</v>
          </cell>
          <cell r="P170">
            <v>0.98</v>
          </cell>
        </row>
        <row r="171">
          <cell r="A171" t="str">
            <v>Yemen</v>
          </cell>
          <cell r="J171">
            <v>0.09</v>
          </cell>
          <cell r="K171">
            <v>0.12</v>
          </cell>
          <cell r="L171">
            <v>0.15</v>
          </cell>
          <cell r="M171">
            <v>0.17</v>
          </cell>
          <cell r="N171">
            <v>0.19</v>
          </cell>
          <cell r="O171">
            <v>0.2</v>
          </cell>
          <cell r="P171">
            <v>0.74</v>
          </cell>
        </row>
        <row r="172">
          <cell r="A172" t="str">
            <v>Yugoslavia</v>
          </cell>
          <cell r="G172">
            <v>1.18</v>
          </cell>
          <cell r="H172">
            <v>1.33</v>
          </cell>
          <cell r="I172">
            <v>1.42</v>
          </cell>
          <cell r="J172">
            <v>1.61</v>
          </cell>
          <cell r="K172">
            <v>1.7</v>
          </cell>
          <cell r="L172">
            <v>1.88</v>
          </cell>
          <cell r="M172">
            <v>2.0699999999999998</v>
          </cell>
          <cell r="N172">
            <v>2.2599999999999998</v>
          </cell>
          <cell r="O172">
            <v>2.34</v>
          </cell>
          <cell r="P172">
            <v>2.71</v>
          </cell>
        </row>
        <row r="173">
          <cell r="A173" t="str">
            <v>Zambia</v>
          </cell>
          <cell r="L173">
            <v>0.62</v>
          </cell>
          <cell r="M173">
            <v>0.65</v>
          </cell>
          <cell r="N173">
            <v>0.68</v>
          </cell>
          <cell r="O173">
            <v>0.71</v>
          </cell>
          <cell r="P173">
            <v>0.74</v>
          </cell>
        </row>
        <row r="174">
          <cell r="A174" t="str">
            <v>Zimbabwe</v>
          </cell>
          <cell r="D174">
            <v>0.02</v>
          </cell>
          <cell r="E174">
            <v>0.05</v>
          </cell>
          <cell r="F174">
            <v>0.12</v>
          </cell>
          <cell r="G174">
            <v>0.17</v>
          </cell>
          <cell r="H174">
            <v>0.21</v>
          </cell>
          <cell r="I174">
            <v>0.31</v>
          </cell>
          <cell r="J174">
            <v>0.73</v>
          </cell>
          <cell r="K174">
            <v>1</v>
          </cell>
          <cell r="L174">
            <v>1.17</v>
          </cell>
          <cell r="M174">
            <v>1.33</v>
          </cell>
          <cell r="N174">
            <v>1.71</v>
          </cell>
          <cell r="O174">
            <v>1.74</v>
          </cell>
          <cell r="P174">
            <v>5.16</v>
          </cell>
        </row>
      </sheetData>
      <sheetData sheetId="37" refreshError="1"/>
      <sheetData sheetId="38" refreshError="1"/>
      <sheetData sheetId="39" refreshError="1"/>
      <sheetData sheetId="40" refreshError="1"/>
      <sheetData sheetId="41" refreshError="1"/>
      <sheetData sheetId="42" refreshError="1">
        <row r="1">
          <cell r="A1" t="str">
            <v>Países</v>
          </cell>
          <cell r="B1" t="str">
            <v> 1988 </v>
          </cell>
          <cell r="C1" t="str">
            <v> 1989 </v>
          </cell>
          <cell r="D1" t="str">
            <v> 1990 </v>
          </cell>
          <cell r="E1" t="str">
            <v> 1991 </v>
          </cell>
          <cell r="F1" t="str">
            <v> 1992 </v>
          </cell>
          <cell r="G1" t="str">
            <v> 1993 </v>
          </cell>
          <cell r="H1" t="str">
            <v> 1994 </v>
          </cell>
          <cell r="I1" t="str">
            <v> 1995 </v>
          </cell>
          <cell r="J1" t="str">
            <v> 1996 </v>
          </cell>
          <cell r="K1" t="str">
            <v> 1997 </v>
          </cell>
          <cell r="L1" t="str">
            <v> 1998 </v>
          </cell>
          <cell r="M1" t="str">
            <v> 1999 </v>
          </cell>
          <cell r="N1" t="str">
            <v> 2000 </v>
          </cell>
          <cell r="O1" t="str">
            <v> 2001 </v>
          </cell>
          <cell r="P1" t="str">
            <v> 2002 </v>
          </cell>
        </row>
        <row r="2">
          <cell r="A2" t="str">
            <v>Afganistán</v>
          </cell>
          <cell r="D2">
            <v>0</v>
          </cell>
          <cell r="P2">
            <v>0</v>
          </cell>
        </row>
        <row r="3">
          <cell r="A3" t="str">
            <v>Albania</v>
          </cell>
          <cell r="D3">
            <v>0</v>
          </cell>
          <cell r="I3">
            <v>0.01</v>
          </cell>
          <cell r="J3">
            <v>0.03</v>
          </cell>
          <cell r="K3">
            <v>0.05</v>
          </cell>
          <cell r="L3">
            <v>0.06</v>
          </cell>
          <cell r="M3">
            <v>0.08</v>
          </cell>
          <cell r="N3">
            <v>0.11</v>
          </cell>
          <cell r="O3">
            <v>0.32</v>
          </cell>
          <cell r="P3">
            <v>0.39</v>
          </cell>
        </row>
        <row r="4">
          <cell r="A4" t="str">
            <v>Alemania</v>
          </cell>
          <cell r="D4">
            <v>0.14000000000000001</v>
          </cell>
          <cell r="E4">
            <v>0.26</v>
          </cell>
          <cell r="F4">
            <v>0.43</v>
          </cell>
          <cell r="G4">
            <v>0.46</v>
          </cell>
          <cell r="H4">
            <v>0.92</v>
          </cell>
          <cell r="I4">
            <v>1.83</v>
          </cell>
          <cell r="J4">
            <v>3.05</v>
          </cell>
          <cell r="K4">
            <v>6.7</v>
          </cell>
          <cell r="L4">
            <v>9.8699999999999992</v>
          </cell>
          <cell r="M4">
            <v>20.81</v>
          </cell>
          <cell r="N4">
            <v>30.15</v>
          </cell>
          <cell r="O4">
            <v>37.36</v>
          </cell>
          <cell r="P4">
            <v>41.19</v>
          </cell>
        </row>
        <row r="5">
          <cell r="A5" t="str">
            <v>Andorra</v>
          </cell>
          <cell r="D5">
            <v>0</v>
          </cell>
          <cell r="J5">
            <v>1.41</v>
          </cell>
          <cell r="K5">
            <v>2.7</v>
          </cell>
          <cell r="L5">
            <v>6</v>
          </cell>
          <cell r="M5">
            <v>6.66</v>
          </cell>
          <cell r="N5">
            <v>8.9700000000000006</v>
          </cell>
        </row>
        <row r="6">
          <cell r="A6" t="str">
            <v>Angola</v>
          </cell>
          <cell r="D6">
            <v>0</v>
          </cell>
          <cell r="J6">
            <v>0</v>
          </cell>
          <cell r="K6">
            <v>0.01</v>
          </cell>
          <cell r="L6">
            <v>0.02</v>
          </cell>
          <cell r="M6">
            <v>0.08</v>
          </cell>
          <cell r="N6">
            <v>0.11</v>
          </cell>
          <cell r="O6">
            <v>0.15</v>
          </cell>
          <cell r="P6">
            <v>0.28999999999999998</v>
          </cell>
        </row>
        <row r="7">
          <cell r="A7" t="str">
            <v>Anguila</v>
          </cell>
          <cell r="I7">
            <v>1</v>
          </cell>
          <cell r="N7">
            <v>30.21</v>
          </cell>
          <cell r="O7">
            <v>25.95</v>
          </cell>
        </row>
        <row r="8">
          <cell r="A8" t="str">
            <v>Antigua y Barbuda</v>
          </cell>
          <cell r="D8">
            <v>0</v>
          </cell>
          <cell r="I8">
            <v>2.25</v>
          </cell>
          <cell r="J8">
            <v>2.91</v>
          </cell>
          <cell r="K8">
            <v>3.54</v>
          </cell>
          <cell r="L8">
            <v>4.13</v>
          </cell>
          <cell r="M8">
            <v>5.35</v>
          </cell>
          <cell r="N8">
            <v>6.52</v>
          </cell>
          <cell r="O8">
            <v>9.0399999999999991</v>
          </cell>
          <cell r="P8">
            <v>12.82</v>
          </cell>
        </row>
        <row r="9">
          <cell r="A9" t="str">
            <v>Antillas Neerlandesas</v>
          </cell>
          <cell r="D9">
            <v>0</v>
          </cell>
          <cell r="J9">
            <v>0.24</v>
          </cell>
          <cell r="M9">
            <v>0.93</v>
          </cell>
        </row>
        <row r="10">
          <cell r="A10" t="str">
            <v>Arabia Saudita</v>
          </cell>
          <cell r="D10">
            <v>0</v>
          </cell>
          <cell r="I10">
            <v>0.01</v>
          </cell>
          <cell r="J10">
            <v>0.03</v>
          </cell>
          <cell r="K10">
            <v>0.05</v>
          </cell>
          <cell r="L10">
            <v>0.1</v>
          </cell>
          <cell r="M10">
            <v>0.49</v>
          </cell>
          <cell r="N10">
            <v>2.21</v>
          </cell>
          <cell r="O10">
            <v>4.75</v>
          </cell>
          <cell r="P10">
            <v>6.46</v>
          </cell>
        </row>
        <row r="11">
          <cell r="A11" t="str">
            <v>Argelia</v>
          </cell>
          <cell r="D11">
            <v>0</v>
          </cell>
          <cell r="H11">
            <v>0</v>
          </cell>
          <cell r="I11">
            <v>0</v>
          </cell>
          <cell r="J11">
            <v>0</v>
          </cell>
          <cell r="K11">
            <v>0.01</v>
          </cell>
          <cell r="L11">
            <v>0.02</v>
          </cell>
          <cell r="M11">
            <v>0.2</v>
          </cell>
          <cell r="N11">
            <v>0.49</v>
          </cell>
          <cell r="O11">
            <v>0.65</v>
          </cell>
          <cell r="P11">
            <v>1.6</v>
          </cell>
        </row>
        <row r="12">
          <cell r="A12" t="str">
            <v>Argentina</v>
          </cell>
          <cell r="D12">
            <v>0</v>
          </cell>
          <cell r="F12">
            <v>0</v>
          </cell>
          <cell r="G12">
            <v>0.03</v>
          </cell>
          <cell r="H12">
            <v>0.04</v>
          </cell>
          <cell r="I12">
            <v>0.09</v>
          </cell>
          <cell r="J12">
            <v>0.15</v>
          </cell>
          <cell r="K12">
            <v>0.28999999999999998</v>
          </cell>
          <cell r="L12">
            <v>0.85</v>
          </cell>
          <cell r="M12">
            <v>3.38</v>
          </cell>
          <cell r="N12">
            <v>7.25</v>
          </cell>
          <cell r="O12">
            <v>10.08</v>
          </cell>
          <cell r="P12">
            <v>11.2</v>
          </cell>
        </row>
        <row r="13">
          <cell r="A13" t="str">
            <v>Armenia</v>
          </cell>
          <cell r="D13">
            <v>0</v>
          </cell>
          <cell r="H13">
            <v>0.01</v>
          </cell>
          <cell r="I13">
            <v>0.05</v>
          </cell>
          <cell r="J13">
            <v>0.08</v>
          </cell>
          <cell r="K13">
            <v>0.09</v>
          </cell>
          <cell r="L13">
            <v>0.11</v>
          </cell>
          <cell r="M13">
            <v>0.79</v>
          </cell>
          <cell r="N13">
            <v>1.05</v>
          </cell>
          <cell r="O13">
            <v>1.32</v>
          </cell>
          <cell r="P13">
            <v>1.58</v>
          </cell>
        </row>
        <row r="14">
          <cell r="A14" t="str">
            <v>Aruba</v>
          </cell>
          <cell r="D14">
            <v>0</v>
          </cell>
          <cell r="J14">
            <v>2.68</v>
          </cell>
          <cell r="M14">
            <v>4.07</v>
          </cell>
          <cell r="N14">
            <v>13.65</v>
          </cell>
          <cell r="O14">
            <v>22.64</v>
          </cell>
        </row>
        <row r="15">
          <cell r="A15" t="str">
            <v>Australia</v>
          </cell>
          <cell r="D15">
            <v>0.59</v>
          </cell>
          <cell r="E15">
            <v>1.1000000000000001</v>
          </cell>
          <cell r="F15">
            <v>1.77</v>
          </cell>
          <cell r="G15">
            <v>1.98</v>
          </cell>
          <cell r="H15">
            <v>2.2400000000000002</v>
          </cell>
          <cell r="I15">
            <v>2.77</v>
          </cell>
          <cell r="J15">
            <v>3.28</v>
          </cell>
          <cell r="K15">
            <v>8.61</v>
          </cell>
          <cell r="L15">
            <v>22.42</v>
          </cell>
          <cell r="M15">
            <v>29.57</v>
          </cell>
          <cell r="N15">
            <v>34.450000000000003</v>
          </cell>
          <cell r="O15">
            <v>37.14</v>
          </cell>
          <cell r="P15">
            <v>48.17</v>
          </cell>
        </row>
        <row r="16">
          <cell r="A16" t="str">
            <v>Austria</v>
          </cell>
          <cell r="D16">
            <v>0.13</v>
          </cell>
          <cell r="E16">
            <v>0.26</v>
          </cell>
          <cell r="F16">
            <v>0.63</v>
          </cell>
          <cell r="G16">
            <v>0.75</v>
          </cell>
          <cell r="H16">
            <v>1.37</v>
          </cell>
          <cell r="I16">
            <v>1.86</v>
          </cell>
          <cell r="J16">
            <v>6.82</v>
          </cell>
          <cell r="K16">
            <v>9.42</v>
          </cell>
          <cell r="L16">
            <v>15.11</v>
          </cell>
          <cell r="M16">
            <v>22.5</v>
          </cell>
          <cell r="N16">
            <v>33.25</v>
          </cell>
          <cell r="O16">
            <v>38.700000000000003</v>
          </cell>
          <cell r="P16">
            <v>40.94</v>
          </cell>
        </row>
        <row r="17">
          <cell r="A17" t="str">
            <v>Azerbaiyán</v>
          </cell>
          <cell r="D17">
            <v>0</v>
          </cell>
          <cell r="H17">
            <v>0</v>
          </cell>
          <cell r="I17">
            <v>0</v>
          </cell>
          <cell r="J17">
            <v>0.01</v>
          </cell>
          <cell r="K17">
            <v>0.03</v>
          </cell>
          <cell r="L17">
            <v>0.04</v>
          </cell>
          <cell r="M17">
            <v>0.1</v>
          </cell>
          <cell r="N17">
            <v>0.15</v>
          </cell>
          <cell r="O17">
            <v>0.31</v>
          </cell>
          <cell r="P17">
            <v>3.69</v>
          </cell>
        </row>
        <row r="18">
          <cell r="A18" t="str">
            <v>Bahamas</v>
          </cell>
          <cell r="D18">
            <v>0</v>
          </cell>
          <cell r="I18">
            <v>0.97</v>
          </cell>
          <cell r="J18">
            <v>1.76</v>
          </cell>
          <cell r="K18">
            <v>1.37</v>
          </cell>
          <cell r="L18">
            <v>2.33</v>
          </cell>
          <cell r="M18">
            <v>3.75</v>
          </cell>
          <cell r="N18">
            <v>4.3099999999999996</v>
          </cell>
          <cell r="O18">
            <v>5.51</v>
          </cell>
          <cell r="P18">
            <v>19.23</v>
          </cell>
        </row>
        <row r="19">
          <cell r="A19" t="str">
            <v>Bahrein</v>
          </cell>
          <cell r="D19">
            <v>0</v>
          </cell>
          <cell r="I19">
            <v>0.36</v>
          </cell>
          <cell r="J19">
            <v>0.87</v>
          </cell>
          <cell r="K19">
            <v>1.7</v>
          </cell>
          <cell r="L19">
            <v>3.31</v>
          </cell>
          <cell r="M19">
            <v>4.84</v>
          </cell>
          <cell r="N19">
            <v>6.3</v>
          </cell>
          <cell r="O19">
            <v>20.34</v>
          </cell>
          <cell r="P19">
            <v>24.56</v>
          </cell>
        </row>
        <row r="20">
          <cell r="A20" t="str">
            <v>Bangladesh</v>
          </cell>
          <cell r="D20">
            <v>0</v>
          </cell>
          <cell r="K20">
            <v>0</v>
          </cell>
          <cell r="L20">
            <v>0</v>
          </cell>
          <cell r="M20">
            <v>0.04</v>
          </cell>
          <cell r="N20">
            <v>0.08</v>
          </cell>
          <cell r="O20">
            <v>0.14000000000000001</v>
          </cell>
          <cell r="P20">
            <v>0.15</v>
          </cell>
        </row>
        <row r="21">
          <cell r="A21" t="str">
            <v>Barbados</v>
          </cell>
          <cell r="D21">
            <v>0</v>
          </cell>
          <cell r="I21">
            <v>0.01</v>
          </cell>
          <cell r="J21">
            <v>0.38</v>
          </cell>
          <cell r="K21">
            <v>0.75</v>
          </cell>
          <cell r="L21">
            <v>1.87</v>
          </cell>
          <cell r="M21">
            <v>2.2400000000000002</v>
          </cell>
          <cell r="N21">
            <v>3.74</v>
          </cell>
          <cell r="O21">
            <v>5.59</v>
          </cell>
          <cell r="P21">
            <v>11.15</v>
          </cell>
        </row>
        <row r="22">
          <cell r="A22" t="str">
            <v>Belarús</v>
          </cell>
          <cell r="D22">
            <v>0</v>
          </cell>
          <cell r="H22">
            <v>0</v>
          </cell>
          <cell r="I22">
            <v>0</v>
          </cell>
          <cell r="J22">
            <v>0.03</v>
          </cell>
          <cell r="K22">
            <v>0.05</v>
          </cell>
          <cell r="L22">
            <v>7.0000000000000007E-2</v>
          </cell>
          <cell r="M22">
            <v>0.5</v>
          </cell>
          <cell r="N22">
            <v>1.87</v>
          </cell>
          <cell r="O22">
            <v>4.32</v>
          </cell>
          <cell r="P22">
            <v>8.16</v>
          </cell>
        </row>
        <row r="23">
          <cell r="A23" t="str">
            <v>Bélgica</v>
          </cell>
          <cell r="D23">
            <v>0</v>
          </cell>
          <cell r="E23">
            <v>0.02</v>
          </cell>
          <cell r="F23">
            <v>0.1</v>
          </cell>
          <cell r="G23">
            <v>0.2</v>
          </cell>
          <cell r="H23">
            <v>0.69</v>
          </cell>
          <cell r="I23">
            <v>0.99</v>
          </cell>
          <cell r="J23">
            <v>2.95</v>
          </cell>
          <cell r="K23">
            <v>4.91</v>
          </cell>
          <cell r="L23">
            <v>7.83</v>
          </cell>
          <cell r="M23">
            <v>13.67</v>
          </cell>
          <cell r="N23">
            <v>29.23</v>
          </cell>
          <cell r="O23">
            <v>31.04</v>
          </cell>
          <cell r="P23">
            <v>32.83</v>
          </cell>
        </row>
        <row r="24">
          <cell r="A24" t="str">
            <v>Belice</v>
          </cell>
          <cell r="D24">
            <v>0</v>
          </cell>
          <cell r="I24">
            <v>0.05</v>
          </cell>
          <cell r="J24">
            <v>0.93</v>
          </cell>
          <cell r="K24">
            <v>1.35</v>
          </cell>
          <cell r="L24">
            <v>2.19</v>
          </cell>
          <cell r="M24">
            <v>4.2699999999999996</v>
          </cell>
          <cell r="N24">
            <v>6.24</v>
          </cell>
          <cell r="O24">
            <v>7</v>
          </cell>
          <cell r="P24">
            <v>10.89</v>
          </cell>
        </row>
        <row r="25">
          <cell r="A25" t="str">
            <v>Benin</v>
          </cell>
          <cell r="D25">
            <v>0</v>
          </cell>
          <cell r="J25">
            <v>0</v>
          </cell>
          <cell r="K25">
            <v>0.03</v>
          </cell>
          <cell r="L25">
            <v>0.05</v>
          </cell>
          <cell r="M25">
            <v>0.16</v>
          </cell>
          <cell r="N25">
            <v>0.24</v>
          </cell>
          <cell r="O25">
            <v>0.38</v>
          </cell>
          <cell r="P25">
            <v>0.74</v>
          </cell>
        </row>
        <row r="26">
          <cell r="A26" t="str">
            <v>Bermuda</v>
          </cell>
          <cell r="D26">
            <v>0</v>
          </cell>
          <cell r="I26">
            <v>6.67</v>
          </cell>
          <cell r="J26">
            <v>15.63</v>
          </cell>
          <cell r="K26">
            <v>23.44</v>
          </cell>
          <cell r="L26">
            <v>31.25</v>
          </cell>
          <cell r="M26">
            <v>39.01</v>
          </cell>
          <cell r="N26">
            <v>41.88</v>
          </cell>
          <cell r="O26">
            <v>46.44</v>
          </cell>
        </row>
        <row r="27">
          <cell r="A27" t="str">
            <v>Bhután</v>
          </cell>
          <cell r="D27">
            <v>0</v>
          </cell>
          <cell r="M27">
            <v>0.11</v>
          </cell>
          <cell r="N27">
            <v>0.34</v>
          </cell>
          <cell r="O27">
            <v>0.74</v>
          </cell>
          <cell r="P27">
            <v>1.45</v>
          </cell>
        </row>
        <row r="28">
          <cell r="A28" t="str">
            <v>Bolivia</v>
          </cell>
          <cell r="D28">
            <v>0</v>
          </cell>
          <cell r="I28">
            <v>7.0000000000000007E-2</v>
          </cell>
          <cell r="J28">
            <v>0.2</v>
          </cell>
          <cell r="K28">
            <v>0.45</v>
          </cell>
          <cell r="L28">
            <v>0.63</v>
          </cell>
          <cell r="M28">
            <v>0.98</v>
          </cell>
          <cell r="N28">
            <v>1.46</v>
          </cell>
          <cell r="O28">
            <v>2.1800000000000002</v>
          </cell>
          <cell r="P28">
            <v>3.24</v>
          </cell>
        </row>
        <row r="29">
          <cell r="A29" t="str">
            <v>Bosnia y Herzegovina</v>
          </cell>
          <cell r="D29">
            <v>0</v>
          </cell>
          <cell r="J29">
            <v>0.01</v>
          </cell>
          <cell r="K29">
            <v>0.05</v>
          </cell>
          <cell r="L29">
            <v>0.14000000000000001</v>
          </cell>
          <cell r="M29">
            <v>0.18</v>
          </cell>
          <cell r="N29">
            <v>1.06</v>
          </cell>
          <cell r="O29">
            <v>1.18</v>
          </cell>
          <cell r="P29">
            <v>2.62</v>
          </cell>
        </row>
        <row r="30">
          <cell r="A30" t="str">
            <v>Botswana</v>
          </cell>
          <cell r="B30">
            <v>0</v>
          </cell>
          <cell r="C30">
            <v>0</v>
          </cell>
          <cell r="D30">
            <v>0</v>
          </cell>
          <cell r="E30">
            <v>0</v>
          </cell>
          <cell r="I30">
            <v>7.0000000000000007E-2</v>
          </cell>
          <cell r="J30">
            <v>0.17</v>
          </cell>
          <cell r="K30">
            <v>0.33</v>
          </cell>
          <cell r="L30">
            <v>0.64</v>
          </cell>
          <cell r="M30">
            <v>1.18</v>
          </cell>
          <cell r="N30">
            <v>1.52</v>
          </cell>
          <cell r="O30">
            <v>2.97</v>
          </cell>
        </row>
        <row r="31">
          <cell r="A31" t="str">
            <v>Brasil</v>
          </cell>
          <cell r="D31">
            <v>0</v>
          </cell>
          <cell r="E31">
            <v>0</v>
          </cell>
          <cell r="F31">
            <v>0.01</v>
          </cell>
          <cell r="G31">
            <v>0.03</v>
          </cell>
          <cell r="H31">
            <v>0.04</v>
          </cell>
          <cell r="I31">
            <v>0.11</v>
          </cell>
          <cell r="J31">
            <v>0.47</v>
          </cell>
          <cell r="K31">
            <v>0.82</v>
          </cell>
          <cell r="L31">
            <v>1.51</v>
          </cell>
          <cell r="M31">
            <v>2.08</v>
          </cell>
          <cell r="N31">
            <v>2.94</v>
          </cell>
          <cell r="O31">
            <v>4.66</v>
          </cell>
          <cell r="P31">
            <v>8.2200000000000006</v>
          </cell>
        </row>
        <row r="32">
          <cell r="A32" t="str">
            <v>Brunei Darussalam</v>
          </cell>
          <cell r="D32">
            <v>0</v>
          </cell>
          <cell r="I32">
            <v>1.06</v>
          </cell>
          <cell r="J32">
            <v>3.28</v>
          </cell>
          <cell r="K32">
            <v>4.8899999999999997</v>
          </cell>
          <cell r="L32">
            <v>6.35</v>
          </cell>
          <cell r="M32">
            <v>7.77</v>
          </cell>
          <cell r="N32">
            <v>9.0399999999999991</v>
          </cell>
          <cell r="O32">
            <v>10.23</v>
          </cell>
        </row>
        <row r="33">
          <cell r="A33" t="str">
            <v>Bulgaria</v>
          </cell>
          <cell r="D33">
            <v>0</v>
          </cell>
          <cell r="G33">
            <v>0</v>
          </cell>
          <cell r="H33">
            <v>0.02</v>
          </cell>
          <cell r="I33">
            <v>0.12</v>
          </cell>
          <cell r="J33">
            <v>0.72</v>
          </cell>
          <cell r="K33">
            <v>1.2</v>
          </cell>
          <cell r="L33">
            <v>1.8</v>
          </cell>
          <cell r="M33">
            <v>2.83</v>
          </cell>
          <cell r="N33">
            <v>5.28</v>
          </cell>
          <cell r="O33">
            <v>7.46</v>
          </cell>
          <cell r="P33">
            <v>8.08</v>
          </cell>
        </row>
        <row r="34">
          <cell r="A34" t="str">
            <v>Burkina Faso</v>
          </cell>
          <cell r="D34">
            <v>0</v>
          </cell>
          <cell r="J34">
            <v>0</v>
          </cell>
          <cell r="K34">
            <v>0.02</v>
          </cell>
          <cell r="L34">
            <v>0.05</v>
          </cell>
          <cell r="M34">
            <v>0.06</v>
          </cell>
          <cell r="N34">
            <v>0.08</v>
          </cell>
          <cell r="O34">
            <v>0.16</v>
          </cell>
          <cell r="P34">
            <v>0.21</v>
          </cell>
        </row>
        <row r="35">
          <cell r="A35" t="str">
            <v>Burundi</v>
          </cell>
          <cell r="B35">
            <v>0</v>
          </cell>
          <cell r="C35">
            <v>0</v>
          </cell>
          <cell r="D35">
            <v>0</v>
          </cell>
          <cell r="E35">
            <v>0</v>
          </cell>
          <cell r="F35">
            <v>0</v>
          </cell>
          <cell r="G35">
            <v>0</v>
          </cell>
          <cell r="H35">
            <v>0</v>
          </cell>
          <cell r="I35">
            <v>0</v>
          </cell>
          <cell r="J35">
            <v>0</v>
          </cell>
          <cell r="K35">
            <v>0.01</v>
          </cell>
          <cell r="L35">
            <v>0.02</v>
          </cell>
          <cell r="M35">
            <v>0.04</v>
          </cell>
          <cell r="N35">
            <v>7.0000000000000007E-2</v>
          </cell>
          <cell r="O35">
            <v>0.09</v>
          </cell>
          <cell r="P35">
            <v>0.12</v>
          </cell>
        </row>
        <row r="36">
          <cell r="A36" t="str">
            <v>Cabo Verde</v>
          </cell>
          <cell r="D36">
            <v>0</v>
          </cell>
          <cell r="K36">
            <v>0.25</v>
          </cell>
          <cell r="L36">
            <v>0.48</v>
          </cell>
          <cell r="M36">
            <v>1.17</v>
          </cell>
          <cell r="N36">
            <v>1.84</v>
          </cell>
          <cell r="O36">
            <v>2.75</v>
          </cell>
          <cell r="P36">
            <v>3.64</v>
          </cell>
        </row>
        <row r="37">
          <cell r="A37" t="str">
            <v>Camboya</v>
          </cell>
          <cell r="D37">
            <v>0</v>
          </cell>
          <cell r="K37">
            <v>0.01</v>
          </cell>
          <cell r="L37">
            <v>0.02</v>
          </cell>
          <cell r="M37">
            <v>0.03</v>
          </cell>
          <cell r="N37">
            <v>0.05</v>
          </cell>
          <cell r="O37">
            <v>7.0000000000000007E-2</v>
          </cell>
          <cell r="P37">
            <v>0.22</v>
          </cell>
        </row>
        <row r="38">
          <cell r="A38" t="str">
            <v>Camerún</v>
          </cell>
          <cell r="D38">
            <v>0</v>
          </cell>
          <cell r="K38">
            <v>0.01</v>
          </cell>
          <cell r="L38">
            <v>0.01</v>
          </cell>
          <cell r="M38">
            <v>0.14000000000000001</v>
          </cell>
          <cell r="N38">
            <v>0.27</v>
          </cell>
          <cell r="O38">
            <v>0.28999999999999998</v>
          </cell>
          <cell r="P38">
            <v>0.38</v>
          </cell>
        </row>
        <row r="39">
          <cell r="A39" t="str">
            <v>Canadá</v>
          </cell>
          <cell r="D39">
            <v>0.37</v>
          </cell>
          <cell r="E39">
            <v>0.59</v>
          </cell>
          <cell r="F39">
            <v>0.94</v>
          </cell>
          <cell r="G39">
            <v>1.22</v>
          </cell>
          <cell r="H39">
            <v>2.4500000000000002</v>
          </cell>
          <cell r="I39">
            <v>4.28</v>
          </cell>
          <cell r="J39">
            <v>6.93</v>
          </cell>
          <cell r="K39">
            <v>15.48</v>
          </cell>
          <cell r="L39">
            <v>25.59</v>
          </cell>
          <cell r="M39">
            <v>37.24</v>
          </cell>
          <cell r="N39">
            <v>42.13</v>
          </cell>
          <cell r="O39">
            <v>45</v>
          </cell>
          <cell r="P39">
            <v>51.28</v>
          </cell>
        </row>
        <row r="40">
          <cell r="A40" t="str">
            <v>Chad</v>
          </cell>
          <cell r="D40">
            <v>0</v>
          </cell>
          <cell r="K40">
            <v>0</v>
          </cell>
          <cell r="L40">
            <v>0</v>
          </cell>
          <cell r="M40">
            <v>0.01</v>
          </cell>
          <cell r="N40">
            <v>0.04</v>
          </cell>
          <cell r="O40">
            <v>0.05</v>
          </cell>
          <cell r="P40">
            <v>0.19</v>
          </cell>
        </row>
        <row r="41">
          <cell r="A41" t="str">
            <v>Chile</v>
          </cell>
          <cell r="D41">
            <v>0</v>
          </cell>
          <cell r="F41">
            <v>0.04</v>
          </cell>
          <cell r="G41">
            <v>7.0000000000000007E-2</v>
          </cell>
          <cell r="H41">
            <v>0.14000000000000001</v>
          </cell>
          <cell r="I41">
            <v>0.35</v>
          </cell>
          <cell r="J41">
            <v>0.69</v>
          </cell>
          <cell r="K41">
            <v>1.07</v>
          </cell>
          <cell r="L41">
            <v>1.69</v>
          </cell>
          <cell r="M41">
            <v>4.16</v>
          </cell>
          <cell r="N41">
            <v>16.68</v>
          </cell>
          <cell r="O41">
            <v>20.14</v>
          </cell>
          <cell r="P41">
            <v>23.75</v>
          </cell>
        </row>
        <row r="42">
          <cell r="A42" t="str">
            <v>China</v>
          </cell>
          <cell r="D42">
            <v>0</v>
          </cell>
          <cell r="G42">
            <v>0</v>
          </cell>
          <cell r="H42">
            <v>0</v>
          </cell>
          <cell r="I42">
            <v>0</v>
          </cell>
          <cell r="J42">
            <v>0.01</v>
          </cell>
          <cell r="K42">
            <v>0.03</v>
          </cell>
          <cell r="L42">
            <v>0.17</v>
          </cell>
          <cell r="M42">
            <v>0.7</v>
          </cell>
          <cell r="N42">
            <v>1.74</v>
          </cell>
          <cell r="O42">
            <v>2.57</v>
          </cell>
          <cell r="P42">
            <v>4.5999999999999996</v>
          </cell>
        </row>
        <row r="43">
          <cell r="A43" t="str">
            <v>Chipre</v>
          </cell>
          <cell r="D43">
            <v>0</v>
          </cell>
          <cell r="F43">
            <v>0.06</v>
          </cell>
          <cell r="G43">
            <v>7.0000000000000007E-2</v>
          </cell>
          <cell r="H43">
            <v>0.13</v>
          </cell>
          <cell r="I43">
            <v>0.48</v>
          </cell>
          <cell r="J43">
            <v>0.78</v>
          </cell>
          <cell r="K43">
            <v>5.08</v>
          </cell>
          <cell r="L43">
            <v>10.32</v>
          </cell>
          <cell r="M43">
            <v>13.15</v>
          </cell>
          <cell r="N43">
            <v>17.670000000000002</v>
          </cell>
          <cell r="O43">
            <v>21.75</v>
          </cell>
          <cell r="P43">
            <v>29.37</v>
          </cell>
        </row>
        <row r="44">
          <cell r="A44" t="str">
            <v>Colombia</v>
          </cell>
          <cell r="D44">
            <v>0</v>
          </cell>
          <cell r="H44">
            <v>0.1</v>
          </cell>
          <cell r="I44">
            <v>0.18</v>
          </cell>
          <cell r="J44">
            <v>0.31</v>
          </cell>
          <cell r="K44">
            <v>0.52</v>
          </cell>
          <cell r="L44">
            <v>1.06</v>
          </cell>
          <cell r="M44">
            <v>1.6</v>
          </cell>
          <cell r="N44">
            <v>2.0699999999999998</v>
          </cell>
          <cell r="O44">
            <v>2.7</v>
          </cell>
          <cell r="P44">
            <v>4.62</v>
          </cell>
        </row>
        <row r="45">
          <cell r="A45" t="str">
            <v>Comoras</v>
          </cell>
          <cell r="D45">
            <v>0</v>
          </cell>
          <cell r="K45">
            <v>0</v>
          </cell>
          <cell r="L45">
            <v>0.03</v>
          </cell>
          <cell r="M45">
            <v>0.12</v>
          </cell>
          <cell r="N45">
            <v>0.22</v>
          </cell>
          <cell r="O45">
            <v>0.34</v>
          </cell>
          <cell r="P45">
            <v>0.42</v>
          </cell>
        </row>
        <row r="46">
          <cell r="A46" t="str">
            <v>Congo</v>
          </cell>
          <cell r="D46">
            <v>0</v>
          </cell>
          <cell r="J46">
            <v>0</v>
          </cell>
          <cell r="K46">
            <v>0</v>
          </cell>
          <cell r="L46">
            <v>0</v>
          </cell>
          <cell r="M46">
            <v>0.02</v>
          </cell>
          <cell r="N46">
            <v>0.03</v>
          </cell>
          <cell r="O46">
            <v>0.03</v>
          </cell>
          <cell r="P46">
            <v>0.15</v>
          </cell>
        </row>
        <row r="47">
          <cell r="A47" t="str">
            <v>Costa de Marfil</v>
          </cell>
          <cell r="D47">
            <v>0</v>
          </cell>
          <cell r="I47">
            <v>0</v>
          </cell>
          <cell r="J47">
            <v>0.01</v>
          </cell>
          <cell r="K47">
            <v>0.02</v>
          </cell>
          <cell r="L47">
            <v>7.0000000000000007E-2</v>
          </cell>
          <cell r="M47">
            <v>0.14000000000000001</v>
          </cell>
          <cell r="N47">
            <v>0.27</v>
          </cell>
          <cell r="O47">
            <v>0.43</v>
          </cell>
          <cell r="P47">
            <v>0.55000000000000004</v>
          </cell>
        </row>
        <row r="48">
          <cell r="A48" t="str">
            <v>Costa Rica</v>
          </cell>
          <cell r="D48">
            <v>0</v>
          </cell>
          <cell r="F48">
            <v>0</v>
          </cell>
          <cell r="G48">
            <v>0.09</v>
          </cell>
          <cell r="H48">
            <v>0.28999999999999998</v>
          </cell>
          <cell r="I48">
            <v>0.44</v>
          </cell>
          <cell r="J48">
            <v>0.88</v>
          </cell>
          <cell r="K48">
            <v>1.66</v>
          </cell>
          <cell r="L48">
            <v>2.6</v>
          </cell>
          <cell r="M48">
            <v>3.81</v>
          </cell>
          <cell r="N48">
            <v>5.67</v>
          </cell>
          <cell r="O48">
            <v>9.34</v>
          </cell>
          <cell r="P48">
            <v>19.309999999999999</v>
          </cell>
        </row>
        <row r="49">
          <cell r="A49" t="str">
            <v>Croacia</v>
          </cell>
          <cell r="D49">
            <v>0</v>
          </cell>
          <cell r="G49">
            <v>0.1</v>
          </cell>
          <cell r="H49">
            <v>0.27</v>
          </cell>
          <cell r="I49">
            <v>0.53</v>
          </cell>
          <cell r="J49">
            <v>0.89</v>
          </cell>
          <cell r="K49">
            <v>1.78</v>
          </cell>
          <cell r="L49">
            <v>3.35</v>
          </cell>
          <cell r="M49">
            <v>4.47</v>
          </cell>
          <cell r="N49">
            <v>6.69</v>
          </cell>
          <cell r="O49">
            <v>11.84</v>
          </cell>
          <cell r="P49">
            <v>18.04</v>
          </cell>
        </row>
        <row r="50">
          <cell r="A50" t="str">
            <v>Cuba</v>
          </cell>
          <cell r="D50">
            <v>0</v>
          </cell>
          <cell r="I50">
            <v>0</v>
          </cell>
          <cell r="J50">
            <v>0.03</v>
          </cell>
          <cell r="K50">
            <v>7.0000000000000007E-2</v>
          </cell>
          <cell r="L50">
            <v>0.22</v>
          </cell>
          <cell r="M50">
            <v>0.31</v>
          </cell>
          <cell r="N50">
            <v>0.54</v>
          </cell>
          <cell r="O50">
            <v>1.07</v>
          </cell>
        </row>
        <row r="51">
          <cell r="A51" t="str">
            <v>Dinamarca</v>
          </cell>
          <cell r="D51">
            <v>0.1</v>
          </cell>
          <cell r="E51">
            <v>0.19</v>
          </cell>
          <cell r="F51">
            <v>0.39</v>
          </cell>
          <cell r="G51">
            <v>0.57999999999999996</v>
          </cell>
          <cell r="H51">
            <v>1.34</v>
          </cell>
          <cell r="I51">
            <v>3.83</v>
          </cell>
          <cell r="J51">
            <v>5.71</v>
          </cell>
          <cell r="K51">
            <v>11.37</v>
          </cell>
          <cell r="L51">
            <v>22.64</v>
          </cell>
          <cell r="M51">
            <v>30.6</v>
          </cell>
          <cell r="N51">
            <v>39.21</v>
          </cell>
          <cell r="O51">
            <v>42.95</v>
          </cell>
          <cell r="P51">
            <v>51.28</v>
          </cell>
        </row>
        <row r="52">
          <cell r="A52" t="str">
            <v>Djibouti</v>
          </cell>
          <cell r="D52">
            <v>0</v>
          </cell>
          <cell r="I52">
            <v>0.02</v>
          </cell>
          <cell r="J52">
            <v>0.03</v>
          </cell>
          <cell r="K52">
            <v>0.09</v>
          </cell>
          <cell r="L52">
            <v>0.11</v>
          </cell>
          <cell r="M52">
            <v>0.12</v>
          </cell>
          <cell r="N52">
            <v>0.22</v>
          </cell>
          <cell r="O52">
            <v>0.51</v>
          </cell>
          <cell r="P52">
            <v>0.69</v>
          </cell>
        </row>
        <row r="53">
          <cell r="A53" t="str">
            <v>Dominica</v>
          </cell>
          <cell r="D53">
            <v>0</v>
          </cell>
          <cell r="I53">
            <v>0.51</v>
          </cell>
          <cell r="J53">
            <v>1.08</v>
          </cell>
          <cell r="L53">
            <v>2.64</v>
          </cell>
          <cell r="M53">
            <v>2.61</v>
          </cell>
          <cell r="N53">
            <v>7.78</v>
          </cell>
          <cell r="O53">
            <v>11.57</v>
          </cell>
          <cell r="P53">
            <v>16.03</v>
          </cell>
        </row>
        <row r="54">
          <cell r="A54" t="str">
            <v>Ecuador</v>
          </cell>
          <cell r="D54">
            <v>0</v>
          </cell>
          <cell r="F54">
            <v>0.01</v>
          </cell>
          <cell r="G54">
            <v>0.02</v>
          </cell>
          <cell r="H54">
            <v>0.03</v>
          </cell>
          <cell r="I54">
            <v>0.04</v>
          </cell>
          <cell r="J54">
            <v>0.09</v>
          </cell>
          <cell r="K54">
            <v>0.11</v>
          </cell>
          <cell r="L54">
            <v>0.12</v>
          </cell>
          <cell r="M54">
            <v>0.81</v>
          </cell>
          <cell r="N54">
            <v>1.42</v>
          </cell>
          <cell r="O54">
            <v>2.59</v>
          </cell>
          <cell r="P54">
            <v>4.16</v>
          </cell>
        </row>
        <row r="55">
          <cell r="A55" t="str">
            <v>Egipto</v>
          </cell>
          <cell r="D55">
            <v>0</v>
          </cell>
          <cell r="G55">
            <v>0</v>
          </cell>
          <cell r="H55">
            <v>0.01</v>
          </cell>
          <cell r="I55">
            <v>0.03</v>
          </cell>
          <cell r="J55">
            <v>7.0000000000000007E-2</v>
          </cell>
          <cell r="K55">
            <v>0.1</v>
          </cell>
          <cell r="L55">
            <v>0.16</v>
          </cell>
          <cell r="M55">
            <v>0.32</v>
          </cell>
          <cell r="N55">
            <v>0.71</v>
          </cell>
          <cell r="O55">
            <v>0.93</v>
          </cell>
          <cell r="P55">
            <v>2.82</v>
          </cell>
        </row>
        <row r="56">
          <cell r="A56" t="str">
            <v>El Salvador</v>
          </cell>
          <cell r="D56">
            <v>0</v>
          </cell>
          <cell r="J56">
            <v>0.09</v>
          </cell>
          <cell r="K56">
            <v>0.25</v>
          </cell>
          <cell r="L56">
            <v>0.41</v>
          </cell>
          <cell r="M56">
            <v>0.81</v>
          </cell>
          <cell r="N56">
            <v>1.1200000000000001</v>
          </cell>
          <cell r="O56">
            <v>2.34</v>
          </cell>
          <cell r="P56">
            <v>4.6500000000000004</v>
          </cell>
        </row>
        <row r="57">
          <cell r="A57" t="str">
            <v>Emiratos Árabes Unidos</v>
          </cell>
          <cell r="D57">
            <v>0</v>
          </cell>
          <cell r="I57">
            <v>0.1</v>
          </cell>
          <cell r="J57">
            <v>0.39</v>
          </cell>
          <cell r="K57">
            <v>3.39</v>
          </cell>
          <cell r="L57">
            <v>7.06</v>
          </cell>
          <cell r="M57">
            <v>15.1</v>
          </cell>
          <cell r="N57">
            <v>23.56</v>
          </cell>
          <cell r="O57">
            <v>27.98</v>
          </cell>
          <cell r="P57">
            <v>31.32</v>
          </cell>
        </row>
        <row r="58">
          <cell r="A58" t="str">
            <v>Eritrea</v>
          </cell>
          <cell r="G58">
            <v>0</v>
          </cell>
          <cell r="H58">
            <v>0</v>
          </cell>
          <cell r="I58">
            <v>0</v>
          </cell>
          <cell r="J58">
            <v>0</v>
          </cell>
          <cell r="K58">
            <v>0.01</v>
          </cell>
          <cell r="L58">
            <v>0.01</v>
          </cell>
          <cell r="M58">
            <v>0.02</v>
          </cell>
          <cell r="N58">
            <v>0.14000000000000001</v>
          </cell>
          <cell r="O58">
            <v>0.16</v>
          </cell>
          <cell r="P58">
            <v>0.23</v>
          </cell>
        </row>
        <row r="59">
          <cell r="A59" t="str">
            <v>Eslovaquia</v>
          </cell>
          <cell r="D59">
            <v>0</v>
          </cell>
          <cell r="G59">
            <v>0.13</v>
          </cell>
          <cell r="H59">
            <v>0.32</v>
          </cell>
          <cell r="I59">
            <v>0.52</v>
          </cell>
          <cell r="J59">
            <v>0.93</v>
          </cell>
          <cell r="K59">
            <v>1.86</v>
          </cell>
          <cell r="L59">
            <v>2.68</v>
          </cell>
          <cell r="M59">
            <v>5.42</v>
          </cell>
          <cell r="N59">
            <v>9.39</v>
          </cell>
          <cell r="O59">
            <v>12.53</v>
          </cell>
          <cell r="P59">
            <v>16.04</v>
          </cell>
        </row>
        <row r="60">
          <cell r="A60" t="str">
            <v>Eslovenia</v>
          </cell>
          <cell r="D60">
            <v>0</v>
          </cell>
          <cell r="G60">
            <v>0.4</v>
          </cell>
          <cell r="H60">
            <v>1.06</v>
          </cell>
          <cell r="I60">
            <v>2.87</v>
          </cell>
          <cell r="J60">
            <v>5.03</v>
          </cell>
          <cell r="K60">
            <v>7.56</v>
          </cell>
          <cell r="L60">
            <v>10.039999999999999</v>
          </cell>
          <cell r="M60">
            <v>12.57</v>
          </cell>
          <cell r="N60">
            <v>15.08</v>
          </cell>
          <cell r="O60">
            <v>30.08</v>
          </cell>
          <cell r="P60">
            <v>37.58</v>
          </cell>
        </row>
        <row r="61">
          <cell r="A61" t="str">
            <v>España</v>
          </cell>
          <cell r="D61">
            <v>0.01</v>
          </cell>
          <cell r="E61">
            <v>0.03</v>
          </cell>
          <cell r="F61">
            <v>0.08</v>
          </cell>
          <cell r="G61">
            <v>0.13</v>
          </cell>
          <cell r="H61">
            <v>0.28000000000000003</v>
          </cell>
          <cell r="I61">
            <v>0.38</v>
          </cell>
          <cell r="J61">
            <v>1.34</v>
          </cell>
          <cell r="K61">
            <v>2.82</v>
          </cell>
          <cell r="L61">
            <v>4.4000000000000004</v>
          </cell>
          <cell r="M61">
            <v>7.04</v>
          </cell>
          <cell r="N61">
            <v>13.67</v>
          </cell>
          <cell r="O61">
            <v>18.27</v>
          </cell>
          <cell r="P61">
            <v>15.63</v>
          </cell>
        </row>
        <row r="62">
          <cell r="A62" t="str">
            <v>Estados Unidos</v>
          </cell>
          <cell r="D62">
            <v>0.8</v>
          </cell>
          <cell r="E62">
            <v>1.19</v>
          </cell>
          <cell r="F62">
            <v>1.77</v>
          </cell>
          <cell r="G62">
            <v>2.3199999999999998</v>
          </cell>
          <cell r="H62">
            <v>4.97</v>
          </cell>
          <cell r="I62">
            <v>9.4499999999999993</v>
          </cell>
          <cell r="J62">
            <v>16.8</v>
          </cell>
          <cell r="K62">
            <v>22.13</v>
          </cell>
          <cell r="L62">
            <v>30.81</v>
          </cell>
          <cell r="M62">
            <v>36.700000000000003</v>
          </cell>
          <cell r="N62">
            <v>44.06</v>
          </cell>
          <cell r="O62">
            <v>50.15</v>
          </cell>
          <cell r="P62">
            <v>55.14</v>
          </cell>
        </row>
        <row r="63">
          <cell r="A63" t="str">
            <v>Estonia</v>
          </cell>
          <cell r="D63">
            <v>0</v>
          </cell>
          <cell r="F63">
            <v>0.06</v>
          </cell>
          <cell r="G63">
            <v>0.3</v>
          </cell>
          <cell r="H63">
            <v>1.1299999999999999</v>
          </cell>
          <cell r="I63">
            <v>2.7</v>
          </cell>
          <cell r="J63">
            <v>3.4</v>
          </cell>
          <cell r="K63">
            <v>5.49</v>
          </cell>
          <cell r="L63">
            <v>10.35</v>
          </cell>
          <cell r="M63">
            <v>13.87</v>
          </cell>
          <cell r="N63">
            <v>27.21</v>
          </cell>
          <cell r="O63">
            <v>30.05</v>
          </cell>
          <cell r="P63">
            <v>32.770000000000003</v>
          </cell>
        </row>
        <row r="64">
          <cell r="A64" t="str">
            <v>Etiopía</v>
          </cell>
          <cell r="D64">
            <v>0</v>
          </cell>
          <cell r="I64">
            <v>0</v>
          </cell>
          <cell r="J64">
            <v>0</v>
          </cell>
          <cell r="K64">
            <v>0</v>
          </cell>
          <cell r="L64">
            <v>0.01</v>
          </cell>
          <cell r="M64">
            <v>0.01</v>
          </cell>
          <cell r="N64">
            <v>0.02</v>
          </cell>
          <cell r="O64">
            <v>0.04</v>
          </cell>
          <cell r="P64">
            <v>7.0000000000000007E-2</v>
          </cell>
        </row>
        <row r="65">
          <cell r="A65" t="str">
            <v>ex República Yugoslava de Macedonia</v>
          </cell>
          <cell r="D65">
            <v>0</v>
          </cell>
          <cell r="I65">
            <v>0.04</v>
          </cell>
          <cell r="J65">
            <v>0.08</v>
          </cell>
          <cell r="K65">
            <v>0.5</v>
          </cell>
          <cell r="L65">
            <v>1</v>
          </cell>
          <cell r="M65">
            <v>1.49</v>
          </cell>
          <cell r="N65">
            <v>2.4700000000000002</v>
          </cell>
          <cell r="O65">
            <v>3.42</v>
          </cell>
          <cell r="P65">
            <v>4.84</v>
          </cell>
        </row>
        <row r="66">
          <cell r="A66" t="str">
            <v>Federación de Rusia</v>
          </cell>
          <cell r="D66">
            <v>0</v>
          </cell>
          <cell r="F66">
            <v>0</v>
          </cell>
          <cell r="G66">
            <v>0.01</v>
          </cell>
          <cell r="H66">
            <v>0.05</v>
          </cell>
          <cell r="I66">
            <v>0.15</v>
          </cell>
          <cell r="J66">
            <v>0.27</v>
          </cell>
          <cell r="K66">
            <v>0.47</v>
          </cell>
          <cell r="L66">
            <v>0.81</v>
          </cell>
          <cell r="M66">
            <v>1.02</v>
          </cell>
          <cell r="N66">
            <v>1.97</v>
          </cell>
          <cell r="O66">
            <v>2.93</v>
          </cell>
          <cell r="P66">
            <v>4.09</v>
          </cell>
        </row>
        <row r="67">
          <cell r="A67" t="str">
            <v>Fiji</v>
          </cell>
          <cell r="D67">
            <v>0</v>
          </cell>
          <cell r="G67">
            <v>0.01</v>
          </cell>
          <cell r="H67">
            <v>0.01</v>
          </cell>
          <cell r="I67">
            <v>0.01</v>
          </cell>
          <cell r="J67">
            <v>0.06</v>
          </cell>
          <cell r="K67">
            <v>0.22</v>
          </cell>
          <cell r="L67">
            <v>0.63</v>
          </cell>
          <cell r="M67">
            <v>0.93</v>
          </cell>
          <cell r="N67">
            <v>1.48</v>
          </cell>
          <cell r="O67">
            <v>1.84</v>
          </cell>
          <cell r="P67">
            <v>6.1</v>
          </cell>
        </row>
        <row r="68">
          <cell r="A68" t="str">
            <v>Filipinas</v>
          </cell>
          <cell r="D68">
            <v>0</v>
          </cell>
          <cell r="H68">
            <v>0.01</v>
          </cell>
          <cell r="I68">
            <v>0.03</v>
          </cell>
          <cell r="J68">
            <v>0.06</v>
          </cell>
          <cell r="K68">
            <v>0.14000000000000001</v>
          </cell>
          <cell r="L68">
            <v>1.1299999999999999</v>
          </cell>
          <cell r="M68">
            <v>1.46</v>
          </cell>
          <cell r="N68">
            <v>2.0099999999999998</v>
          </cell>
          <cell r="O68">
            <v>2.56</v>
          </cell>
          <cell r="P68">
            <v>4.4000000000000004</v>
          </cell>
        </row>
        <row r="69">
          <cell r="A69" t="str">
            <v>Finlandia</v>
          </cell>
          <cell r="D69">
            <v>0.4</v>
          </cell>
          <cell r="E69">
            <v>1.39</v>
          </cell>
          <cell r="F69">
            <v>1.88</v>
          </cell>
          <cell r="G69">
            <v>2.56</v>
          </cell>
          <cell r="H69">
            <v>4.9000000000000004</v>
          </cell>
          <cell r="I69">
            <v>13.71</v>
          </cell>
          <cell r="J69">
            <v>16.760000000000002</v>
          </cell>
          <cell r="K69">
            <v>19.43</v>
          </cell>
          <cell r="L69">
            <v>25.41</v>
          </cell>
          <cell r="M69">
            <v>32.270000000000003</v>
          </cell>
          <cell r="N69">
            <v>37.229999999999997</v>
          </cell>
          <cell r="O69">
            <v>43.03</v>
          </cell>
          <cell r="P69">
            <v>50.89</v>
          </cell>
        </row>
        <row r="70">
          <cell r="A70" t="str">
            <v>Francia</v>
          </cell>
          <cell r="D70">
            <v>0.05</v>
          </cell>
          <cell r="E70">
            <v>0.14000000000000001</v>
          </cell>
          <cell r="F70">
            <v>0.28000000000000003</v>
          </cell>
          <cell r="G70">
            <v>0.59</v>
          </cell>
          <cell r="H70">
            <v>0.9</v>
          </cell>
          <cell r="I70">
            <v>1.64</v>
          </cell>
          <cell r="J70">
            <v>2.59</v>
          </cell>
          <cell r="K70">
            <v>4.2699999999999996</v>
          </cell>
          <cell r="L70">
            <v>6.34</v>
          </cell>
          <cell r="M70">
            <v>9.16</v>
          </cell>
          <cell r="N70">
            <v>14.37</v>
          </cell>
          <cell r="O70">
            <v>26.38</v>
          </cell>
          <cell r="P70">
            <v>31.38</v>
          </cell>
        </row>
        <row r="71">
          <cell r="A71" t="str">
            <v>Gabón</v>
          </cell>
          <cell r="D71">
            <v>0</v>
          </cell>
          <cell r="J71">
            <v>0</v>
          </cell>
          <cell r="K71">
            <v>0.05</v>
          </cell>
          <cell r="L71">
            <v>0.17</v>
          </cell>
          <cell r="M71">
            <v>0.25</v>
          </cell>
          <cell r="N71">
            <v>1.22</v>
          </cell>
          <cell r="O71">
            <v>1.35</v>
          </cell>
          <cell r="P71">
            <v>1.92</v>
          </cell>
        </row>
        <row r="72">
          <cell r="A72" t="str">
            <v>Gambia</v>
          </cell>
          <cell r="D72">
            <v>0</v>
          </cell>
          <cell r="I72">
            <v>0.01</v>
          </cell>
          <cell r="J72">
            <v>0.04</v>
          </cell>
          <cell r="K72">
            <v>0.05</v>
          </cell>
          <cell r="L72">
            <v>0.21</v>
          </cell>
          <cell r="M72">
            <v>0.74</v>
          </cell>
          <cell r="N72">
            <v>0.95</v>
          </cell>
          <cell r="O72">
            <v>1.39</v>
          </cell>
          <cell r="P72">
            <v>1.88</v>
          </cell>
        </row>
        <row r="73">
          <cell r="A73" t="str">
            <v>Georgia</v>
          </cell>
          <cell r="D73">
            <v>0</v>
          </cell>
          <cell r="I73">
            <v>0.01</v>
          </cell>
          <cell r="J73">
            <v>0.04</v>
          </cell>
          <cell r="K73">
            <v>0.06</v>
          </cell>
          <cell r="L73">
            <v>0.1</v>
          </cell>
          <cell r="M73">
            <v>0.39</v>
          </cell>
          <cell r="N73">
            <v>0.46</v>
          </cell>
          <cell r="O73">
            <v>0.93</v>
          </cell>
          <cell r="P73">
            <v>1.49</v>
          </cell>
        </row>
        <row r="74">
          <cell r="A74" t="str">
            <v>Ghana</v>
          </cell>
          <cell r="D74">
            <v>0</v>
          </cell>
          <cell r="I74">
            <v>0</v>
          </cell>
          <cell r="J74">
            <v>0.01</v>
          </cell>
          <cell r="K74">
            <v>0.03</v>
          </cell>
          <cell r="L74">
            <v>0.03</v>
          </cell>
          <cell r="M74">
            <v>0.1</v>
          </cell>
          <cell r="N74">
            <v>0.15</v>
          </cell>
          <cell r="O74">
            <v>0.19</v>
          </cell>
          <cell r="P74">
            <v>0.78</v>
          </cell>
        </row>
        <row r="75">
          <cell r="A75" t="str">
            <v>Granada</v>
          </cell>
          <cell r="B75">
            <v>0</v>
          </cell>
          <cell r="C75">
            <v>0</v>
          </cell>
          <cell r="D75">
            <v>0</v>
          </cell>
          <cell r="E75">
            <v>0</v>
          </cell>
          <cell r="F75">
            <v>0</v>
          </cell>
          <cell r="G75">
            <v>0</v>
          </cell>
          <cell r="H75">
            <v>0</v>
          </cell>
          <cell r="I75">
            <v>0</v>
          </cell>
          <cell r="J75">
            <v>0.33</v>
          </cell>
          <cell r="K75">
            <v>1.1000000000000001</v>
          </cell>
          <cell r="L75">
            <v>1.63</v>
          </cell>
          <cell r="M75">
            <v>2.68</v>
          </cell>
          <cell r="N75">
            <v>4.3600000000000003</v>
          </cell>
          <cell r="O75">
            <v>5.2</v>
          </cell>
          <cell r="P75">
            <v>14.15</v>
          </cell>
        </row>
        <row r="76">
          <cell r="A76" t="str">
            <v>Grecia</v>
          </cell>
          <cell r="D76">
            <v>0</v>
          </cell>
          <cell r="E76">
            <v>0.05</v>
          </cell>
          <cell r="F76">
            <v>0.05</v>
          </cell>
          <cell r="G76">
            <v>0.19</v>
          </cell>
          <cell r="H76">
            <v>0.38</v>
          </cell>
          <cell r="I76">
            <v>0.77</v>
          </cell>
          <cell r="J76">
            <v>1.43</v>
          </cell>
          <cell r="K76">
            <v>1.9</v>
          </cell>
          <cell r="L76">
            <v>3.3</v>
          </cell>
          <cell r="M76">
            <v>7.06</v>
          </cell>
          <cell r="N76">
            <v>9.4700000000000006</v>
          </cell>
          <cell r="O76">
            <v>13.21</v>
          </cell>
          <cell r="P76">
            <v>15.47</v>
          </cell>
        </row>
        <row r="77">
          <cell r="A77" t="str">
            <v>Guadalupe</v>
          </cell>
          <cell r="D77">
            <v>0</v>
          </cell>
          <cell r="J77">
            <v>0.02</v>
          </cell>
          <cell r="K77">
            <v>0.24</v>
          </cell>
          <cell r="L77">
            <v>0.48</v>
          </cell>
          <cell r="M77">
            <v>1.66</v>
          </cell>
          <cell r="N77">
            <v>3.28</v>
          </cell>
          <cell r="O77">
            <v>4.6399999999999997</v>
          </cell>
        </row>
        <row r="78">
          <cell r="A78" t="str">
            <v>Guam</v>
          </cell>
          <cell r="D78">
            <v>0</v>
          </cell>
          <cell r="H78">
            <v>0.35</v>
          </cell>
          <cell r="I78">
            <v>0.67</v>
          </cell>
          <cell r="J78">
            <v>1.26</v>
          </cell>
          <cell r="K78">
            <v>2.39</v>
          </cell>
          <cell r="L78">
            <v>4.5199999999999996</v>
          </cell>
          <cell r="M78">
            <v>8.5399999999999991</v>
          </cell>
          <cell r="N78">
            <v>16.149999999999999</v>
          </cell>
          <cell r="O78">
            <v>25.45</v>
          </cell>
          <cell r="P78">
            <v>31.25</v>
          </cell>
        </row>
        <row r="79">
          <cell r="A79" t="str">
            <v>Guatemala</v>
          </cell>
          <cell r="D79">
            <v>0</v>
          </cell>
          <cell r="I79">
            <v>0</v>
          </cell>
          <cell r="J79">
            <v>0.02</v>
          </cell>
          <cell r="K79">
            <v>0.1</v>
          </cell>
          <cell r="L79">
            <v>0.46</v>
          </cell>
          <cell r="M79">
            <v>0.59</v>
          </cell>
          <cell r="N79">
            <v>0.7</v>
          </cell>
          <cell r="O79">
            <v>1.71</v>
          </cell>
          <cell r="P79">
            <v>3.33</v>
          </cell>
        </row>
        <row r="80">
          <cell r="A80" t="str">
            <v>Guayana Francesa</v>
          </cell>
          <cell r="D80">
            <v>0</v>
          </cell>
          <cell r="J80">
            <v>0.35</v>
          </cell>
          <cell r="K80">
            <v>0.68</v>
          </cell>
          <cell r="L80">
            <v>0.99</v>
          </cell>
          <cell r="M80">
            <v>1.27</v>
          </cell>
          <cell r="N80">
            <v>1.66</v>
          </cell>
          <cell r="O80">
            <v>1.9</v>
          </cell>
        </row>
        <row r="81">
          <cell r="A81" t="str">
            <v>Guinea</v>
          </cell>
          <cell r="D81">
            <v>0</v>
          </cell>
          <cell r="H81">
            <v>0</v>
          </cell>
          <cell r="I81">
            <v>0</v>
          </cell>
          <cell r="J81">
            <v>0</v>
          </cell>
          <cell r="K81">
            <v>0</v>
          </cell>
          <cell r="L81">
            <v>0.01</v>
          </cell>
          <cell r="M81">
            <v>7.0000000000000007E-2</v>
          </cell>
          <cell r="N81">
            <v>0.11</v>
          </cell>
          <cell r="O81">
            <v>0.2</v>
          </cell>
          <cell r="P81">
            <v>0.46</v>
          </cell>
        </row>
        <row r="82">
          <cell r="A82" t="str">
            <v>Guinea Ecuatorial</v>
          </cell>
          <cell r="D82">
            <v>0</v>
          </cell>
          <cell r="K82">
            <v>0.05</v>
          </cell>
          <cell r="L82">
            <v>0.11</v>
          </cell>
          <cell r="M82">
            <v>0.11</v>
          </cell>
          <cell r="N82">
            <v>0.15</v>
          </cell>
          <cell r="O82">
            <v>0.19</v>
          </cell>
          <cell r="P82">
            <v>0.36</v>
          </cell>
        </row>
        <row r="83">
          <cell r="A83" t="str">
            <v>Guinea-Bissau</v>
          </cell>
          <cell r="D83">
            <v>0</v>
          </cell>
          <cell r="K83">
            <v>0.02</v>
          </cell>
          <cell r="L83">
            <v>0.03</v>
          </cell>
          <cell r="M83">
            <v>0.13</v>
          </cell>
          <cell r="N83">
            <v>0.25</v>
          </cell>
          <cell r="O83">
            <v>0.33</v>
          </cell>
          <cell r="P83">
            <v>0.4</v>
          </cell>
        </row>
        <row r="84">
          <cell r="A84" t="str">
            <v>Guyana</v>
          </cell>
          <cell r="D84">
            <v>0</v>
          </cell>
          <cell r="J84">
            <v>0.06</v>
          </cell>
          <cell r="K84">
            <v>0.12</v>
          </cell>
          <cell r="L84">
            <v>0.24</v>
          </cell>
          <cell r="M84">
            <v>3.51</v>
          </cell>
          <cell r="N84">
            <v>5.81</v>
          </cell>
          <cell r="O84">
            <v>11.49</v>
          </cell>
          <cell r="P84">
            <v>14.22</v>
          </cell>
        </row>
        <row r="85">
          <cell r="A85" t="str">
            <v>Haití</v>
          </cell>
          <cell r="D85">
            <v>0</v>
          </cell>
          <cell r="J85">
            <v>0.01</v>
          </cell>
          <cell r="L85">
            <v>0.03</v>
          </cell>
          <cell r="M85">
            <v>7.0000000000000007E-2</v>
          </cell>
          <cell r="N85">
            <v>0.25</v>
          </cell>
          <cell r="O85">
            <v>0.36</v>
          </cell>
          <cell r="P85">
            <v>0.96</v>
          </cell>
        </row>
        <row r="86">
          <cell r="A86" t="str">
            <v>Honduras</v>
          </cell>
          <cell r="D86">
            <v>0</v>
          </cell>
          <cell r="I86">
            <v>0.03</v>
          </cell>
          <cell r="J86">
            <v>0.04</v>
          </cell>
          <cell r="K86">
            <v>0.16</v>
          </cell>
          <cell r="L86">
            <v>0.28999999999999998</v>
          </cell>
          <cell r="M86">
            <v>0.55000000000000004</v>
          </cell>
          <cell r="N86">
            <v>0.88</v>
          </cell>
          <cell r="O86">
            <v>1.38</v>
          </cell>
          <cell r="P86">
            <v>2.52</v>
          </cell>
        </row>
        <row r="87">
          <cell r="A87" t="str">
            <v>Hong Kong (región administrativa especial de China)</v>
          </cell>
          <cell r="D87">
            <v>0</v>
          </cell>
          <cell r="E87">
            <v>0.13</v>
          </cell>
          <cell r="F87">
            <v>0.86</v>
          </cell>
          <cell r="G87">
            <v>1.36</v>
          </cell>
          <cell r="H87">
            <v>2.82</v>
          </cell>
          <cell r="I87">
            <v>3.25</v>
          </cell>
          <cell r="J87">
            <v>4.66</v>
          </cell>
          <cell r="K87">
            <v>10.4</v>
          </cell>
          <cell r="L87">
            <v>14.47</v>
          </cell>
          <cell r="M87">
            <v>21.2</v>
          </cell>
          <cell r="N87">
            <v>27.83</v>
          </cell>
          <cell r="O87">
            <v>38.68</v>
          </cell>
          <cell r="P87">
            <v>43.01</v>
          </cell>
        </row>
        <row r="88">
          <cell r="A88" t="str">
            <v>Hungría</v>
          </cell>
          <cell r="D88">
            <v>0</v>
          </cell>
          <cell r="E88">
            <v>0</v>
          </cell>
          <cell r="F88">
            <v>0.05</v>
          </cell>
          <cell r="G88">
            <v>0.19</v>
          </cell>
          <cell r="H88">
            <v>0.49</v>
          </cell>
          <cell r="I88">
            <v>0.68</v>
          </cell>
          <cell r="J88">
            <v>0.98</v>
          </cell>
          <cell r="K88">
            <v>1.97</v>
          </cell>
          <cell r="L88">
            <v>3.92</v>
          </cell>
          <cell r="M88">
            <v>5.97</v>
          </cell>
          <cell r="N88">
            <v>7.15</v>
          </cell>
          <cell r="O88">
            <v>14.84</v>
          </cell>
          <cell r="P88">
            <v>15.76</v>
          </cell>
        </row>
        <row r="89">
          <cell r="A89" t="str">
            <v>India</v>
          </cell>
          <cell r="D89">
            <v>0</v>
          </cell>
          <cell r="F89">
            <v>0</v>
          </cell>
          <cell r="G89">
            <v>0</v>
          </cell>
          <cell r="H89">
            <v>0</v>
          </cell>
          <cell r="I89">
            <v>0.03</v>
          </cell>
          <cell r="J89">
            <v>0.05</v>
          </cell>
          <cell r="K89">
            <v>7.0000000000000007E-2</v>
          </cell>
          <cell r="L89">
            <v>0.14000000000000001</v>
          </cell>
          <cell r="M89">
            <v>0.28000000000000003</v>
          </cell>
          <cell r="N89">
            <v>0.54</v>
          </cell>
          <cell r="O89">
            <v>0.68</v>
          </cell>
          <cell r="P89">
            <v>1.59</v>
          </cell>
        </row>
        <row r="90">
          <cell r="A90" t="str">
            <v>Indonesia</v>
          </cell>
          <cell r="D90">
            <v>0</v>
          </cell>
          <cell r="H90">
            <v>0</v>
          </cell>
          <cell r="I90">
            <v>0.03</v>
          </cell>
          <cell r="J90">
            <v>0.06</v>
          </cell>
          <cell r="K90">
            <v>0.19</v>
          </cell>
          <cell r="L90">
            <v>0.25</v>
          </cell>
          <cell r="M90">
            <v>0.44</v>
          </cell>
          <cell r="N90">
            <v>0.97</v>
          </cell>
          <cell r="O90">
            <v>1.91</v>
          </cell>
          <cell r="P90">
            <v>3.77</v>
          </cell>
        </row>
        <row r="91">
          <cell r="A91" t="str">
            <v>Irán (República Islámica del)</v>
          </cell>
          <cell r="D91">
            <v>0</v>
          </cell>
          <cell r="H91">
            <v>0</v>
          </cell>
          <cell r="I91">
            <v>0</v>
          </cell>
          <cell r="J91">
            <v>0.02</v>
          </cell>
          <cell r="K91">
            <v>0.05</v>
          </cell>
          <cell r="L91">
            <v>0.11</v>
          </cell>
          <cell r="M91">
            <v>0.4</v>
          </cell>
          <cell r="N91">
            <v>0.98</v>
          </cell>
          <cell r="O91">
            <v>1.56</v>
          </cell>
          <cell r="P91">
            <v>4.8499999999999996</v>
          </cell>
        </row>
        <row r="92">
          <cell r="A92" t="str">
            <v>Iraq</v>
          </cell>
          <cell r="D92">
            <v>0</v>
          </cell>
          <cell r="O92">
            <v>0.05</v>
          </cell>
          <cell r="P92">
            <v>0.1</v>
          </cell>
        </row>
        <row r="93">
          <cell r="A93" t="str">
            <v>Irlanda</v>
          </cell>
          <cell r="D93">
            <v>0</v>
          </cell>
          <cell r="E93">
            <v>0.06</v>
          </cell>
          <cell r="F93">
            <v>0.17</v>
          </cell>
          <cell r="G93">
            <v>0.28000000000000003</v>
          </cell>
          <cell r="H93">
            <v>0.56000000000000005</v>
          </cell>
          <cell r="I93">
            <v>1.1100000000000001</v>
          </cell>
          <cell r="J93">
            <v>2.21</v>
          </cell>
          <cell r="K93">
            <v>4.0999999999999996</v>
          </cell>
          <cell r="L93">
            <v>8.1</v>
          </cell>
          <cell r="M93">
            <v>10.95</v>
          </cell>
          <cell r="N93">
            <v>17.93</v>
          </cell>
          <cell r="O93">
            <v>23.31</v>
          </cell>
          <cell r="P93">
            <v>27.09</v>
          </cell>
        </row>
        <row r="94">
          <cell r="A94" t="str">
            <v>Islandia</v>
          </cell>
          <cell r="D94">
            <v>0</v>
          </cell>
          <cell r="E94">
            <v>0.5</v>
          </cell>
          <cell r="F94">
            <v>1.53</v>
          </cell>
          <cell r="G94">
            <v>2.64</v>
          </cell>
          <cell r="H94">
            <v>6.75</v>
          </cell>
          <cell r="I94">
            <v>11.2</v>
          </cell>
          <cell r="J94">
            <v>14.83</v>
          </cell>
          <cell r="K94">
            <v>27.49</v>
          </cell>
          <cell r="L94">
            <v>36.33</v>
          </cell>
          <cell r="M94">
            <v>53.82</v>
          </cell>
          <cell r="N94">
            <v>59.79</v>
          </cell>
          <cell r="O94">
            <v>59.93</v>
          </cell>
          <cell r="P94">
            <v>64.790000000000006</v>
          </cell>
        </row>
        <row r="95">
          <cell r="A95" t="str">
            <v>Islas Caimán</v>
          </cell>
          <cell r="D95">
            <v>0</v>
          </cell>
          <cell r="G95">
            <v>0</v>
          </cell>
          <cell r="H95">
            <v>0</v>
          </cell>
          <cell r="I95">
            <v>4.2</v>
          </cell>
        </row>
        <row r="96">
          <cell r="A96" t="str">
            <v>Islas Cook</v>
          </cell>
          <cell r="D96">
            <v>0</v>
          </cell>
          <cell r="I96">
            <v>1.1599999999999999</v>
          </cell>
          <cell r="J96">
            <v>5.23</v>
          </cell>
          <cell r="K96">
            <v>6.35</v>
          </cell>
          <cell r="M96">
            <v>12.43</v>
          </cell>
          <cell r="N96">
            <v>15.03</v>
          </cell>
          <cell r="O96">
            <v>17.75</v>
          </cell>
          <cell r="P96">
            <v>20</v>
          </cell>
        </row>
        <row r="97">
          <cell r="A97" t="str">
            <v>Islas Malvinas (Falkland)</v>
          </cell>
          <cell r="D97">
            <v>0</v>
          </cell>
          <cell r="G97">
            <v>0</v>
          </cell>
          <cell r="H97">
            <v>0</v>
          </cell>
          <cell r="I97">
            <v>0</v>
          </cell>
          <cell r="K97">
            <v>4.68</v>
          </cell>
          <cell r="M97">
            <v>70.95</v>
          </cell>
          <cell r="N97">
            <v>73.400000000000006</v>
          </cell>
          <cell r="O97">
            <v>79.87</v>
          </cell>
          <cell r="P97">
            <v>77.739999999999995</v>
          </cell>
        </row>
        <row r="98">
          <cell r="A98" t="str">
            <v>Islas Marianas Septentrionales</v>
          </cell>
          <cell r="D98">
            <v>0</v>
          </cell>
        </row>
        <row r="99">
          <cell r="A99" t="str">
            <v>Islas Marshall</v>
          </cell>
          <cell r="D99">
            <v>0</v>
          </cell>
          <cell r="E99">
            <v>0</v>
          </cell>
          <cell r="F99">
            <v>0</v>
          </cell>
          <cell r="G99">
            <v>0</v>
          </cell>
          <cell r="H99">
            <v>0</v>
          </cell>
          <cell r="I99">
            <v>0</v>
          </cell>
          <cell r="J99">
            <v>0.04</v>
          </cell>
          <cell r="M99">
            <v>0.98</v>
          </cell>
          <cell r="N99">
            <v>1.55</v>
          </cell>
          <cell r="O99">
            <v>1.72</v>
          </cell>
          <cell r="P99">
            <v>2.35</v>
          </cell>
        </row>
        <row r="100">
          <cell r="A100" t="str">
            <v>Islas Salomón</v>
          </cell>
          <cell r="D100">
            <v>0</v>
          </cell>
          <cell r="I100">
            <v>0.02</v>
          </cell>
          <cell r="J100">
            <v>0.27</v>
          </cell>
          <cell r="K100">
            <v>0.39</v>
          </cell>
          <cell r="L100">
            <v>0.5</v>
          </cell>
          <cell r="M100">
            <v>0.49</v>
          </cell>
          <cell r="N100">
            <v>0.48</v>
          </cell>
          <cell r="O100">
            <v>0.46</v>
          </cell>
          <cell r="P100">
            <v>0.5</v>
          </cell>
        </row>
        <row r="101">
          <cell r="A101" t="str">
            <v>Islas Turcas y Caicos</v>
          </cell>
          <cell r="D101">
            <v>0</v>
          </cell>
        </row>
        <row r="102">
          <cell r="A102" t="str">
            <v>Islas Vírgenes Británicas</v>
          </cell>
          <cell r="D102">
            <v>0</v>
          </cell>
          <cell r="P102">
            <v>18.18</v>
          </cell>
        </row>
        <row r="103">
          <cell r="A103" t="str">
            <v>Islas Vírgenes de los Estados Unidos</v>
          </cell>
          <cell r="D103">
            <v>0</v>
          </cell>
          <cell r="H103">
            <v>0.94</v>
          </cell>
          <cell r="I103">
            <v>2.82</v>
          </cell>
          <cell r="J103">
            <v>4.6900000000000004</v>
          </cell>
          <cell r="K103">
            <v>7</v>
          </cell>
          <cell r="L103">
            <v>9.3000000000000007</v>
          </cell>
          <cell r="M103">
            <v>11.12</v>
          </cell>
          <cell r="N103">
            <v>13.81</v>
          </cell>
          <cell r="O103">
            <v>18.3</v>
          </cell>
          <cell r="P103">
            <v>27.27</v>
          </cell>
        </row>
        <row r="104">
          <cell r="A104" t="str">
            <v>Israel</v>
          </cell>
          <cell r="D104">
            <v>0.11</v>
          </cell>
          <cell r="E104">
            <v>0.2</v>
          </cell>
          <cell r="F104">
            <v>0.28999999999999998</v>
          </cell>
          <cell r="G104">
            <v>0.37</v>
          </cell>
          <cell r="H104">
            <v>0.54</v>
          </cell>
          <cell r="I104">
            <v>0.89</v>
          </cell>
          <cell r="J104">
            <v>2.08</v>
          </cell>
          <cell r="K104">
            <v>4.2300000000000004</v>
          </cell>
          <cell r="L104">
            <v>10.029999999999999</v>
          </cell>
          <cell r="M104">
            <v>13.11</v>
          </cell>
          <cell r="N104">
            <v>20.260000000000002</v>
          </cell>
          <cell r="O104">
            <v>27.66</v>
          </cell>
          <cell r="P104">
            <v>30.14</v>
          </cell>
        </row>
        <row r="105">
          <cell r="A105" t="str">
            <v>Italia</v>
          </cell>
          <cell r="D105">
            <v>0.02</v>
          </cell>
          <cell r="E105">
            <v>0.04</v>
          </cell>
          <cell r="F105">
            <v>7.0000000000000007E-2</v>
          </cell>
          <cell r="G105">
            <v>0.12</v>
          </cell>
          <cell r="H105">
            <v>0.19</v>
          </cell>
          <cell r="I105">
            <v>0.52</v>
          </cell>
          <cell r="J105">
            <v>1.02</v>
          </cell>
          <cell r="K105">
            <v>2.27</v>
          </cell>
          <cell r="L105">
            <v>4.53</v>
          </cell>
          <cell r="M105">
            <v>14.3</v>
          </cell>
          <cell r="N105">
            <v>23.04</v>
          </cell>
          <cell r="O105">
            <v>26.89</v>
          </cell>
          <cell r="P105">
            <v>35.24</v>
          </cell>
        </row>
        <row r="106">
          <cell r="A106" t="str">
            <v>Jamahiriya Árabe Libia</v>
          </cell>
          <cell r="D106">
            <v>0</v>
          </cell>
          <cell r="M106">
            <v>0.13</v>
          </cell>
          <cell r="N106">
            <v>0.18</v>
          </cell>
          <cell r="O106">
            <v>0.36</v>
          </cell>
          <cell r="P106">
            <v>2.25</v>
          </cell>
        </row>
        <row r="107">
          <cell r="A107" t="str">
            <v>Jamaica</v>
          </cell>
          <cell r="D107">
            <v>0</v>
          </cell>
          <cell r="H107">
            <v>0.04</v>
          </cell>
          <cell r="I107">
            <v>0.11</v>
          </cell>
          <cell r="J107">
            <v>0.59</v>
          </cell>
          <cell r="K107">
            <v>0.8</v>
          </cell>
          <cell r="L107">
            <v>1.97</v>
          </cell>
          <cell r="M107">
            <v>2.35</v>
          </cell>
          <cell r="N107">
            <v>3.1</v>
          </cell>
          <cell r="O107">
            <v>3.83</v>
          </cell>
          <cell r="P107">
            <v>22.84</v>
          </cell>
        </row>
        <row r="108">
          <cell r="A108" t="str">
            <v>Japón</v>
          </cell>
          <cell r="D108">
            <v>0.02</v>
          </cell>
          <cell r="E108">
            <v>0.04</v>
          </cell>
          <cell r="F108">
            <v>0.1</v>
          </cell>
          <cell r="G108">
            <v>0.4</v>
          </cell>
          <cell r="H108">
            <v>0.8</v>
          </cell>
          <cell r="I108">
            <v>1.59</v>
          </cell>
          <cell r="J108">
            <v>4.37</v>
          </cell>
          <cell r="K108">
            <v>9.16</v>
          </cell>
          <cell r="L108">
            <v>13.4</v>
          </cell>
          <cell r="M108">
            <v>21.37</v>
          </cell>
          <cell r="N108">
            <v>29.94</v>
          </cell>
          <cell r="O108">
            <v>38.42</v>
          </cell>
          <cell r="P108">
            <v>44.89</v>
          </cell>
        </row>
        <row r="109">
          <cell r="A109" t="str">
            <v>Jordania</v>
          </cell>
          <cell r="D109">
            <v>0</v>
          </cell>
          <cell r="I109">
            <v>0.02</v>
          </cell>
          <cell r="J109">
            <v>0.05</v>
          </cell>
          <cell r="K109">
            <v>0.59</v>
          </cell>
          <cell r="L109">
            <v>1.28</v>
          </cell>
          <cell r="M109">
            <v>2.4500000000000002</v>
          </cell>
          <cell r="N109">
            <v>2.5299999999999998</v>
          </cell>
          <cell r="O109">
            <v>4.5199999999999996</v>
          </cell>
          <cell r="P109">
            <v>5.77</v>
          </cell>
        </row>
        <row r="110">
          <cell r="A110" t="str">
            <v>Kazajstán</v>
          </cell>
          <cell r="D110">
            <v>0</v>
          </cell>
          <cell r="H110">
            <v>0</v>
          </cell>
          <cell r="I110">
            <v>0.01</v>
          </cell>
          <cell r="J110">
            <v>0.03</v>
          </cell>
          <cell r="K110">
            <v>0.06</v>
          </cell>
          <cell r="L110">
            <v>0.12</v>
          </cell>
          <cell r="M110">
            <v>0.43</v>
          </cell>
          <cell r="N110">
            <v>0.62</v>
          </cell>
          <cell r="O110">
            <v>0.93</v>
          </cell>
          <cell r="P110">
            <v>1.57</v>
          </cell>
        </row>
        <row r="111">
          <cell r="A111" t="str">
            <v>Kenya</v>
          </cell>
          <cell r="D111">
            <v>0</v>
          </cell>
          <cell r="I111">
            <v>0</v>
          </cell>
          <cell r="J111">
            <v>0.01</v>
          </cell>
          <cell r="K111">
            <v>0.04</v>
          </cell>
          <cell r="L111">
            <v>0.05</v>
          </cell>
          <cell r="M111">
            <v>0.12</v>
          </cell>
          <cell r="N111">
            <v>0.33</v>
          </cell>
          <cell r="O111">
            <v>0.64</v>
          </cell>
          <cell r="P111">
            <v>1.27</v>
          </cell>
        </row>
        <row r="112">
          <cell r="A112" t="str">
            <v>Kirguistán</v>
          </cell>
          <cell r="D112">
            <v>0</v>
          </cell>
          <cell r="L112">
            <v>7.0000000000000007E-2</v>
          </cell>
          <cell r="M112">
            <v>0.21</v>
          </cell>
          <cell r="N112">
            <v>1.06</v>
          </cell>
          <cell r="O112">
            <v>3.02</v>
          </cell>
          <cell r="P112">
            <v>2.98</v>
          </cell>
        </row>
        <row r="113">
          <cell r="A113" t="str">
            <v>Kiribati</v>
          </cell>
          <cell r="D113">
            <v>0</v>
          </cell>
          <cell r="L113">
            <v>0.61</v>
          </cell>
          <cell r="M113">
            <v>1.2</v>
          </cell>
          <cell r="N113">
            <v>1.77</v>
          </cell>
          <cell r="O113">
            <v>2.3199999999999998</v>
          </cell>
          <cell r="P113">
            <v>2.2799999999999998</v>
          </cell>
        </row>
        <row r="114">
          <cell r="A114" t="str">
            <v>Kuwait</v>
          </cell>
          <cell r="D114">
            <v>0</v>
          </cell>
          <cell r="G114">
            <v>0.1</v>
          </cell>
          <cell r="H114">
            <v>0.15</v>
          </cell>
          <cell r="I114">
            <v>0.19</v>
          </cell>
          <cell r="J114">
            <v>0.79</v>
          </cell>
          <cell r="K114">
            <v>2.02</v>
          </cell>
          <cell r="L114">
            <v>2.96</v>
          </cell>
          <cell r="M114">
            <v>4.75</v>
          </cell>
          <cell r="N114">
            <v>6.85</v>
          </cell>
          <cell r="O114">
            <v>8.7899999999999991</v>
          </cell>
          <cell r="P114">
            <v>10.58</v>
          </cell>
        </row>
        <row r="115">
          <cell r="A115" t="str">
            <v>Lesotho</v>
          </cell>
          <cell r="D115">
            <v>0</v>
          </cell>
          <cell r="J115">
            <v>0</v>
          </cell>
          <cell r="K115">
            <v>0</v>
          </cell>
          <cell r="L115">
            <v>0.01</v>
          </cell>
          <cell r="M115">
            <v>0.05</v>
          </cell>
          <cell r="N115">
            <v>0.19</v>
          </cell>
          <cell r="O115">
            <v>0.23</v>
          </cell>
          <cell r="P115">
            <v>0.97</v>
          </cell>
        </row>
        <row r="116">
          <cell r="A116" t="str">
            <v>Letonia</v>
          </cell>
          <cell r="D116">
            <v>0</v>
          </cell>
          <cell r="J116">
            <v>0.8</v>
          </cell>
          <cell r="K116">
            <v>2.02</v>
          </cell>
          <cell r="L116">
            <v>3.25</v>
          </cell>
          <cell r="M116">
            <v>4.3</v>
          </cell>
          <cell r="N116">
            <v>6.19</v>
          </cell>
          <cell r="O116">
            <v>7.23</v>
          </cell>
          <cell r="P116">
            <v>13.31</v>
          </cell>
        </row>
        <row r="117">
          <cell r="A117" t="str">
            <v>Líbano</v>
          </cell>
          <cell r="D117">
            <v>0</v>
          </cell>
          <cell r="I117">
            <v>0.08</v>
          </cell>
          <cell r="J117">
            <v>0.16</v>
          </cell>
          <cell r="K117">
            <v>1.43</v>
          </cell>
          <cell r="L117">
            <v>3.13</v>
          </cell>
          <cell r="M117">
            <v>6.18</v>
          </cell>
          <cell r="N117">
            <v>9.1300000000000008</v>
          </cell>
          <cell r="O117">
            <v>7.76</v>
          </cell>
          <cell r="P117">
            <v>11.71</v>
          </cell>
        </row>
        <row r="118">
          <cell r="A118" t="str">
            <v>Liberia</v>
          </cell>
          <cell r="D118">
            <v>0</v>
          </cell>
          <cell r="K118">
            <v>0</v>
          </cell>
          <cell r="L118">
            <v>0</v>
          </cell>
          <cell r="M118">
            <v>0.01</v>
          </cell>
          <cell r="N118">
            <v>0.02</v>
          </cell>
          <cell r="O118">
            <v>0.03</v>
          </cell>
        </row>
        <row r="119">
          <cell r="A119" t="str">
            <v>Liechtenstein</v>
          </cell>
          <cell r="D119">
            <v>0</v>
          </cell>
          <cell r="N119">
            <v>36.520000000000003</v>
          </cell>
          <cell r="O119">
            <v>44.74</v>
          </cell>
          <cell r="P119">
            <v>58.48</v>
          </cell>
        </row>
        <row r="120">
          <cell r="A120" t="str">
            <v>Lituania</v>
          </cell>
          <cell r="D120">
            <v>0</v>
          </cell>
          <cell r="J120">
            <v>0.27</v>
          </cell>
          <cell r="K120">
            <v>0.94</v>
          </cell>
          <cell r="L120">
            <v>1.89</v>
          </cell>
          <cell r="M120">
            <v>2.78</v>
          </cell>
          <cell r="N120">
            <v>6.09</v>
          </cell>
          <cell r="O120">
            <v>6.79</v>
          </cell>
          <cell r="P120">
            <v>14.44</v>
          </cell>
        </row>
        <row r="121">
          <cell r="A121" t="str">
            <v>Luxemburgo</v>
          </cell>
          <cell r="D121">
            <v>0</v>
          </cell>
          <cell r="F121">
            <v>0.15</v>
          </cell>
          <cell r="G121">
            <v>0.3</v>
          </cell>
          <cell r="H121">
            <v>0.5</v>
          </cell>
          <cell r="I121">
            <v>1.59</v>
          </cell>
          <cell r="J121">
            <v>5.53</v>
          </cell>
          <cell r="K121">
            <v>7.13</v>
          </cell>
          <cell r="L121">
            <v>11.72</v>
          </cell>
          <cell r="M121">
            <v>17.34</v>
          </cell>
          <cell r="N121">
            <v>22.81</v>
          </cell>
          <cell r="O121">
            <v>36.4</v>
          </cell>
          <cell r="P121">
            <v>37</v>
          </cell>
        </row>
        <row r="122">
          <cell r="A122" t="str">
            <v>Macao</v>
          </cell>
          <cell r="D122">
            <v>0</v>
          </cell>
          <cell r="H122">
            <v>0.04</v>
          </cell>
          <cell r="I122">
            <v>0.28000000000000003</v>
          </cell>
          <cell r="J122">
            <v>0.73</v>
          </cell>
          <cell r="K122">
            <v>2.37</v>
          </cell>
          <cell r="L122">
            <v>6.97</v>
          </cell>
          <cell r="M122">
            <v>9.14</v>
          </cell>
          <cell r="N122">
            <v>13.64</v>
          </cell>
          <cell r="O122">
            <v>23.13</v>
          </cell>
          <cell r="P122">
            <v>26.04</v>
          </cell>
        </row>
        <row r="123">
          <cell r="A123" t="str">
            <v>Madagascar</v>
          </cell>
          <cell r="D123">
            <v>0</v>
          </cell>
          <cell r="J123">
            <v>0</v>
          </cell>
          <cell r="K123">
            <v>0.01</v>
          </cell>
          <cell r="L123">
            <v>0.06</v>
          </cell>
          <cell r="M123">
            <v>0.17</v>
          </cell>
          <cell r="N123">
            <v>0.2</v>
          </cell>
          <cell r="O123">
            <v>0.23</v>
          </cell>
          <cell r="P123">
            <v>0.35</v>
          </cell>
        </row>
        <row r="124">
          <cell r="A124" t="str">
            <v>Malasia</v>
          </cell>
          <cell r="D124">
            <v>0</v>
          </cell>
          <cell r="F124">
            <v>0</v>
          </cell>
          <cell r="G124">
            <v>0.03</v>
          </cell>
          <cell r="H124">
            <v>0.1</v>
          </cell>
          <cell r="I124">
            <v>0.15</v>
          </cell>
          <cell r="J124">
            <v>0.85</v>
          </cell>
          <cell r="K124">
            <v>2.31</v>
          </cell>
          <cell r="L124">
            <v>6.9</v>
          </cell>
          <cell r="M124">
            <v>12.83</v>
          </cell>
          <cell r="N124">
            <v>21.39</v>
          </cell>
          <cell r="O124">
            <v>26.52</v>
          </cell>
          <cell r="P124">
            <v>31.97</v>
          </cell>
        </row>
        <row r="125">
          <cell r="A125" t="str">
            <v>Malawi</v>
          </cell>
          <cell r="D125">
            <v>0</v>
          </cell>
          <cell r="K125">
            <v>0.01</v>
          </cell>
          <cell r="L125">
            <v>0.02</v>
          </cell>
          <cell r="M125">
            <v>0.1</v>
          </cell>
          <cell r="N125">
            <v>0.15</v>
          </cell>
          <cell r="O125">
            <v>0.19</v>
          </cell>
          <cell r="P125">
            <v>0.26</v>
          </cell>
        </row>
        <row r="126">
          <cell r="A126" t="str">
            <v>Maldivas</v>
          </cell>
          <cell r="B126">
            <v>0</v>
          </cell>
          <cell r="C126">
            <v>0</v>
          </cell>
          <cell r="D126">
            <v>0</v>
          </cell>
          <cell r="E126">
            <v>0</v>
          </cell>
          <cell r="F126">
            <v>0</v>
          </cell>
          <cell r="G126">
            <v>0</v>
          </cell>
          <cell r="H126">
            <v>0</v>
          </cell>
          <cell r="I126">
            <v>0</v>
          </cell>
          <cell r="J126">
            <v>0.23</v>
          </cell>
          <cell r="K126">
            <v>0.31</v>
          </cell>
          <cell r="L126">
            <v>0.57999999999999996</v>
          </cell>
          <cell r="M126">
            <v>1.1299999999999999</v>
          </cell>
          <cell r="N126">
            <v>2.2200000000000002</v>
          </cell>
          <cell r="O126">
            <v>3.63</v>
          </cell>
          <cell r="P126">
            <v>5.34</v>
          </cell>
        </row>
        <row r="127">
          <cell r="A127" t="str">
            <v>Malí</v>
          </cell>
          <cell r="D127">
            <v>0</v>
          </cell>
          <cell r="J127">
            <v>0</v>
          </cell>
          <cell r="K127">
            <v>0.01</v>
          </cell>
          <cell r="L127">
            <v>0.02</v>
          </cell>
          <cell r="M127">
            <v>0.06</v>
          </cell>
          <cell r="N127">
            <v>0.15</v>
          </cell>
          <cell r="O127">
            <v>0.19</v>
          </cell>
          <cell r="P127">
            <v>0.24</v>
          </cell>
        </row>
        <row r="128">
          <cell r="A128" t="str">
            <v>Malta</v>
          </cell>
          <cell r="D128">
            <v>0</v>
          </cell>
          <cell r="I128">
            <v>0.23</v>
          </cell>
          <cell r="J128">
            <v>1.07</v>
          </cell>
          <cell r="K128">
            <v>3.96</v>
          </cell>
          <cell r="L128">
            <v>6.51</v>
          </cell>
          <cell r="M128">
            <v>7.77</v>
          </cell>
          <cell r="N128">
            <v>13.08</v>
          </cell>
          <cell r="O128">
            <v>25.26</v>
          </cell>
          <cell r="P128">
            <v>30.3</v>
          </cell>
        </row>
        <row r="129">
          <cell r="A129" t="str">
            <v>Marruecos</v>
          </cell>
          <cell r="D129">
            <v>0</v>
          </cell>
          <cell r="I129">
            <v>0</v>
          </cell>
          <cell r="J129">
            <v>0.01</v>
          </cell>
          <cell r="K129">
            <v>0.02</v>
          </cell>
          <cell r="L129">
            <v>0.14000000000000001</v>
          </cell>
          <cell r="M129">
            <v>0.18</v>
          </cell>
          <cell r="N129">
            <v>0.7</v>
          </cell>
          <cell r="O129">
            <v>1.37</v>
          </cell>
          <cell r="P129">
            <v>2.36</v>
          </cell>
        </row>
        <row r="130">
          <cell r="A130" t="str">
            <v>Martinica</v>
          </cell>
          <cell r="D130">
            <v>0</v>
          </cell>
          <cell r="L130">
            <v>0.53</v>
          </cell>
          <cell r="M130">
            <v>1.31</v>
          </cell>
          <cell r="N130">
            <v>7.81</v>
          </cell>
          <cell r="O130">
            <v>10.34</v>
          </cell>
        </row>
        <row r="131">
          <cell r="A131" t="str">
            <v>Mauricio</v>
          </cell>
          <cell r="D131">
            <v>0</v>
          </cell>
          <cell r="J131">
            <v>0.19</v>
          </cell>
          <cell r="K131">
            <v>0.48</v>
          </cell>
          <cell r="L131">
            <v>2.59</v>
          </cell>
          <cell r="M131">
            <v>4.68</v>
          </cell>
          <cell r="N131">
            <v>7.29</v>
          </cell>
          <cell r="O131">
            <v>8.83</v>
          </cell>
          <cell r="P131">
            <v>10.33</v>
          </cell>
        </row>
        <row r="132">
          <cell r="A132" t="str">
            <v>Mauritania</v>
          </cell>
          <cell r="D132">
            <v>0</v>
          </cell>
          <cell r="K132">
            <v>0</v>
          </cell>
          <cell r="L132">
            <v>0.04</v>
          </cell>
          <cell r="M132">
            <v>0.12</v>
          </cell>
          <cell r="N132">
            <v>0.2</v>
          </cell>
          <cell r="O132">
            <v>0.27</v>
          </cell>
          <cell r="P132">
            <v>0.37</v>
          </cell>
        </row>
        <row r="133">
          <cell r="A133" t="str">
            <v>México</v>
          </cell>
          <cell r="D133">
            <v>0</v>
          </cell>
          <cell r="E133">
            <v>0.01</v>
          </cell>
          <cell r="F133">
            <v>0.02</v>
          </cell>
          <cell r="G133">
            <v>0.03</v>
          </cell>
          <cell r="H133">
            <v>0.04</v>
          </cell>
          <cell r="I133">
            <v>0.1</v>
          </cell>
          <cell r="J133">
            <v>0.2</v>
          </cell>
          <cell r="K133">
            <v>0.62</v>
          </cell>
          <cell r="L133">
            <v>1.28</v>
          </cell>
          <cell r="M133">
            <v>1.87</v>
          </cell>
          <cell r="N133">
            <v>5.12</v>
          </cell>
          <cell r="O133">
            <v>7.38</v>
          </cell>
          <cell r="P133">
            <v>9.85</v>
          </cell>
        </row>
        <row r="134">
          <cell r="A134" t="str">
            <v>Micronesia (Estados Federados de)</v>
          </cell>
          <cell r="D134">
            <v>0</v>
          </cell>
          <cell r="J134">
            <v>0.28000000000000003</v>
          </cell>
          <cell r="K134">
            <v>0.56000000000000005</v>
          </cell>
          <cell r="L134">
            <v>1.79</v>
          </cell>
          <cell r="M134">
            <v>2.65</v>
          </cell>
          <cell r="N134">
            <v>3.49</v>
          </cell>
          <cell r="O134">
            <v>4.3</v>
          </cell>
          <cell r="P134">
            <v>5.09</v>
          </cell>
        </row>
        <row r="135">
          <cell r="A135" t="str">
            <v>Mónaco</v>
          </cell>
          <cell r="D135">
            <v>0</v>
          </cell>
          <cell r="N135">
            <v>42.16</v>
          </cell>
          <cell r="O135">
            <v>46.57</v>
          </cell>
          <cell r="P135">
            <v>49.38</v>
          </cell>
        </row>
        <row r="136">
          <cell r="A136" t="str">
            <v>Mongolia</v>
          </cell>
          <cell r="D136">
            <v>0</v>
          </cell>
          <cell r="I136">
            <v>0.01</v>
          </cell>
          <cell r="J136">
            <v>0.02</v>
          </cell>
          <cell r="K136">
            <v>0.11</v>
          </cell>
          <cell r="L136">
            <v>0.15</v>
          </cell>
          <cell r="M136">
            <v>0.51</v>
          </cell>
          <cell r="N136">
            <v>1.26</v>
          </cell>
          <cell r="O136">
            <v>1.67</v>
          </cell>
          <cell r="P136">
            <v>2.06</v>
          </cell>
        </row>
        <row r="137">
          <cell r="A137" t="str">
            <v>Montserrat</v>
          </cell>
          <cell r="D137">
            <v>0</v>
          </cell>
        </row>
        <row r="138">
          <cell r="A138" t="str">
            <v>Mozambique</v>
          </cell>
          <cell r="D138">
            <v>0</v>
          </cell>
          <cell r="J138">
            <v>0</v>
          </cell>
          <cell r="K138">
            <v>0.01</v>
          </cell>
          <cell r="L138">
            <v>0.02</v>
          </cell>
          <cell r="M138">
            <v>0.06</v>
          </cell>
          <cell r="N138">
            <v>0.12</v>
          </cell>
          <cell r="O138">
            <v>0.17</v>
          </cell>
          <cell r="P138">
            <v>0.27</v>
          </cell>
        </row>
        <row r="139">
          <cell r="A139" t="str">
            <v>Myanmar</v>
          </cell>
          <cell r="D139">
            <v>0</v>
          </cell>
          <cell r="M139">
            <v>0</v>
          </cell>
          <cell r="N139">
            <v>0.01</v>
          </cell>
          <cell r="O139">
            <v>0.02</v>
          </cell>
          <cell r="P139">
            <v>0.05</v>
          </cell>
        </row>
        <row r="140">
          <cell r="A140" t="str">
            <v>Namibia</v>
          </cell>
          <cell r="D140">
            <v>0</v>
          </cell>
          <cell r="I140">
            <v>0.01</v>
          </cell>
          <cell r="J140">
            <v>0.01</v>
          </cell>
          <cell r="K140">
            <v>0.06</v>
          </cell>
          <cell r="L140">
            <v>0.3</v>
          </cell>
          <cell r="M140">
            <v>0.35</v>
          </cell>
          <cell r="N140">
            <v>1.69</v>
          </cell>
          <cell r="O140">
            <v>2.46</v>
          </cell>
          <cell r="P140">
            <v>2.67</v>
          </cell>
        </row>
        <row r="141">
          <cell r="A141" t="str">
            <v>Nauru</v>
          </cell>
          <cell r="O141">
            <v>2.59</v>
          </cell>
        </row>
        <row r="142">
          <cell r="A142" t="str">
            <v>Nepal</v>
          </cell>
          <cell r="C142">
            <v>0</v>
          </cell>
          <cell r="D142">
            <v>0</v>
          </cell>
          <cell r="E142">
            <v>0</v>
          </cell>
          <cell r="F142">
            <v>0</v>
          </cell>
          <cell r="G142">
            <v>0</v>
          </cell>
          <cell r="H142">
            <v>0</v>
          </cell>
          <cell r="I142">
            <v>0</v>
          </cell>
          <cell r="J142">
            <v>0</v>
          </cell>
          <cell r="K142">
            <v>0.02</v>
          </cell>
          <cell r="L142">
            <v>7.0000000000000007E-2</v>
          </cell>
          <cell r="M142">
            <v>0.16</v>
          </cell>
          <cell r="N142">
            <v>0.22</v>
          </cell>
          <cell r="O142">
            <v>0.26</v>
          </cell>
          <cell r="P142">
            <v>0.34</v>
          </cell>
        </row>
        <row r="143">
          <cell r="A143" t="str">
            <v>Nicaragua</v>
          </cell>
          <cell r="D143">
            <v>0</v>
          </cell>
          <cell r="H143">
            <v>0.01</v>
          </cell>
          <cell r="I143">
            <v>0.03</v>
          </cell>
          <cell r="J143">
            <v>0.09</v>
          </cell>
          <cell r="K143">
            <v>0.22</v>
          </cell>
          <cell r="L143">
            <v>0.32</v>
          </cell>
          <cell r="M143">
            <v>0.51</v>
          </cell>
          <cell r="N143">
            <v>0.99</v>
          </cell>
          <cell r="O143">
            <v>1.44</v>
          </cell>
          <cell r="P143">
            <v>1.68</v>
          </cell>
        </row>
        <row r="144">
          <cell r="A144" t="str">
            <v>Níger</v>
          </cell>
          <cell r="D144">
            <v>0</v>
          </cell>
          <cell r="J144">
            <v>0</v>
          </cell>
          <cell r="K144">
            <v>0</v>
          </cell>
          <cell r="L144">
            <v>0</v>
          </cell>
          <cell r="M144">
            <v>0.03</v>
          </cell>
          <cell r="N144">
            <v>0.04</v>
          </cell>
          <cell r="O144">
            <v>0.11</v>
          </cell>
          <cell r="P144">
            <v>0.13</v>
          </cell>
        </row>
        <row r="145">
          <cell r="A145" t="str">
            <v>Nigeria</v>
          </cell>
          <cell r="D145">
            <v>0</v>
          </cell>
          <cell r="J145">
            <v>0.01</v>
          </cell>
          <cell r="K145">
            <v>0.02</v>
          </cell>
          <cell r="L145">
            <v>0.03</v>
          </cell>
          <cell r="M145">
            <v>0.05</v>
          </cell>
          <cell r="N145">
            <v>7.0000000000000007E-2</v>
          </cell>
          <cell r="O145">
            <v>0.1</v>
          </cell>
          <cell r="P145">
            <v>0.35</v>
          </cell>
        </row>
        <row r="146">
          <cell r="A146" t="str">
            <v>Niue</v>
          </cell>
          <cell r="D146">
            <v>0</v>
          </cell>
          <cell r="M146">
            <v>15.68</v>
          </cell>
          <cell r="N146">
            <v>26.93</v>
          </cell>
          <cell r="O146">
            <v>33.56</v>
          </cell>
          <cell r="P146">
            <v>52.75</v>
          </cell>
        </row>
        <row r="147">
          <cell r="A147" t="str">
            <v>Noruega</v>
          </cell>
          <cell r="D147">
            <v>0.71</v>
          </cell>
          <cell r="E147">
            <v>1.4</v>
          </cell>
          <cell r="F147">
            <v>2.21</v>
          </cell>
          <cell r="G147">
            <v>2.77</v>
          </cell>
          <cell r="H147">
            <v>4.1399999999999997</v>
          </cell>
          <cell r="I147">
            <v>6.41</v>
          </cell>
          <cell r="J147">
            <v>18.21</v>
          </cell>
          <cell r="K147">
            <v>29.43</v>
          </cell>
          <cell r="L147">
            <v>35.99</v>
          </cell>
          <cell r="M147">
            <v>40.19</v>
          </cell>
          <cell r="N147">
            <v>43.3</v>
          </cell>
          <cell r="O147">
            <v>46.42</v>
          </cell>
          <cell r="P147">
            <v>50.26</v>
          </cell>
        </row>
        <row r="148">
          <cell r="A148" t="str">
            <v>Nueva Caledonia</v>
          </cell>
          <cell r="D148">
            <v>0</v>
          </cell>
          <cell r="I148">
            <v>0.01</v>
          </cell>
          <cell r="J148">
            <v>0.25</v>
          </cell>
          <cell r="K148">
            <v>0.99</v>
          </cell>
          <cell r="L148">
            <v>1.95</v>
          </cell>
          <cell r="M148">
            <v>5.71</v>
          </cell>
          <cell r="N148">
            <v>9.32</v>
          </cell>
          <cell r="O148">
            <v>11.35</v>
          </cell>
          <cell r="P148">
            <v>13.39</v>
          </cell>
        </row>
        <row r="149">
          <cell r="A149" t="str">
            <v>Nueva Zelandia</v>
          </cell>
          <cell r="D149">
            <v>0</v>
          </cell>
          <cell r="F149">
            <v>0.28999999999999998</v>
          </cell>
          <cell r="G149">
            <v>0.64</v>
          </cell>
          <cell r="H149">
            <v>3.21</v>
          </cell>
          <cell r="I149">
            <v>4.96</v>
          </cell>
          <cell r="J149">
            <v>8.15</v>
          </cell>
          <cell r="K149">
            <v>14.83</v>
          </cell>
          <cell r="L149">
            <v>20.100000000000001</v>
          </cell>
          <cell r="M149">
            <v>29.66</v>
          </cell>
          <cell r="N149">
            <v>40.130000000000003</v>
          </cell>
          <cell r="O149">
            <v>46.12</v>
          </cell>
          <cell r="P149">
            <v>48.44</v>
          </cell>
        </row>
        <row r="150">
          <cell r="A150" t="str">
            <v>Omán</v>
          </cell>
          <cell r="D150">
            <v>0</v>
          </cell>
          <cell r="J150">
            <v>0</v>
          </cell>
          <cell r="K150">
            <v>0.44</v>
          </cell>
          <cell r="L150">
            <v>0.87</v>
          </cell>
          <cell r="M150">
            <v>2.15</v>
          </cell>
          <cell r="N150">
            <v>3.75</v>
          </cell>
          <cell r="O150">
            <v>4.84</v>
          </cell>
          <cell r="P150">
            <v>7.09</v>
          </cell>
        </row>
        <row r="151">
          <cell r="A151" t="str">
            <v>Países Bajos</v>
          </cell>
          <cell r="D151">
            <v>0.33</v>
          </cell>
          <cell r="E151">
            <v>0.53</v>
          </cell>
          <cell r="F151">
            <v>1.32</v>
          </cell>
          <cell r="G151">
            <v>1.96</v>
          </cell>
          <cell r="H151">
            <v>3.25</v>
          </cell>
          <cell r="I151">
            <v>6.45</v>
          </cell>
          <cell r="J151">
            <v>9.64</v>
          </cell>
          <cell r="K151">
            <v>14.05</v>
          </cell>
          <cell r="L151">
            <v>22.21</v>
          </cell>
          <cell r="M151">
            <v>39.08</v>
          </cell>
          <cell r="N151">
            <v>43.79</v>
          </cell>
          <cell r="O151">
            <v>49.05</v>
          </cell>
          <cell r="P151">
            <v>50.63</v>
          </cell>
        </row>
        <row r="152">
          <cell r="A152" t="str">
            <v>Pakistán</v>
          </cell>
          <cell r="D152">
            <v>0</v>
          </cell>
          <cell r="I152">
            <v>0</v>
          </cell>
          <cell r="J152">
            <v>0</v>
          </cell>
          <cell r="K152">
            <v>0.03</v>
          </cell>
          <cell r="L152">
            <v>0.05</v>
          </cell>
          <cell r="M152">
            <v>0.06</v>
          </cell>
          <cell r="N152">
            <v>0.22</v>
          </cell>
          <cell r="O152">
            <v>0.35</v>
          </cell>
          <cell r="P152">
            <v>1.03</v>
          </cell>
        </row>
        <row r="153">
          <cell r="A153" t="str">
            <v>Palau</v>
          </cell>
          <cell r="D153">
            <v>0</v>
          </cell>
        </row>
        <row r="154">
          <cell r="A154" t="str">
            <v>Panamá</v>
          </cell>
          <cell r="D154">
            <v>0</v>
          </cell>
          <cell r="H154">
            <v>0.01</v>
          </cell>
          <cell r="I154">
            <v>0.06</v>
          </cell>
          <cell r="J154">
            <v>0.22</v>
          </cell>
          <cell r="K154">
            <v>0.55000000000000004</v>
          </cell>
          <cell r="L154">
            <v>1.08</v>
          </cell>
          <cell r="M154">
            <v>1.6</v>
          </cell>
          <cell r="N154">
            <v>3.17</v>
          </cell>
          <cell r="O154">
            <v>4.1399999999999997</v>
          </cell>
        </row>
        <row r="155">
          <cell r="A155" t="str">
            <v>Papua Nueva Guinea</v>
          </cell>
          <cell r="D155">
            <v>0</v>
          </cell>
          <cell r="J155">
            <v>0</v>
          </cell>
          <cell r="K155">
            <v>0.11</v>
          </cell>
          <cell r="L155">
            <v>0.25</v>
          </cell>
          <cell r="M155">
            <v>0.7</v>
          </cell>
          <cell r="N155">
            <v>0.88</v>
          </cell>
          <cell r="O155">
            <v>0.94</v>
          </cell>
          <cell r="P155">
            <v>1.37</v>
          </cell>
        </row>
        <row r="156">
          <cell r="A156" t="str">
            <v>Paraguay</v>
          </cell>
          <cell r="D156">
            <v>0</v>
          </cell>
          <cell r="J156">
            <v>0.02</v>
          </cell>
          <cell r="K156">
            <v>0.1</v>
          </cell>
          <cell r="L156">
            <v>0.19</v>
          </cell>
          <cell r="M156">
            <v>0.37</v>
          </cell>
          <cell r="N156">
            <v>0.73</v>
          </cell>
          <cell r="O156">
            <v>1.06</v>
          </cell>
          <cell r="P156">
            <v>1.73</v>
          </cell>
        </row>
        <row r="157">
          <cell r="A157" t="str">
            <v>Perú</v>
          </cell>
          <cell r="D157">
            <v>0</v>
          </cell>
          <cell r="H157">
            <v>0.01</v>
          </cell>
          <cell r="I157">
            <v>0.03</v>
          </cell>
          <cell r="J157">
            <v>0.25</v>
          </cell>
          <cell r="K157">
            <v>0.41</v>
          </cell>
          <cell r="L157">
            <v>1.21</v>
          </cell>
          <cell r="M157">
            <v>1.98</v>
          </cell>
          <cell r="N157">
            <v>3.12</v>
          </cell>
          <cell r="O157">
            <v>7.78</v>
          </cell>
          <cell r="P157">
            <v>9.35</v>
          </cell>
        </row>
        <row r="158">
          <cell r="A158" t="str">
            <v>Polinesia Francesa</v>
          </cell>
          <cell r="D158">
            <v>0</v>
          </cell>
          <cell r="J158">
            <v>0.09</v>
          </cell>
          <cell r="K158">
            <v>0.22</v>
          </cell>
          <cell r="L158">
            <v>1.33</v>
          </cell>
          <cell r="M158">
            <v>3.49</v>
          </cell>
          <cell r="N158">
            <v>6.43</v>
          </cell>
          <cell r="O158">
            <v>8.4600000000000009</v>
          </cell>
          <cell r="P158">
            <v>14.26</v>
          </cell>
        </row>
        <row r="159">
          <cell r="A159" t="str">
            <v>Polonia</v>
          </cell>
          <cell r="D159">
            <v>0</v>
          </cell>
          <cell r="E159">
            <v>0.01</v>
          </cell>
          <cell r="F159">
            <v>0.05</v>
          </cell>
          <cell r="G159">
            <v>0.13</v>
          </cell>
          <cell r="H159">
            <v>0.39</v>
          </cell>
          <cell r="I159">
            <v>0.65</v>
          </cell>
          <cell r="J159">
            <v>1.29</v>
          </cell>
          <cell r="K159">
            <v>2.0699999999999998</v>
          </cell>
          <cell r="L159">
            <v>4.08</v>
          </cell>
          <cell r="M159">
            <v>5.42</v>
          </cell>
          <cell r="N159">
            <v>7.25</v>
          </cell>
          <cell r="O159">
            <v>9.84</v>
          </cell>
          <cell r="P159">
            <v>23</v>
          </cell>
        </row>
        <row r="160">
          <cell r="A160" t="str">
            <v>Portugal</v>
          </cell>
          <cell r="D160">
            <v>0</v>
          </cell>
          <cell r="E160">
            <v>0.1</v>
          </cell>
          <cell r="F160">
            <v>0.25</v>
          </cell>
          <cell r="G160">
            <v>0.45</v>
          </cell>
          <cell r="H160">
            <v>0.73</v>
          </cell>
          <cell r="I160">
            <v>1.51</v>
          </cell>
          <cell r="J160">
            <v>3.02</v>
          </cell>
          <cell r="K160">
            <v>5.0199999999999996</v>
          </cell>
          <cell r="L160">
            <v>10.02</v>
          </cell>
          <cell r="M160">
            <v>15</v>
          </cell>
          <cell r="N160">
            <v>24.94</v>
          </cell>
          <cell r="O160">
            <v>28.06</v>
          </cell>
          <cell r="P160">
            <v>19.350000000000001</v>
          </cell>
        </row>
        <row r="161">
          <cell r="A161" t="str">
            <v>Puerto Rico</v>
          </cell>
          <cell r="D161">
            <v>0</v>
          </cell>
          <cell r="H161">
            <v>0.03</v>
          </cell>
          <cell r="I161">
            <v>0.14000000000000001</v>
          </cell>
          <cell r="J161">
            <v>0.27</v>
          </cell>
          <cell r="K161">
            <v>1.34</v>
          </cell>
          <cell r="L161">
            <v>2.67</v>
          </cell>
          <cell r="M161">
            <v>5.29</v>
          </cell>
          <cell r="N161">
            <v>10.5</v>
          </cell>
          <cell r="O161">
            <v>15.63</v>
          </cell>
          <cell r="P161">
            <v>17.55</v>
          </cell>
        </row>
        <row r="162">
          <cell r="A162" t="str">
            <v>Qatar</v>
          </cell>
          <cell r="D162">
            <v>0</v>
          </cell>
          <cell r="I162">
            <v>0.2</v>
          </cell>
          <cell r="J162">
            <v>0.99</v>
          </cell>
          <cell r="K162">
            <v>3.26</v>
          </cell>
          <cell r="L162">
            <v>3.7</v>
          </cell>
          <cell r="M162">
            <v>4.3</v>
          </cell>
          <cell r="N162">
            <v>5.2</v>
          </cell>
          <cell r="O162">
            <v>6.7</v>
          </cell>
          <cell r="P162">
            <v>11.34</v>
          </cell>
        </row>
        <row r="163">
          <cell r="A163" t="str">
            <v>Reino Unido</v>
          </cell>
          <cell r="D163">
            <v>0.09</v>
          </cell>
          <cell r="E163">
            <v>0.17</v>
          </cell>
          <cell r="F163">
            <v>0.26</v>
          </cell>
          <cell r="G163">
            <v>0.52</v>
          </cell>
          <cell r="H163">
            <v>1.03</v>
          </cell>
          <cell r="I163">
            <v>1.88</v>
          </cell>
          <cell r="J163">
            <v>4.08</v>
          </cell>
          <cell r="K163">
            <v>7.3</v>
          </cell>
          <cell r="L163">
            <v>13.51</v>
          </cell>
          <cell r="M163">
            <v>21.01</v>
          </cell>
          <cell r="N163">
            <v>26.44</v>
          </cell>
          <cell r="O163">
            <v>32.96</v>
          </cell>
          <cell r="P163">
            <v>42.31</v>
          </cell>
        </row>
        <row r="164">
          <cell r="A164" t="str">
            <v>República Árabe Siria</v>
          </cell>
          <cell r="B164">
            <v>0</v>
          </cell>
          <cell r="C164">
            <v>0</v>
          </cell>
          <cell r="D164">
            <v>0</v>
          </cell>
          <cell r="E164">
            <v>0</v>
          </cell>
          <cell r="F164">
            <v>0</v>
          </cell>
          <cell r="G164">
            <v>0</v>
          </cell>
          <cell r="H164">
            <v>0</v>
          </cell>
          <cell r="I164">
            <v>0</v>
          </cell>
          <cell r="J164">
            <v>0</v>
          </cell>
          <cell r="K164">
            <v>0.03</v>
          </cell>
          <cell r="L164">
            <v>0.06</v>
          </cell>
          <cell r="M164">
            <v>0.12</v>
          </cell>
          <cell r="N164">
            <v>0.19</v>
          </cell>
          <cell r="O164">
            <v>0.36</v>
          </cell>
          <cell r="P164">
            <v>1.29</v>
          </cell>
        </row>
        <row r="165">
          <cell r="A165" t="str">
            <v>República Centroafricana</v>
          </cell>
          <cell r="D165">
            <v>0</v>
          </cell>
          <cell r="J165">
            <v>0.01</v>
          </cell>
          <cell r="K165">
            <v>0.01</v>
          </cell>
          <cell r="L165">
            <v>0.03</v>
          </cell>
          <cell r="M165">
            <v>0.04</v>
          </cell>
          <cell r="N165">
            <v>0.06</v>
          </cell>
          <cell r="O165">
            <v>0.08</v>
          </cell>
          <cell r="P165">
            <v>0.13</v>
          </cell>
        </row>
        <row r="166">
          <cell r="A166" t="str">
            <v>República Checa</v>
          </cell>
          <cell r="D166">
            <v>0</v>
          </cell>
          <cell r="G166">
            <v>0.57999999999999996</v>
          </cell>
          <cell r="H166">
            <v>1.26</v>
          </cell>
          <cell r="I166">
            <v>1.45</v>
          </cell>
          <cell r="J166">
            <v>1.94</v>
          </cell>
          <cell r="K166">
            <v>2.91</v>
          </cell>
          <cell r="L166">
            <v>3.89</v>
          </cell>
          <cell r="M166">
            <v>6.81</v>
          </cell>
          <cell r="N166">
            <v>9.73</v>
          </cell>
          <cell r="O166">
            <v>14.67</v>
          </cell>
          <cell r="P166">
            <v>25.63</v>
          </cell>
        </row>
        <row r="167">
          <cell r="A167" t="str">
            <v>República de Corea</v>
          </cell>
          <cell r="D167">
            <v>0.02</v>
          </cell>
          <cell r="E167">
            <v>0.05</v>
          </cell>
          <cell r="F167">
            <v>0.1</v>
          </cell>
          <cell r="G167">
            <v>0.25</v>
          </cell>
          <cell r="H167">
            <v>0.31</v>
          </cell>
          <cell r="I167">
            <v>0.82</v>
          </cell>
          <cell r="J167">
            <v>1.63</v>
          </cell>
          <cell r="K167">
            <v>3.62</v>
          </cell>
          <cell r="L167">
            <v>6.83</v>
          </cell>
          <cell r="M167">
            <v>23.77</v>
          </cell>
          <cell r="N167">
            <v>41.4</v>
          </cell>
          <cell r="O167">
            <v>52.11</v>
          </cell>
          <cell r="P167">
            <v>55.19</v>
          </cell>
        </row>
        <row r="168">
          <cell r="A168" t="str">
            <v>República de Moldova</v>
          </cell>
          <cell r="D168">
            <v>0</v>
          </cell>
          <cell r="H168">
            <v>0</v>
          </cell>
          <cell r="I168">
            <v>0</v>
          </cell>
          <cell r="J168">
            <v>0</v>
          </cell>
          <cell r="K168">
            <v>0.03</v>
          </cell>
          <cell r="L168">
            <v>0.25</v>
          </cell>
          <cell r="M168">
            <v>0.56999999999999995</v>
          </cell>
          <cell r="N168">
            <v>1.2</v>
          </cell>
          <cell r="O168">
            <v>1.37</v>
          </cell>
          <cell r="P168">
            <v>3.41</v>
          </cell>
        </row>
        <row r="169">
          <cell r="A169" t="str">
            <v>República Democrática del Congo</v>
          </cell>
          <cell r="D169">
            <v>0</v>
          </cell>
          <cell r="J169">
            <v>0</v>
          </cell>
          <cell r="K169">
            <v>0</v>
          </cell>
          <cell r="L169">
            <v>0</v>
          </cell>
          <cell r="M169">
            <v>0</v>
          </cell>
          <cell r="N169">
            <v>0.01</v>
          </cell>
          <cell r="O169">
            <v>0.01</v>
          </cell>
          <cell r="P169">
            <v>0.09</v>
          </cell>
        </row>
        <row r="170">
          <cell r="A170" t="str">
            <v>República Democrática Popular Lao</v>
          </cell>
          <cell r="D170">
            <v>0</v>
          </cell>
          <cell r="L170">
            <v>0.01</v>
          </cell>
          <cell r="M170">
            <v>0.04</v>
          </cell>
          <cell r="N170">
            <v>0.11</v>
          </cell>
          <cell r="O170">
            <v>0.19</v>
          </cell>
          <cell r="P170">
            <v>0.27</v>
          </cell>
        </row>
        <row r="171">
          <cell r="A171" t="str">
            <v>República Dominicana</v>
          </cell>
          <cell r="D171">
            <v>0</v>
          </cell>
          <cell r="I171">
            <v>0.02</v>
          </cell>
          <cell r="J171">
            <v>0.08</v>
          </cell>
          <cell r="K171">
            <v>0.15</v>
          </cell>
          <cell r="L171">
            <v>0.24</v>
          </cell>
          <cell r="M171">
            <v>1.1499999999999999</v>
          </cell>
          <cell r="N171">
            <v>1.86</v>
          </cell>
          <cell r="O171">
            <v>2.15</v>
          </cell>
          <cell r="P171">
            <v>3.64</v>
          </cell>
        </row>
        <row r="172">
          <cell r="A172" t="str">
            <v>República Popular Democrática de Corea</v>
          </cell>
          <cell r="D172">
            <v>0</v>
          </cell>
          <cell r="O172">
            <v>0</v>
          </cell>
        </row>
        <row r="173">
          <cell r="A173" t="str">
            <v>República Unida de Tanzanía</v>
          </cell>
          <cell r="D173">
            <v>0</v>
          </cell>
          <cell r="J173">
            <v>0</v>
          </cell>
          <cell r="K173">
            <v>0.01</v>
          </cell>
          <cell r="L173">
            <v>0.01</v>
          </cell>
          <cell r="M173">
            <v>0.08</v>
          </cell>
          <cell r="N173">
            <v>0.12</v>
          </cell>
          <cell r="O173">
            <v>0.18</v>
          </cell>
          <cell r="P173">
            <v>0.23</v>
          </cell>
        </row>
        <row r="174">
          <cell r="A174" t="str">
            <v>Reunión</v>
          </cell>
          <cell r="D174">
            <v>0</v>
          </cell>
          <cell r="L174">
            <v>1.32</v>
          </cell>
          <cell r="M174">
            <v>1.42</v>
          </cell>
          <cell r="N174">
            <v>18.600000000000001</v>
          </cell>
          <cell r="O174">
            <v>20.52</v>
          </cell>
        </row>
        <row r="175">
          <cell r="A175" t="str">
            <v>Rumania</v>
          </cell>
          <cell r="D175">
            <v>0</v>
          </cell>
          <cell r="G175">
            <v>0</v>
          </cell>
          <cell r="H175">
            <v>0.03</v>
          </cell>
          <cell r="I175">
            <v>7.0000000000000007E-2</v>
          </cell>
          <cell r="J175">
            <v>0.22</v>
          </cell>
          <cell r="K175">
            <v>0.44</v>
          </cell>
          <cell r="L175">
            <v>2.2200000000000002</v>
          </cell>
          <cell r="M175">
            <v>2.68</v>
          </cell>
          <cell r="N175">
            <v>3.57</v>
          </cell>
          <cell r="O175">
            <v>4.47</v>
          </cell>
          <cell r="P175">
            <v>10.15</v>
          </cell>
        </row>
        <row r="176">
          <cell r="A176" t="str">
            <v>Rwanda</v>
          </cell>
          <cell r="D176">
            <v>0</v>
          </cell>
          <cell r="J176">
            <v>0</v>
          </cell>
          <cell r="K176">
            <v>0</v>
          </cell>
          <cell r="L176">
            <v>0.01</v>
          </cell>
          <cell r="M176">
            <v>7.0000000000000007E-2</v>
          </cell>
          <cell r="N176">
            <v>0.06</v>
          </cell>
          <cell r="O176">
            <v>0.25</v>
          </cell>
          <cell r="P176">
            <v>0.31</v>
          </cell>
        </row>
        <row r="177">
          <cell r="A177" t="str">
            <v>Saint Kitts y Nevis</v>
          </cell>
          <cell r="D177">
            <v>0</v>
          </cell>
          <cell r="J177">
            <v>1.97</v>
          </cell>
          <cell r="K177">
            <v>2.29</v>
          </cell>
          <cell r="L177">
            <v>3.4</v>
          </cell>
          <cell r="M177">
            <v>4.4800000000000004</v>
          </cell>
          <cell r="N177">
            <v>5.99</v>
          </cell>
          <cell r="O177">
            <v>7.81</v>
          </cell>
          <cell r="P177">
            <v>21.28</v>
          </cell>
        </row>
        <row r="178">
          <cell r="A178" t="str">
            <v>Samoa</v>
          </cell>
          <cell r="D178">
            <v>0</v>
          </cell>
          <cell r="K178">
            <v>0.17</v>
          </cell>
          <cell r="L178">
            <v>0.23</v>
          </cell>
          <cell r="M178">
            <v>0.28999999999999998</v>
          </cell>
          <cell r="N178">
            <v>0.56999999999999995</v>
          </cell>
          <cell r="O178">
            <v>1.68</v>
          </cell>
          <cell r="P178">
            <v>2.2200000000000002</v>
          </cell>
        </row>
        <row r="179">
          <cell r="A179" t="str">
            <v>Samoa Americana</v>
          </cell>
          <cell r="D179">
            <v>0</v>
          </cell>
        </row>
        <row r="180">
          <cell r="A180" t="str">
            <v>San Marino</v>
          </cell>
          <cell r="D180">
            <v>0</v>
          </cell>
          <cell r="I180">
            <v>1.4</v>
          </cell>
          <cell r="J180">
            <v>1.48</v>
          </cell>
          <cell r="K180">
            <v>1.48</v>
          </cell>
          <cell r="L180">
            <v>1.48</v>
          </cell>
          <cell r="M180">
            <v>43.36</v>
          </cell>
          <cell r="N180">
            <v>48.7</v>
          </cell>
          <cell r="O180">
            <v>51.3</v>
          </cell>
          <cell r="P180">
            <v>53.11</v>
          </cell>
        </row>
        <row r="181">
          <cell r="A181" t="str">
            <v>San Vicente y las Granadinas</v>
          </cell>
          <cell r="D181">
            <v>0</v>
          </cell>
          <cell r="I181">
            <v>0.13</v>
          </cell>
          <cell r="J181">
            <v>0.47</v>
          </cell>
          <cell r="K181">
            <v>0.9</v>
          </cell>
          <cell r="L181">
            <v>1.79</v>
          </cell>
          <cell r="M181">
            <v>2.65</v>
          </cell>
          <cell r="N181">
            <v>3.09</v>
          </cell>
          <cell r="O181">
            <v>4.78</v>
          </cell>
          <cell r="P181">
            <v>5.98</v>
          </cell>
        </row>
        <row r="182">
          <cell r="A182" t="str">
            <v>Santa Elena</v>
          </cell>
          <cell r="D182">
            <v>0</v>
          </cell>
          <cell r="L182">
            <v>1.3</v>
          </cell>
          <cell r="M182">
            <v>4.8099999999999996</v>
          </cell>
          <cell r="N182">
            <v>4.79</v>
          </cell>
          <cell r="O182">
            <v>6.33</v>
          </cell>
          <cell r="P182">
            <v>11.48</v>
          </cell>
        </row>
        <row r="183">
          <cell r="A183" t="str">
            <v>Santa Lucía</v>
          </cell>
          <cell r="D183">
            <v>0</v>
          </cell>
          <cell r="I183">
            <v>0.32</v>
          </cell>
          <cell r="J183">
            <v>0.69</v>
          </cell>
          <cell r="K183">
            <v>1.02</v>
          </cell>
          <cell r="L183">
            <v>1.33</v>
          </cell>
          <cell r="M183">
            <v>1.97</v>
          </cell>
          <cell r="N183">
            <v>5.16</v>
          </cell>
          <cell r="O183">
            <v>8.24</v>
          </cell>
        </row>
        <row r="184">
          <cell r="A184" t="str">
            <v>Santo Tomé y Príncipe</v>
          </cell>
          <cell r="D184">
            <v>0</v>
          </cell>
          <cell r="L184">
            <v>0.28000000000000003</v>
          </cell>
          <cell r="M184">
            <v>0.35</v>
          </cell>
          <cell r="N184">
            <v>4.3600000000000003</v>
          </cell>
          <cell r="O184">
            <v>6</v>
          </cell>
          <cell r="P184">
            <v>7.28</v>
          </cell>
        </row>
        <row r="185">
          <cell r="A185" t="str">
            <v>Senegal</v>
          </cell>
          <cell r="D185">
            <v>0</v>
          </cell>
          <cell r="I185">
            <v>0</v>
          </cell>
          <cell r="J185">
            <v>0.01</v>
          </cell>
          <cell r="K185">
            <v>0.03</v>
          </cell>
          <cell r="L185">
            <v>0.08</v>
          </cell>
          <cell r="M185">
            <v>0.32</v>
          </cell>
          <cell r="N185">
            <v>0.42</v>
          </cell>
          <cell r="O185">
            <v>1.02</v>
          </cell>
          <cell r="P185">
            <v>1.04</v>
          </cell>
        </row>
        <row r="186">
          <cell r="A186" t="str">
            <v>Seychelles</v>
          </cell>
          <cell r="D186">
            <v>0</v>
          </cell>
          <cell r="J186">
            <v>0.65</v>
          </cell>
          <cell r="K186">
            <v>1.29</v>
          </cell>
          <cell r="L186">
            <v>2.54</v>
          </cell>
          <cell r="M186">
            <v>6.22</v>
          </cell>
          <cell r="N186">
            <v>7.4</v>
          </cell>
          <cell r="O186">
            <v>10.99</v>
          </cell>
          <cell r="P186">
            <v>14.52</v>
          </cell>
        </row>
        <row r="187">
          <cell r="A187" t="str">
            <v>Sierra Leona</v>
          </cell>
          <cell r="D187">
            <v>0</v>
          </cell>
          <cell r="G187">
            <v>0</v>
          </cell>
          <cell r="H187">
            <v>0</v>
          </cell>
          <cell r="I187">
            <v>0</v>
          </cell>
          <cell r="J187">
            <v>0</v>
          </cell>
          <cell r="K187">
            <v>0</v>
          </cell>
          <cell r="L187">
            <v>0.01</v>
          </cell>
          <cell r="M187">
            <v>0.04</v>
          </cell>
          <cell r="N187">
            <v>0.1</v>
          </cell>
          <cell r="O187">
            <v>0.14000000000000001</v>
          </cell>
          <cell r="P187">
            <v>0.16</v>
          </cell>
        </row>
        <row r="188">
          <cell r="A188" t="str">
            <v>Singapur</v>
          </cell>
          <cell r="D188">
            <v>0</v>
          </cell>
          <cell r="E188">
            <v>0.16</v>
          </cell>
          <cell r="F188">
            <v>0.46</v>
          </cell>
          <cell r="G188">
            <v>0.75</v>
          </cell>
          <cell r="H188">
            <v>1.17</v>
          </cell>
          <cell r="I188">
            <v>2.84</v>
          </cell>
          <cell r="J188">
            <v>8.17</v>
          </cell>
          <cell r="K188">
            <v>13.18</v>
          </cell>
          <cell r="L188">
            <v>19.12</v>
          </cell>
          <cell r="M188">
            <v>24.05</v>
          </cell>
          <cell r="N188">
            <v>32.36</v>
          </cell>
          <cell r="O188">
            <v>41.15</v>
          </cell>
          <cell r="P188">
            <v>50.44</v>
          </cell>
        </row>
        <row r="189">
          <cell r="A189" t="str">
            <v>Somalia</v>
          </cell>
          <cell r="D189">
            <v>0</v>
          </cell>
          <cell r="I189">
            <v>0</v>
          </cell>
          <cell r="J189">
            <v>0</v>
          </cell>
          <cell r="K189">
            <v>0</v>
          </cell>
          <cell r="L189">
            <v>0</v>
          </cell>
          <cell r="M189">
            <v>0</v>
          </cell>
          <cell r="N189">
            <v>0.01</v>
          </cell>
          <cell r="O189">
            <v>0.01</v>
          </cell>
          <cell r="P189">
            <v>0.88</v>
          </cell>
        </row>
        <row r="190">
          <cell r="A190" t="str">
            <v>Sri Lanka</v>
          </cell>
          <cell r="D190">
            <v>0</v>
          </cell>
          <cell r="H190">
            <v>0</v>
          </cell>
          <cell r="I190">
            <v>0.01</v>
          </cell>
          <cell r="J190">
            <v>0.06</v>
          </cell>
          <cell r="K190">
            <v>0.17</v>
          </cell>
          <cell r="L190">
            <v>0.31</v>
          </cell>
          <cell r="M190">
            <v>0.36</v>
          </cell>
          <cell r="N190">
            <v>0.66</v>
          </cell>
          <cell r="O190">
            <v>0.8</v>
          </cell>
          <cell r="P190">
            <v>1.06</v>
          </cell>
        </row>
        <row r="191">
          <cell r="A191" t="str">
            <v>Sudáfrica</v>
          </cell>
          <cell r="D191">
            <v>0</v>
          </cell>
          <cell r="E191">
            <v>0.01</v>
          </cell>
          <cell r="F191">
            <v>0.04</v>
          </cell>
          <cell r="G191">
            <v>0.12</v>
          </cell>
          <cell r="H191">
            <v>0.26</v>
          </cell>
          <cell r="I191">
            <v>0.71</v>
          </cell>
          <cell r="J191">
            <v>0.88</v>
          </cell>
          <cell r="K191">
            <v>1.7</v>
          </cell>
          <cell r="L191">
            <v>3</v>
          </cell>
          <cell r="M191">
            <v>4.2300000000000004</v>
          </cell>
          <cell r="N191">
            <v>5.49</v>
          </cell>
          <cell r="O191">
            <v>6.49</v>
          </cell>
          <cell r="P191">
            <v>6.82</v>
          </cell>
        </row>
        <row r="192">
          <cell r="A192" t="str">
            <v>Sudán</v>
          </cell>
          <cell r="D192">
            <v>0</v>
          </cell>
          <cell r="H192">
            <v>0</v>
          </cell>
          <cell r="I192">
            <v>0</v>
          </cell>
          <cell r="J192">
            <v>0</v>
          </cell>
          <cell r="K192">
            <v>0</v>
          </cell>
          <cell r="L192">
            <v>0.01</v>
          </cell>
          <cell r="M192">
            <v>0.02</v>
          </cell>
          <cell r="N192">
            <v>0.1</v>
          </cell>
          <cell r="O192">
            <v>0.18</v>
          </cell>
          <cell r="P192">
            <v>0.26</v>
          </cell>
        </row>
        <row r="193">
          <cell r="A193" t="str">
            <v>Suecia</v>
          </cell>
          <cell r="D193">
            <v>0.57999999999999996</v>
          </cell>
          <cell r="E193">
            <v>1.1599999999999999</v>
          </cell>
          <cell r="F193">
            <v>1.5</v>
          </cell>
          <cell r="G193">
            <v>1.72</v>
          </cell>
          <cell r="H193">
            <v>3.4</v>
          </cell>
          <cell r="I193">
            <v>5.09</v>
          </cell>
          <cell r="J193">
            <v>9.0500000000000007</v>
          </cell>
          <cell r="K193">
            <v>23.74</v>
          </cell>
          <cell r="L193">
            <v>33.44</v>
          </cell>
          <cell r="M193">
            <v>41.37</v>
          </cell>
          <cell r="N193">
            <v>45.58</v>
          </cell>
          <cell r="O193">
            <v>51.63</v>
          </cell>
          <cell r="P193">
            <v>57.31</v>
          </cell>
        </row>
        <row r="194">
          <cell r="A194" t="str">
            <v>Suiza</v>
          </cell>
          <cell r="D194">
            <v>0.57999999999999996</v>
          </cell>
          <cell r="E194">
            <v>1.1599999999999999</v>
          </cell>
          <cell r="F194">
            <v>1.73</v>
          </cell>
          <cell r="G194">
            <v>2.15</v>
          </cell>
          <cell r="H194">
            <v>2.71</v>
          </cell>
          <cell r="I194">
            <v>3.55</v>
          </cell>
          <cell r="J194">
            <v>4.55</v>
          </cell>
          <cell r="K194">
            <v>7.71</v>
          </cell>
          <cell r="L194">
            <v>13.15</v>
          </cell>
          <cell r="M194">
            <v>20.53</v>
          </cell>
          <cell r="N194">
            <v>29.07</v>
          </cell>
          <cell r="O194">
            <v>30.7</v>
          </cell>
          <cell r="P194">
            <v>35.1</v>
          </cell>
        </row>
        <row r="195">
          <cell r="A195" t="str">
            <v>Suriname</v>
          </cell>
          <cell r="D195">
            <v>0</v>
          </cell>
          <cell r="I195">
            <v>0.12</v>
          </cell>
          <cell r="J195">
            <v>0.24</v>
          </cell>
          <cell r="K195">
            <v>1.0900000000000001</v>
          </cell>
          <cell r="L195">
            <v>1.78</v>
          </cell>
          <cell r="M195">
            <v>2.0299999999999998</v>
          </cell>
          <cell r="N195">
            <v>2.7</v>
          </cell>
          <cell r="O195">
            <v>3.3</v>
          </cell>
          <cell r="P195">
            <v>4.16</v>
          </cell>
        </row>
        <row r="196">
          <cell r="A196" t="str">
            <v>Swazilandia</v>
          </cell>
          <cell r="D196">
            <v>0</v>
          </cell>
          <cell r="I196">
            <v>0</v>
          </cell>
          <cell r="J196">
            <v>0.05</v>
          </cell>
          <cell r="K196">
            <v>0.1</v>
          </cell>
          <cell r="L196">
            <v>0.11</v>
          </cell>
          <cell r="M196">
            <v>0.51</v>
          </cell>
          <cell r="N196">
            <v>0.99</v>
          </cell>
          <cell r="O196">
            <v>1.37</v>
          </cell>
          <cell r="P196">
            <v>1.94</v>
          </cell>
        </row>
        <row r="197">
          <cell r="A197" t="str">
            <v>Tailandia</v>
          </cell>
          <cell r="B197">
            <v>0</v>
          </cell>
          <cell r="C197">
            <v>0</v>
          </cell>
          <cell r="D197">
            <v>0</v>
          </cell>
          <cell r="E197">
            <v>0</v>
          </cell>
          <cell r="F197">
            <v>0</v>
          </cell>
          <cell r="G197">
            <v>0</v>
          </cell>
          <cell r="H197">
            <v>0.05</v>
          </cell>
          <cell r="I197">
            <v>0.1</v>
          </cell>
          <cell r="J197">
            <v>0.23</v>
          </cell>
          <cell r="K197">
            <v>0.64</v>
          </cell>
          <cell r="L197">
            <v>0.84</v>
          </cell>
          <cell r="M197">
            <v>2.17</v>
          </cell>
          <cell r="N197">
            <v>3.79</v>
          </cell>
          <cell r="O197">
            <v>5.77</v>
          </cell>
          <cell r="P197">
            <v>7.76</v>
          </cell>
        </row>
        <row r="198">
          <cell r="A198" t="str">
            <v>Tayikistán</v>
          </cell>
          <cell r="D198">
            <v>0</v>
          </cell>
          <cell r="M198">
            <v>0.03</v>
          </cell>
          <cell r="N198">
            <v>0.05</v>
          </cell>
          <cell r="O198">
            <v>0.05</v>
          </cell>
          <cell r="P198">
            <v>0.05</v>
          </cell>
        </row>
        <row r="199">
          <cell r="A199" t="str">
            <v>Territorio Palestino Ocupado</v>
          </cell>
          <cell r="N199">
            <v>1.1100000000000001</v>
          </cell>
          <cell r="O199">
            <v>1.82</v>
          </cell>
          <cell r="P199">
            <v>3.04</v>
          </cell>
        </row>
        <row r="200">
          <cell r="A200" t="str">
            <v>Togo</v>
          </cell>
          <cell r="B200">
            <v>0</v>
          </cell>
          <cell r="C200">
            <v>0</v>
          </cell>
          <cell r="D200">
            <v>0</v>
          </cell>
          <cell r="E200">
            <v>0</v>
          </cell>
          <cell r="F200">
            <v>0</v>
          </cell>
          <cell r="G200">
            <v>0</v>
          </cell>
          <cell r="H200">
            <v>0</v>
          </cell>
          <cell r="I200">
            <v>0</v>
          </cell>
          <cell r="J200">
            <v>0.01</v>
          </cell>
          <cell r="K200">
            <v>0.23</v>
          </cell>
          <cell r="L200">
            <v>0.34</v>
          </cell>
          <cell r="M200">
            <v>0.66</v>
          </cell>
          <cell r="N200">
            <v>2.16</v>
          </cell>
          <cell r="O200">
            <v>3.16</v>
          </cell>
          <cell r="P200">
            <v>4.0999999999999996</v>
          </cell>
        </row>
        <row r="201">
          <cell r="A201" t="str">
            <v>Tonga</v>
          </cell>
          <cell r="D201">
            <v>0</v>
          </cell>
          <cell r="I201">
            <v>0.12</v>
          </cell>
          <cell r="J201">
            <v>0.16</v>
          </cell>
          <cell r="K201">
            <v>0.51</v>
          </cell>
          <cell r="L201">
            <v>0.77</v>
          </cell>
          <cell r="M201">
            <v>1.02</v>
          </cell>
          <cell r="N201">
            <v>2.4300000000000002</v>
          </cell>
          <cell r="O201">
            <v>2.83</v>
          </cell>
          <cell r="P201">
            <v>2.92</v>
          </cell>
        </row>
        <row r="202">
          <cell r="A202" t="str">
            <v>Trinidad y Tabago</v>
          </cell>
          <cell r="D202">
            <v>0</v>
          </cell>
          <cell r="I202">
            <v>0.16</v>
          </cell>
          <cell r="J202">
            <v>0.4</v>
          </cell>
          <cell r="K202">
            <v>1.18</v>
          </cell>
          <cell r="L202">
            <v>2.73</v>
          </cell>
          <cell r="M202">
            <v>5.8</v>
          </cell>
          <cell r="N202">
            <v>7.73</v>
          </cell>
          <cell r="O202">
            <v>9.23</v>
          </cell>
          <cell r="P202">
            <v>10.6</v>
          </cell>
        </row>
        <row r="203">
          <cell r="A203" t="str">
            <v>Túnez</v>
          </cell>
          <cell r="D203">
            <v>0</v>
          </cell>
          <cell r="H203">
            <v>0.01</v>
          </cell>
          <cell r="I203">
            <v>0.01</v>
          </cell>
          <cell r="J203">
            <v>0.03</v>
          </cell>
          <cell r="K203">
            <v>0.04</v>
          </cell>
          <cell r="L203">
            <v>0.11</v>
          </cell>
          <cell r="M203">
            <v>1.59</v>
          </cell>
          <cell r="N203">
            <v>2.72</v>
          </cell>
          <cell r="O203">
            <v>4.24</v>
          </cell>
          <cell r="P203">
            <v>5.17</v>
          </cell>
        </row>
        <row r="204">
          <cell r="A204" t="str">
            <v>Turkmenistán</v>
          </cell>
          <cell r="D204">
            <v>0</v>
          </cell>
          <cell r="M204">
            <v>0.05</v>
          </cell>
          <cell r="N204">
            <v>0.13</v>
          </cell>
          <cell r="O204">
            <v>0.17</v>
          </cell>
        </row>
        <row r="205">
          <cell r="A205" t="str">
            <v>Turquía</v>
          </cell>
          <cell r="D205">
            <v>0</v>
          </cell>
          <cell r="G205">
            <v>0.01</v>
          </cell>
          <cell r="H205">
            <v>0.05</v>
          </cell>
          <cell r="I205">
            <v>0.08</v>
          </cell>
          <cell r="J205">
            <v>0.19</v>
          </cell>
          <cell r="K205">
            <v>0.48</v>
          </cell>
          <cell r="L205">
            <v>0.71</v>
          </cell>
          <cell r="M205">
            <v>2.33</v>
          </cell>
          <cell r="N205">
            <v>3.06</v>
          </cell>
          <cell r="O205">
            <v>6.04</v>
          </cell>
          <cell r="P205">
            <v>7.28</v>
          </cell>
        </row>
        <row r="206">
          <cell r="A206" t="str">
            <v>Tuvalu</v>
          </cell>
          <cell r="D206">
            <v>0</v>
          </cell>
          <cell r="N206">
            <v>5.29</v>
          </cell>
          <cell r="O206">
            <v>10.53</v>
          </cell>
          <cell r="P206">
            <v>13.07</v>
          </cell>
        </row>
        <row r="207">
          <cell r="A207" t="str">
            <v>Ucrania</v>
          </cell>
          <cell r="D207">
            <v>0</v>
          </cell>
          <cell r="G207">
            <v>0</v>
          </cell>
          <cell r="H207">
            <v>0.01</v>
          </cell>
          <cell r="I207">
            <v>0.04</v>
          </cell>
          <cell r="J207">
            <v>0.1</v>
          </cell>
          <cell r="K207">
            <v>0.2</v>
          </cell>
          <cell r="L207">
            <v>0.28999999999999998</v>
          </cell>
          <cell r="M207">
            <v>0.39</v>
          </cell>
          <cell r="N207">
            <v>0.69</v>
          </cell>
          <cell r="O207">
            <v>1.19</v>
          </cell>
          <cell r="P207">
            <v>1.8</v>
          </cell>
        </row>
        <row r="208">
          <cell r="A208" t="str">
            <v>Uganda</v>
          </cell>
          <cell r="D208">
            <v>0</v>
          </cell>
          <cell r="I208">
            <v>0</v>
          </cell>
          <cell r="J208">
            <v>0.01</v>
          </cell>
          <cell r="K208">
            <v>0.01</v>
          </cell>
          <cell r="L208">
            <v>7.0000000000000007E-2</v>
          </cell>
          <cell r="M208">
            <v>0.11</v>
          </cell>
          <cell r="N208">
            <v>0.17</v>
          </cell>
          <cell r="O208">
            <v>0.25</v>
          </cell>
          <cell r="P208">
            <v>0.4</v>
          </cell>
        </row>
        <row r="209">
          <cell r="A209" t="str">
            <v>Uruguay</v>
          </cell>
          <cell r="D209">
            <v>0</v>
          </cell>
          <cell r="H209">
            <v>0.06</v>
          </cell>
          <cell r="I209">
            <v>0.31</v>
          </cell>
          <cell r="J209">
            <v>1.87</v>
          </cell>
          <cell r="K209">
            <v>3.39</v>
          </cell>
          <cell r="L209">
            <v>6.99</v>
          </cell>
          <cell r="M209">
            <v>9.9600000000000009</v>
          </cell>
          <cell r="N209">
            <v>11.09</v>
          </cell>
          <cell r="O209">
            <v>11.9</v>
          </cell>
        </row>
        <row r="210">
          <cell r="A210" t="str">
            <v>Uzbekistán</v>
          </cell>
          <cell r="D210">
            <v>0</v>
          </cell>
          <cell r="I210">
            <v>0</v>
          </cell>
          <cell r="J210">
            <v>0</v>
          </cell>
          <cell r="K210">
            <v>0.01</v>
          </cell>
          <cell r="L210">
            <v>0.02</v>
          </cell>
          <cell r="M210">
            <v>0.03</v>
          </cell>
          <cell r="N210">
            <v>0.49</v>
          </cell>
          <cell r="O210">
            <v>0.6</v>
          </cell>
          <cell r="P210">
            <v>1.0900000000000001</v>
          </cell>
        </row>
        <row r="211">
          <cell r="A211" t="str">
            <v>Vanuatu</v>
          </cell>
          <cell r="D211">
            <v>0</v>
          </cell>
          <cell r="J211">
            <v>0.06</v>
          </cell>
          <cell r="K211">
            <v>0.14000000000000001</v>
          </cell>
          <cell r="L211">
            <v>0.28000000000000003</v>
          </cell>
          <cell r="M211">
            <v>0.54</v>
          </cell>
          <cell r="N211">
            <v>2.09</v>
          </cell>
          <cell r="O211">
            <v>2.79</v>
          </cell>
          <cell r="P211">
            <v>3.46</v>
          </cell>
        </row>
        <row r="212">
          <cell r="A212" t="str">
            <v>Venezuela</v>
          </cell>
          <cell r="D212">
            <v>0</v>
          </cell>
          <cell r="F212">
            <v>0.01</v>
          </cell>
          <cell r="G212">
            <v>0.04</v>
          </cell>
          <cell r="H212">
            <v>0.06</v>
          </cell>
          <cell r="I212">
            <v>0.12</v>
          </cell>
          <cell r="J212">
            <v>0.25</v>
          </cell>
          <cell r="K212">
            <v>0.39</v>
          </cell>
          <cell r="L212">
            <v>1.39</v>
          </cell>
          <cell r="M212">
            <v>2.87</v>
          </cell>
          <cell r="N212">
            <v>3.39</v>
          </cell>
          <cell r="O212">
            <v>4.66</v>
          </cell>
          <cell r="P212">
            <v>5.0599999999999996</v>
          </cell>
        </row>
        <row r="213">
          <cell r="A213" t="str">
            <v>Viet Nam</v>
          </cell>
          <cell r="D213">
            <v>0</v>
          </cell>
          <cell r="J213">
            <v>0</v>
          </cell>
          <cell r="K213">
            <v>0</v>
          </cell>
          <cell r="L213">
            <v>0.01</v>
          </cell>
          <cell r="M213">
            <v>0.13</v>
          </cell>
          <cell r="N213">
            <v>0.25</v>
          </cell>
          <cell r="O213">
            <v>1.24</v>
          </cell>
          <cell r="P213">
            <v>1.85</v>
          </cell>
        </row>
        <row r="214">
          <cell r="A214" t="str">
            <v>Yemen</v>
          </cell>
          <cell r="D214">
            <v>0</v>
          </cell>
          <cell r="J214">
            <v>0</v>
          </cell>
          <cell r="K214">
            <v>0.02</v>
          </cell>
          <cell r="L214">
            <v>0.02</v>
          </cell>
          <cell r="M214">
            <v>0.06</v>
          </cell>
          <cell r="N214">
            <v>0.08</v>
          </cell>
          <cell r="O214">
            <v>0.09</v>
          </cell>
          <cell r="P214">
            <v>0.51</v>
          </cell>
        </row>
        <row r="215">
          <cell r="A215" t="str">
            <v>Yugoslavia</v>
          </cell>
          <cell r="D215">
            <v>0</v>
          </cell>
          <cell r="J215">
            <v>0.19</v>
          </cell>
          <cell r="K215">
            <v>0.47</v>
          </cell>
          <cell r="L215">
            <v>0.61</v>
          </cell>
          <cell r="M215">
            <v>0.75</v>
          </cell>
          <cell r="N215">
            <v>3.76</v>
          </cell>
          <cell r="O215">
            <v>5.62</v>
          </cell>
          <cell r="P215">
            <v>5.97</v>
          </cell>
        </row>
        <row r="216">
          <cell r="A216" t="str">
            <v>Zambia</v>
          </cell>
          <cell r="D216">
            <v>0</v>
          </cell>
          <cell r="H216">
            <v>0.01</v>
          </cell>
          <cell r="I216">
            <v>0.01</v>
          </cell>
          <cell r="J216">
            <v>0.01</v>
          </cell>
          <cell r="K216">
            <v>0.01</v>
          </cell>
          <cell r="L216">
            <v>0.03</v>
          </cell>
          <cell r="M216">
            <v>0.15</v>
          </cell>
          <cell r="N216">
            <v>0.19</v>
          </cell>
          <cell r="O216">
            <v>0.24</v>
          </cell>
          <cell r="P216">
            <v>0.48</v>
          </cell>
        </row>
        <row r="217">
          <cell r="A217" t="str">
            <v>Zimbabwe</v>
          </cell>
          <cell r="D217">
            <v>0</v>
          </cell>
          <cell r="H217">
            <v>0</v>
          </cell>
          <cell r="I217">
            <v>0.01</v>
          </cell>
          <cell r="J217">
            <v>0.02</v>
          </cell>
          <cell r="K217">
            <v>0.04</v>
          </cell>
          <cell r="L217">
            <v>0.09</v>
          </cell>
          <cell r="M217">
            <v>0.18</v>
          </cell>
          <cell r="N217">
            <v>0.44</v>
          </cell>
          <cell r="O217">
            <v>0.87</v>
          </cell>
          <cell r="P217">
            <v>4.3</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JL01"/>
      <sheetName val="compus"/>
      <sheetName val="FX e interv dia"/>
      <sheetName val="internet"/>
      <sheetName val="celulares"/>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back"/>
      <sheetName val="Lucros e Perdas"/>
      <sheetName val="Ativo"/>
      <sheetName val="Passivo"/>
      <sheetName val="VENDATU"/>
      <sheetName val="MUS$ MES"/>
    </sheetNames>
    <sheetDataSet>
      <sheetData sheetId="0" refreshError="1">
        <row r="1">
          <cell r="A1" t="str">
            <v>Macro13</v>
          </cell>
        </row>
        <row r="2">
          <cell r="A2" t="b">
            <v>0</v>
          </cell>
        </row>
        <row r="3">
          <cell r="A3" t="b">
            <v>0</v>
          </cell>
        </row>
        <row r="4">
          <cell r="A4" t="b">
            <v>0</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ª VISITA"/>
      <sheetName val="2ª VISITA"/>
      <sheetName val="RESUMO"/>
      <sheetName val="HIPER"/>
      <sheetName val="SUPER"/>
      <sheetName val="MINI"/>
      <sheetName val="MAGA"/>
      <sheetName val="GERAL"/>
      <sheetName val="Macro1"/>
      <sheetName val="HC DBASE"/>
      <sheetName val="ILV ALC"/>
      <sheetName val="sapactivexlhiddensheet"/>
      <sheetName val="J_division"/>
      <sheetName val="Val-01"/>
    </sheetNames>
    <sheetDataSet>
      <sheetData sheetId="0" refreshError="1"/>
      <sheetData sheetId="1" refreshError="1"/>
      <sheetData sheetId="2" refreshError="1">
        <row r="5">
          <cell r="A5" t="str">
            <v>B.009 - CAXANGÁ - PE</v>
          </cell>
          <cell r="B5" t="str">
            <v>H</v>
          </cell>
          <cell r="C5">
            <v>85</v>
          </cell>
          <cell r="D5">
            <v>83</v>
          </cell>
          <cell r="E5">
            <v>80</v>
          </cell>
          <cell r="F5">
            <v>79</v>
          </cell>
          <cell r="I5">
            <v>72</v>
          </cell>
          <cell r="J5">
            <v>69</v>
          </cell>
          <cell r="K5">
            <v>73</v>
          </cell>
          <cell r="L5">
            <v>76</v>
          </cell>
          <cell r="M5">
            <v>55</v>
          </cell>
          <cell r="N5">
            <v>81</v>
          </cell>
          <cell r="O5">
            <v>54</v>
          </cell>
          <cell r="P5">
            <v>57</v>
          </cell>
          <cell r="Q5">
            <v>84</v>
          </cell>
          <cell r="R5">
            <v>82</v>
          </cell>
          <cell r="S5">
            <v>41</v>
          </cell>
          <cell r="T5">
            <v>49</v>
          </cell>
          <cell r="U5">
            <v>64</v>
          </cell>
          <cell r="V5">
            <v>71</v>
          </cell>
          <cell r="W5">
            <v>54</v>
          </cell>
          <cell r="X5">
            <v>56</v>
          </cell>
          <cell r="Y5">
            <v>63</v>
          </cell>
          <cell r="Z5">
            <v>77</v>
          </cell>
          <cell r="AA5">
            <v>63</v>
          </cell>
          <cell r="AB5">
            <v>65</v>
          </cell>
          <cell r="AC5">
            <v>76</v>
          </cell>
          <cell r="AD5">
            <v>84</v>
          </cell>
          <cell r="AE5">
            <v>82</v>
          </cell>
          <cell r="AF5">
            <v>93</v>
          </cell>
          <cell r="AG5">
            <v>91</v>
          </cell>
          <cell r="AH5">
            <v>91</v>
          </cell>
          <cell r="AI5">
            <v>64</v>
          </cell>
          <cell r="AJ5">
            <v>70</v>
          </cell>
        </row>
        <row r="6">
          <cell r="A6" t="str">
            <v>B.020 - CAMPINA GRANDE - PB</v>
          </cell>
          <cell r="B6" t="str">
            <v>H</v>
          </cell>
          <cell r="C6">
            <v>91</v>
          </cell>
          <cell r="D6">
            <v>71</v>
          </cell>
          <cell r="E6">
            <v>92</v>
          </cell>
          <cell r="F6">
            <v>92</v>
          </cell>
          <cell r="I6">
            <v>69</v>
          </cell>
          <cell r="J6">
            <v>55</v>
          </cell>
          <cell r="K6">
            <v>92</v>
          </cell>
          <cell r="L6">
            <v>83</v>
          </cell>
          <cell r="M6">
            <v>66</v>
          </cell>
          <cell r="N6">
            <v>42</v>
          </cell>
          <cell r="O6">
            <v>45</v>
          </cell>
          <cell r="P6">
            <v>36</v>
          </cell>
          <cell r="Q6">
            <v>50</v>
          </cell>
          <cell r="R6">
            <v>80</v>
          </cell>
          <cell r="S6">
            <v>77</v>
          </cell>
          <cell r="T6">
            <v>52</v>
          </cell>
          <cell r="U6">
            <v>83</v>
          </cell>
          <cell r="V6">
            <v>77</v>
          </cell>
          <cell r="W6">
            <v>76</v>
          </cell>
          <cell r="X6">
            <v>71</v>
          </cell>
          <cell r="Y6">
            <v>92</v>
          </cell>
          <cell r="Z6">
            <v>92</v>
          </cell>
          <cell r="AA6">
            <v>92</v>
          </cell>
          <cell r="AB6">
            <v>62</v>
          </cell>
          <cell r="AC6">
            <v>94</v>
          </cell>
          <cell r="AD6">
            <v>95</v>
          </cell>
          <cell r="AE6">
            <v>98</v>
          </cell>
          <cell r="AF6">
            <v>98</v>
          </cell>
          <cell r="AG6">
            <v>92</v>
          </cell>
          <cell r="AH6">
            <v>69</v>
          </cell>
          <cell r="AI6">
            <v>74</v>
          </cell>
          <cell r="AJ6">
            <v>65</v>
          </cell>
        </row>
        <row r="7">
          <cell r="A7" t="str">
            <v>B.094 - FORTALEZA - CE</v>
          </cell>
          <cell r="B7" t="str">
            <v>H</v>
          </cell>
          <cell r="C7">
            <v>1</v>
          </cell>
          <cell r="D7">
            <v>92</v>
          </cell>
          <cell r="E7">
            <v>1</v>
          </cell>
          <cell r="F7">
            <v>48</v>
          </cell>
          <cell r="I7">
            <v>1</v>
          </cell>
          <cell r="J7">
            <v>73</v>
          </cell>
          <cell r="K7">
            <v>1</v>
          </cell>
          <cell r="L7">
            <v>67</v>
          </cell>
          <cell r="M7">
            <v>1</v>
          </cell>
          <cell r="N7">
            <v>35</v>
          </cell>
          <cell r="O7">
            <v>1</v>
          </cell>
          <cell r="P7">
            <v>44</v>
          </cell>
          <cell r="Q7">
            <v>1</v>
          </cell>
          <cell r="R7">
            <v>44</v>
          </cell>
          <cell r="S7">
            <v>1</v>
          </cell>
          <cell r="T7">
            <v>57</v>
          </cell>
          <cell r="U7">
            <v>1</v>
          </cell>
          <cell r="V7">
            <v>69</v>
          </cell>
          <cell r="W7">
            <v>1</v>
          </cell>
          <cell r="X7">
            <v>71</v>
          </cell>
          <cell r="Y7">
            <v>1</v>
          </cell>
          <cell r="Z7">
            <v>77</v>
          </cell>
          <cell r="AA7">
            <v>1</v>
          </cell>
          <cell r="AB7">
            <v>84</v>
          </cell>
          <cell r="AC7">
            <v>1</v>
          </cell>
          <cell r="AD7">
            <v>83</v>
          </cell>
          <cell r="AE7">
            <v>1</v>
          </cell>
          <cell r="AF7">
            <v>80</v>
          </cell>
          <cell r="AG7">
            <v>1</v>
          </cell>
          <cell r="AH7">
            <v>71</v>
          </cell>
          <cell r="AI7">
            <v>1</v>
          </cell>
          <cell r="AJ7">
            <v>60</v>
          </cell>
        </row>
        <row r="8">
          <cell r="A8" t="str">
            <v>B.096 - SHOPPING GUARARAPES - PE</v>
          </cell>
          <cell r="B8" t="str">
            <v>H</v>
          </cell>
          <cell r="C8">
            <v>100</v>
          </cell>
          <cell r="D8">
            <v>98</v>
          </cell>
          <cell r="E8">
            <v>68</v>
          </cell>
          <cell r="F8">
            <v>81</v>
          </cell>
          <cell r="G8">
            <v>91</v>
          </cell>
          <cell r="H8">
            <v>93</v>
          </cell>
          <cell r="I8">
            <v>67</v>
          </cell>
          <cell r="J8">
            <v>67</v>
          </cell>
          <cell r="K8">
            <v>81</v>
          </cell>
          <cell r="L8">
            <v>61</v>
          </cell>
          <cell r="M8">
            <v>46</v>
          </cell>
          <cell r="N8">
            <v>48</v>
          </cell>
          <cell r="O8">
            <v>53</v>
          </cell>
          <cell r="P8">
            <v>51</v>
          </cell>
          <cell r="Q8">
            <v>73</v>
          </cell>
          <cell r="R8">
            <v>40</v>
          </cell>
          <cell r="S8">
            <v>52</v>
          </cell>
          <cell r="T8">
            <v>47</v>
          </cell>
          <cell r="U8">
            <v>73</v>
          </cell>
          <cell r="V8">
            <v>80</v>
          </cell>
          <cell r="W8">
            <v>88</v>
          </cell>
          <cell r="X8">
            <v>82</v>
          </cell>
          <cell r="AA8">
            <v>91</v>
          </cell>
          <cell r="AB8">
            <v>87</v>
          </cell>
          <cell r="AC8">
            <v>94</v>
          </cell>
          <cell r="AD8">
            <v>100</v>
          </cell>
          <cell r="AE8">
            <v>98</v>
          </cell>
          <cell r="AF8">
            <v>100</v>
          </cell>
          <cell r="AG8">
            <v>81</v>
          </cell>
          <cell r="AH8">
            <v>81</v>
          </cell>
          <cell r="AI8">
            <v>71</v>
          </cell>
          <cell r="AJ8">
            <v>65</v>
          </cell>
        </row>
        <row r="9">
          <cell r="A9" t="str">
            <v>B.121 -  NATAL - RN</v>
          </cell>
          <cell r="B9" t="str">
            <v>H</v>
          </cell>
          <cell r="C9">
            <v>88</v>
          </cell>
          <cell r="D9">
            <v>76</v>
          </cell>
          <cell r="E9">
            <v>73</v>
          </cell>
          <cell r="F9">
            <v>73</v>
          </cell>
          <cell r="G9">
            <v>86</v>
          </cell>
          <cell r="H9">
            <v>93</v>
          </cell>
          <cell r="I9">
            <v>69</v>
          </cell>
          <cell r="J9">
            <v>57</v>
          </cell>
          <cell r="K9">
            <v>68</v>
          </cell>
          <cell r="L9">
            <v>86</v>
          </cell>
          <cell r="M9">
            <v>60</v>
          </cell>
          <cell r="N9">
            <v>72</v>
          </cell>
          <cell r="O9">
            <v>51</v>
          </cell>
          <cell r="P9">
            <v>44</v>
          </cell>
          <cell r="Q9">
            <v>70</v>
          </cell>
          <cell r="R9">
            <v>61</v>
          </cell>
          <cell r="S9">
            <v>78</v>
          </cell>
          <cell r="T9">
            <v>57</v>
          </cell>
          <cell r="U9">
            <v>76</v>
          </cell>
          <cell r="V9">
            <v>75</v>
          </cell>
          <cell r="W9">
            <v>71</v>
          </cell>
          <cell r="X9">
            <v>66</v>
          </cell>
          <cell r="Y9">
            <v>80</v>
          </cell>
          <cell r="Z9">
            <v>87</v>
          </cell>
          <cell r="AA9">
            <v>84</v>
          </cell>
          <cell r="AB9">
            <v>87</v>
          </cell>
          <cell r="AC9">
            <v>80</v>
          </cell>
          <cell r="AD9">
            <v>76</v>
          </cell>
          <cell r="AE9">
            <v>86</v>
          </cell>
          <cell r="AF9">
            <v>62</v>
          </cell>
          <cell r="AG9">
            <v>81</v>
          </cell>
          <cell r="AH9">
            <v>71</v>
          </cell>
          <cell r="AI9">
            <v>72</v>
          </cell>
          <cell r="AJ9">
            <v>69</v>
          </cell>
        </row>
        <row r="10">
          <cell r="A10" t="str">
            <v>B.220 - GONÇALO PRADO - SE</v>
          </cell>
          <cell r="B10" t="str">
            <v>H</v>
          </cell>
          <cell r="C10">
            <v>72</v>
          </cell>
          <cell r="D10">
            <v>58</v>
          </cell>
          <cell r="E10">
            <v>78</v>
          </cell>
          <cell r="F10">
            <v>63</v>
          </cell>
          <cell r="G10">
            <v>77</v>
          </cell>
          <cell r="H10">
            <v>86</v>
          </cell>
          <cell r="I10">
            <v>70</v>
          </cell>
          <cell r="J10">
            <v>46</v>
          </cell>
          <cell r="K10">
            <v>46</v>
          </cell>
          <cell r="L10">
            <v>53</v>
          </cell>
          <cell r="M10">
            <v>30</v>
          </cell>
          <cell r="N10">
            <v>38</v>
          </cell>
          <cell r="O10">
            <v>45</v>
          </cell>
          <cell r="P10">
            <v>24</v>
          </cell>
          <cell r="Q10">
            <v>70</v>
          </cell>
          <cell r="R10">
            <v>43</v>
          </cell>
          <cell r="S10">
            <v>66</v>
          </cell>
          <cell r="T10">
            <v>67</v>
          </cell>
          <cell r="U10">
            <v>79</v>
          </cell>
          <cell r="V10">
            <v>53</v>
          </cell>
          <cell r="W10">
            <v>68</v>
          </cell>
          <cell r="X10">
            <v>79</v>
          </cell>
          <cell r="Y10">
            <v>81</v>
          </cell>
          <cell r="Z10">
            <v>58</v>
          </cell>
          <cell r="AA10">
            <v>60</v>
          </cell>
          <cell r="AB10">
            <v>42</v>
          </cell>
          <cell r="AC10">
            <v>77</v>
          </cell>
          <cell r="AD10">
            <v>60</v>
          </cell>
          <cell r="AE10">
            <v>78</v>
          </cell>
          <cell r="AF10">
            <v>76</v>
          </cell>
          <cell r="AG10">
            <v>66</v>
          </cell>
          <cell r="AH10">
            <v>60</v>
          </cell>
          <cell r="AI10">
            <v>63</v>
          </cell>
          <cell r="AJ10">
            <v>52</v>
          </cell>
        </row>
        <row r="11">
          <cell r="A11" t="str">
            <v>B.270 - FAROL - AL</v>
          </cell>
          <cell r="B11" t="str">
            <v>H</v>
          </cell>
          <cell r="C11">
            <v>71</v>
          </cell>
          <cell r="D11">
            <v>74</v>
          </cell>
          <cell r="E11">
            <v>68</v>
          </cell>
          <cell r="F11">
            <v>45</v>
          </cell>
          <cell r="G11">
            <v>93</v>
          </cell>
          <cell r="H11">
            <v>83</v>
          </cell>
          <cell r="I11">
            <v>70</v>
          </cell>
          <cell r="J11">
            <v>50</v>
          </cell>
          <cell r="K11">
            <v>67</v>
          </cell>
          <cell r="L11">
            <v>63</v>
          </cell>
          <cell r="M11">
            <v>39</v>
          </cell>
          <cell r="N11">
            <v>41</v>
          </cell>
          <cell r="O11">
            <v>48</v>
          </cell>
          <cell r="P11">
            <v>51</v>
          </cell>
          <cell r="Q11">
            <v>98</v>
          </cell>
          <cell r="R11">
            <v>62</v>
          </cell>
          <cell r="S11">
            <v>48</v>
          </cell>
          <cell r="T11">
            <v>47</v>
          </cell>
          <cell r="U11">
            <v>74</v>
          </cell>
          <cell r="V11">
            <v>88</v>
          </cell>
          <cell r="W11">
            <v>94</v>
          </cell>
          <cell r="X11">
            <v>88</v>
          </cell>
          <cell r="Y11">
            <v>84</v>
          </cell>
          <cell r="Z11">
            <v>81</v>
          </cell>
          <cell r="AA11">
            <v>87</v>
          </cell>
          <cell r="AB11">
            <v>87</v>
          </cell>
          <cell r="AC11">
            <v>86</v>
          </cell>
          <cell r="AD11">
            <v>91</v>
          </cell>
          <cell r="AE11">
            <v>82</v>
          </cell>
          <cell r="AF11">
            <v>93</v>
          </cell>
          <cell r="AG11">
            <v>83</v>
          </cell>
          <cell r="AH11">
            <v>92</v>
          </cell>
          <cell r="AI11">
            <v>69</v>
          </cell>
          <cell r="AJ11">
            <v>63</v>
          </cell>
        </row>
        <row r="12">
          <cell r="A12" t="str">
            <v>B.310 - CASA FORTE - PE</v>
          </cell>
          <cell r="B12" t="str">
            <v>H</v>
          </cell>
          <cell r="C12">
            <v>99</v>
          </cell>
          <cell r="D12">
            <v>94</v>
          </cell>
          <cell r="E12">
            <v>83</v>
          </cell>
          <cell r="F12">
            <v>64</v>
          </cell>
          <cell r="G12">
            <v>97</v>
          </cell>
          <cell r="H12">
            <v>86</v>
          </cell>
          <cell r="I12">
            <v>74</v>
          </cell>
          <cell r="J12">
            <v>50</v>
          </cell>
          <cell r="K12">
            <v>77</v>
          </cell>
          <cell r="L12">
            <v>76</v>
          </cell>
          <cell r="M12">
            <v>54</v>
          </cell>
          <cell r="N12">
            <v>63</v>
          </cell>
          <cell r="O12">
            <v>66</v>
          </cell>
          <cell r="P12">
            <v>50</v>
          </cell>
          <cell r="Q12">
            <v>79</v>
          </cell>
          <cell r="R12">
            <v>84</v>
          </cell>
          <cell r="S12">
            <v>63</v>
          </cell>
          <cell r="T12">
            <v>52</v>
          </cell>
          <cell r="U12">
            <v>79</v>
          </cell>
          <cell r="V12">
            <v>71</v>
          </cell>
          <cell r="W12">
            <v>76</v>
          </cell>
          <cell r="X12">
            <v>82</v>
          </cell>
          <cell r="Y12">
            <v>74</v>
          </cell>
          <cell r="Z12">
            <v>68</v>
          </cell>
          <cell r="AA12">
            <v>84</v>
          </cell>
          <cell r="AB12">
            <v>84</v>
          </cell>
          <cell r="AC12">
            <v>80</v>
          </cell>
          <cell r="AD12">
            <v>71</v>
          </cell>
          <cell r="AE12">
            <v>79</v>
          </cell>
          <cell r="AF12">
            <v>74</v>
          </cell>
          <cell r="AG12">
            <v>78</v>
          </cell>
          <cell r="AH12">
            <v>89</v>
          </cell>
          <cell r="AI12">
            <v>77</v>
          </cell>
          <cell r="AJ12">
            <v>68</v>
          </cell>
        </row>
        <row r="13">
          <cell r="A13" t="str">
            <v>B.337 - TACARUNA - PE</v>
          </cell>
          <cell r="B13" t="str">
            <v>H</v>
          </cell>
          <cell r="C13">
            <v>94</v>
          </cell>
          <cell r="D13">
            <v>100</v>
          </cell>
          <cell r="E13">
            <v>77</v>
          </cell>
          <cell r="F13">
            <v>84</v>
          </cell>
          <cell r="G13">
            <v>73</v>
          </cell>
          <cell r="H13">
            <v>94</v>
          </cell>
          <cell r="I13">
            <v>93</v>
          </cell>
          <cell r="J13">
            <v>88</v>
          </cell>
          <cell r="K13">
            <v>82</v>
          </cell>
          <cell r="L13">
            <v>97</v>
          </cell>
          <cell r="M13">
            <v>56</v>
          </cell>
          <cell r="N13">
            <v>58</v>
          </cell>
          <cell r="O13">
            <v>51</v>
          </cell>
          <cell r="P13">
            <v>48</v>
          </cell>
          <cell r="Q13">
            <v>41</v>
          </cell>
          <cell r="R13">
            <v>92</v>
          </cell>
          <cell r="S13">
            <v>64</v>
          </cell>
          <cell r="T13">
            <v>87</v>
          </cell>
          <cell r="U13">
            <v>62</v>
          </cell>
          <cell r="V13">
            <v>85</v>
          </cell>
          <cell r="W13">
            <v>79</v>
          </cell>
          <cell r="X13">
            <v>85</v>
          </cell>
          <cell r="AA13">
            <v>86</v>
          </cell>
          <cell r="AB13">
            <v>97</v>
          </cell>
          <cell r="AC13">
            <v>94</v>
          </cell>
          <cell r="AD13">
            <v>93</v>
          </cell>
          <cell r="AE13">
            <v>87</v>
          </cell>
          <cell r="AF13">
            <v>91</v>
          </cell>
          <cell r="AG13">
            <v>69</v>
          </cell>
          <cell r="AH13">
            <v>97</v>
          </cell>
          <cell r="AI13">
            <v>68</v>
          </cell>
          <cell r="AJ13">
            <v>80</v>
          </cell>
        </row>
        <row r="14">
          <cell r="A14" t="str">
            <v>B.339 - CARUARU - PE</v>
          </cell>
          <cell r="B14" t="str">
            <v>H</v>
          </cell>
          <cell r="C14">
            <v>92</v>
          </cell>
          <cell r="D14">
            <v>80</v>
          </cell>
          <cell r="E14">
            <v>72</v>
          </cell>
          <cell r="F14">
            <v>42</v>
          </cell>
          <cell r="I14">
            <v>70</v>
          </cell>
          <cell r="J14">
            <v>74</v>
          </cell>
          <cell r="K14">
            <v>86</v>
          </cell>
          <cell r="L14">
            <v>85</v>
          </cell>
          <cell r="M14">
            <v>50</v>
          </cell>
          <cell r="N14">
            <v>37</v>
          </cell>
          <cell r="O14">
            <v>58</v>
          </cell>
          <cell r="P14">
            <v>45</v>
          </cell>
          <cell r="Q14">
            <v>69</v>
          </cell>
          <cell r="R14">
            <v>69</v>
          </cell>
          <cell r="S14">
            <v>48</v>
          </cell>
          <cell r="T14">
            <v>79</v>
          </cell>
          <cell r="U14">
            <v>64</v>
          </cell>
          <cell r="V14">
            <v>75</v>
          </cell>
          <cell r="W14">
            <v>94</v>
          </cell>
          <cell r="X14">
            <v>79</v>
          </cell>
          <cell r="AA14">
            <v>98</v>
          </cell>
          <cell r="AB14">
            <v>95</v>
          </cell>
          <cell r="AC14">
            <v>93</v>
          </cell>
          <cell r="AD14">
            <v>90</v>
          </cell>
          <cell r="AE14">
            <v>88</v>
          </cell>
          <cell r="AF14">
            <v>93</v>
          </cell>
          <cell r="AG14">
            <v>79</v>
          </cell>
          <cell r="AH14">
            <v>81</v>
          </cell>
          <cell r="AI14">
            <v>69</v>
          </cell>
          <cell r="AJ14">
            <v>64</v>
          </cell>
        </row>
        <row r="15">
          <cell r="A15" t="str">
            <v>B.341 - BOA VIAGEM - PE</v>
          </cell>
          <cell r="B15" t="str">
            <v>H</v>
          </cell>
          <cell r="C15">
            <v>82</v>
          </cell>
          <cell r="D15">
            <v>86</v>
          </cell>
          <cell r="E15">
            <v>87</v>
          </cell>
          <cell r="F15">
            <v>58</v>
          </cell>
          <cell r="G15">
            <v>89</v>
          </cell>
          <cell r="H15">
            <v>67</v>
          </cell>
          <cell r="I15">
            <v>76</v>
          </cell>
          <cell r="J15">
            <v>62</v>
          </cell>
          <cell r="K15">
            <v>86</v>
          </cell>
          <cell r="L15">
            <v>64</v>
          </cell>
          <cell r="M15">
            <v>63</v>
          </cell>
          <cell r="N15">
            <v>47</v>
          </cell>
          <cell r="O15">
            <v>59</v>
          </cell>
          <cell r="P15">
            <v>60</v>
          </cell>
          <cell r="Q15">
            <v>65</v>
          </cell>
          <cell r="R15">
            <v>72</v>
          </cell>
          <cell r="S15">
            <v>70</v>
          </cell>
          <cell r="T15">
            <v>56</v>
          </cell>
          <cell r="U15">
            <v>72</v>
          </cell>
          <cell r="V15">
            <v>74</v>
          </cell>
          <cell r="W15">
            <v>82</v>
          </cell>
          <cell r="X15">
            <v>94</v>
          </cell>
          <cell r="Y15">
            <v>75</v>
          </cell>
          <cell r="Z15">
            <v>88</v>
          </cell>
          <cell r="AA15">
            <v>74</v>
          </cell>
          <cell r="AB15">
            <v>91</v>
          </cell>
          <cell r="AC15">
            <v>90</v>
          </cell>
          <cell r="AD15">
            <v>90</v>
          </cell>
          <cell r="AE15">
            <v>86</v>
          </cell>
          <cell r="AF15">
            <v>90</v>
          </cell>
          <cell r="AG15">
            <v>89</v>
          </cell>
          <cell r="AH15">
            <v>92</v>
          </cell>
          <cell r="AI15">
            <v>74</v>
          </cell>
          <cell r="AJ15">
            <v>68</v>
          </cell>
        </row>
        <row r="16">
          <cell r="A16" t="str">
            <v>B.140 - SÃO LUÍS - MA</v>
          </cell>
          <cell r="B16" t="str">
            <v>H</v>
          </cell>
          <cell r="C16">
            <v>1</v>
          </cell>
          <cell r="D16">
            <v>69</v>
          </cell>
          <cell r="E16">
            <v>1</v>
          </cell>
          <cell r="F16">
            <v>42</v>
          </cell>
          <cell r="G16">
            <v>1</v>
          </cell>
          <cell r="H16">
            <v>64</v>
          </cell>
          <cell r="I16">
            <v>1</v>
          </cell>
          <cell r="J16">
            <v>39</v>
          </cell>
          <cell r="K16">
            <v>1</v>
          </cell>
          <cell r="L16">
            <v>72</v>
          </cell>
          <cell r="M16">
            <v>1</v>
          </cell>
          <cell r="N16">
            <v>29</v>
          </cell>
          <cell r="O16">
            <v>1</v>
          </cell>
          <cell r="P16">
            <v>51</v>
          </cell>
          <cell r="Q16">
            <v>1</v>
          </cell>
          <cell r="R16">
            <v>51</v>
          </cell>
          <cell r="S16">
            <v>1</v>
          </cell>
          <cell r="T16">
            <v>41</v>
          </cell>
          <cell r="U16">
            <v>1</v>
          </cell>
          <cell r="V16">
            <v>52</v>
          </cell>
          <cell r="W16">
            <v>1</v>
          </cell>
          <cell r="X16">
            <v>50</v>
          </cell>
          <cell r="AA16">
            <v>1</v>
          </cell>
          <cell r="AB16">
            <v>87</v>
          </cell>
          <cell r="AC16">
            <v>1</v>
          </cell>
          <cell r="AD16">
            <v>87</v>
          </cell>
          <cell r="AE16">
            <v>1</v>
          </cell>
          <cell r="AF16">
            <v>95</v>
          </cell>
          <cell r="AG16">
            <v>1</v>
          </cell>
          <cell r="AH16">
            <v>88</v>
          </cell>
          <cell r="AI16">
            <v>1</v>
          </cell>
          <cell r="AJ16">
            <v>52</v>
          </cell>
        </row>
        <row r="17">
          <cell r="A17" t="str">
            <v>B.034 - JOÃO PESSOA - PB</v>
          </cell>
          <cell r="B17" t="str">
            <v>H</v>
          </cell>
          <cell r="C17">
            <v>1</v>
          </cell>
          <cell r="D17">
            <v>85</v>
          </cell>
          <cell r="E17">
            <v>1</v>
          </cell>
          <cell r="F17">
            <v>84</v>
          </cell>
          <cell r="G17">
            <v>1</v>
          </cell>
          <cell r="H17">
            <v>65</v>
          </cell>
          <cell r="I17">
            <v>1</v>
          </cell>
          <cell r="J17">
            <v>62</v>
          </cell>
          <cell r="K17">
            <v>1</v>
          </cell>
          <cell r="L17">
            <v>73</v>
          </cell>
          <cell r="M17">
            <v>1</v>
          </cell>
          <cell r="N17">
            <v>49</v>
          </cell>
          <cell r="O17">
            <v>1</v>
          </cell>
          <cell r="P17">
            <v>50</v>
          </cell>
          <cell r="Q17">
            <v>1</v>
          </cell>
          <cell r="R17">
            <v>32</v>
          </cell>
          <cell r="S17">
            <v>1</v>
          </cell>
          <cell r="T17">
            <v>48</v>
          </cell>
          <cell r="U17">
            <v>1</v>
          </cell>
          <cell r="V17">
            <v>67</v>
          </cell>
          <cell r="W17">
            <v>1</v>
          </cell>
          <cell r="X17">
            <v>94</v>
          </cell>
          <cell r="Y17">
            <v>1</v>
          </cell>
          <cell r="Z17">
            <v>68</v>
          </cell>
          <cell r="AA17">
            <v>1</v>
          </cell>
          <cell r="AB17">
            <v>87</v>
          </cell>
          <cell r="AC17">
            <v>1</v>
          </cell>
          <cell r="AD17">
            <v>88</v>
          </cell>
          <cell r="AE17">
            <v>1</v>
          </cell>
          <cell r="AF17">
            <v>91</v>
          </cell>
          <cell r="AG17">
            <v>1</v>
          </cell>
          <cell r="AH17">
            <v>91</v>
          </cell>
          <cell r="AI17">
            <v>1</v>
          </cell>
          <cell r="AJ17">
            <v>63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Evolución ctto. CRD"/>
      <sheetName val="VentaDiaria"/>
      <sheetName val="Compras TC"/>
      <sheetName val="Evolución ctto. TC"/>
      <sheetName val="Venta TC activadas"/>
      <sheetName val="Venta TC"/>
      <sheetName val="Activaciones TC"/>
      <sheetName val="Stock contratos TC"/>
      <sheetName val="Venta Seguros"/>
      <sheetName val="Ctto. DP MES"/>
      <sheetName val="Ctto. AHO MES"/>
      <sheetName val="Soporte"/>
      <sheetName val="Bajas TC"/>
      <sheetName val=" Stock CRD-TCR"/>
      <sheetName val="Evolución ctto. CRD-TCR"/>
      <sheetName val="Tasas Diarias"/>
      <sheetName val="Prepago"/>
      <sheetName val="Castigos"/>
      <sheetName val="Cartera Vencida"/>
      <sheetName val="Amortizaciones"/>
      <sheetName val="DPxTramo"/>
      <sheetName val="Saldo total Op[DP Emp]"/>
      <sheetName val="DetalleDPxTramo"/>
      <sheetName val="Seguros"/>
      <sheetName val="Tasas colocaciones"/>
      <sheetName val="RESUMO"/>
    </sheetNames>
    <sheetDataSet>
      <sheetData sheetId="0" refreshError="1"/>
      <sheetData sheetId="1" refreshError="1">
        <row r="1">
          <cell r="Q1">
            <v>38533</v>
          </cell>
        </row>
      </sheetData>
      <sheetData sheetId="2" refreshError="1">
        <row r="1">
          <cell r="O1">
            <v>38533</v>
          </cell>
        </row>
      </sheetData>
      <sheetData sheetId="3" refreshError="1"/>
      <sheetData sheetId="4" refreshError="1">
        <row r="1">
          <cell r="O1">
            <v>38533</v>
          </cell>
        </row>
      </sheetData>
      <sheetData sheetId="5" refreshError="1"/>
      <sheetData sheetId="6" refreshError="1">
        <row r="1">
          <cell r="O1">
            <v>38533</v>
          </cell>
        </row>
      </sheetData>
      <sheetData sheetId="7" refreshError="1">
        <row r="1">
          <cell r="O1">
            <v>38533</v>
          </cell>
        </row>
      </sheetData>
      <sheetData sheetId="8" refreshError="1"/>
      <sheetData sheetId="9" refreshError="1">
        <row r="1">
          <cell r="N1">
            <v>38533</v>
          </cell>
        </row>
      </sheetData>
      <sheetData sheetId="10" refreshError="1">
        <row r="1">
          <cell r="O1">
            <v>38533</v>
          </cell>
        </row>
      </sheetData>
      <sheetData sheetId="11" refreshError="1">
        <row r="1">
          <cell r="N1">
            <v>38533</v>
          </cell>
        </row>
      </sheetData>
      <sheetData sheetId="12" refreshError="1"/>
      <sheetData sheetId="13" refreshError="1">
        <row r="1">
          <cell r="N1">
            <v>38532</v>
          </cell>
        </row>
      </sheetData>
      <sheetData sheetId="14" refreshError="1">
        <row r="1">
          <cell r="Q1">
            <v>38533</v>
          </cell>
        </row>
      </sheetData>
      <sheetData sheetId="15" refreshError="1">
        <row r="1">
          <cell r="N1">
            <v>38533</v>
          </cell>
        </row>
      </sheetData>
      <sheetData sheetId="16" refreshError="1">
        <row r="1">
          <cell r="N1">
            <v>38533</v>
          </cell>
        </row>
      </sheetData>
      <sheetData sheetId="17" refreshError="1">
        <row r="2">
          <cell r="O2">
            <v>38533</v>
          </cell>
        </row>
      </sheetData>
      <sheetData sheetId="18" refreshError="1">
        <row r="1">
          <cell r="M1">
            <v>38533</v>
          </cell>
        </row>
      </sheetData>
      <sheetData sheetId="19" refreshError="1">
        <row r="1">
          <cell r="M1">
            <v>38533</v>
          </cell>
        </row>
      </sheetData>
      <sheetData sheetId="20" refreshError="1">
        <row r="1">
          <cell r="M1">
            <v>38533</v>
          </cell>
        </row>
      </sheetData>
      <sheetData sheetId="21" refreshError="1"/>
      <sheetData sheetId="22" refreshError="1"/>
      <sheetData sheetId="23" refreshError="1"/>
      <sheetData sheetId="24" refreshError="1">
        <row r="1">
          <cell r="L1">
            <v>38533</v>
          </cell>
        </row>
      </sheetData>
      <sheetData sheetId="25" refreshError="1">
        <row r="3">
          <cell r="L3">
            <v>38533</v>
          </cell>
        </row>
      </sheetData>
      <sheetData sheetId="2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
      <sheetName val="Det-A"/>
      <sheetName val="Anexo"/>
      <sheetName val="MesC"/>
      <sheetName val="MesC sin Cepe"/>
      <sheetName val="MesCTrim"/>
      <sheetName val="Gastos (2)"/>
      <sheetName val="Gastos"/>
      <sheetName val="DatosEeff"/>
      <sheetName val="MesG"/>
      <sheetName val="Factor"/>
      <sheetName val="Módulo1"/>
      <sheetName val="Módulo3"/>
      <sheetName val="Módulo2"/>
      <sheetName val="Módulo5"/>
      <sheetName val="MesC Cenc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G1">
            <v>1000</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sheetName val="Reconciliation"/>
      <sheetName val="Contents"/>
      <sheetName val="Balance_sheet"/>
      <sheetName val="Statement_of E"/>
      <sheetName val="Encl_A"/>
      <sheetName val="Encl_A1"/>
      <sheetName val="Encl_A2"/>
      <sheetName val="Encl_C"/>
      <sheetName val="Encl_D"/>
      <sheetName val="Encl_E"/>
      <sheetName val="Encl_F"/>
      <sheetName val="Encl_G"/>
      <sheetName val="Encl_H"/>
      <sheetName val="Encl_I"/>
      <sheetName val="Encl_J"/>
      <sheetName val="Encl_J1"/>
      <sheetName val="Encl_J2"/>
      <sheetName val="Encl_J3"/>
      <sheetName val="Encl_J4"/>
      <sheetName val="Encl_J5"/>
      <sheetName val="Encl_K1"/>
      <sheetName val="Encl_K2"/>
      <sheetName val="Encl_K2a"/>
      <sheetName val="Encl_K3"/>
      <sheetName val="Encl_K4"/>
      <sheetName val="Encl_K5"/>
      <sheetName val="Encl_K6"/>
      <sheetName val="Encl_L"/>
      <sheetName val="Encl_M"/>
      <sheetName val="Encl_N1"/>
      <sheetName val="Encl_N2"/>
      <sheetName val="Encl_O"/>
      <sheetName val="Encl_P"/>
      <sheetName val="Encl_Q"/>
      <sheetName val="Encl_R"/>
      <sheetName val="Encl_S"/>
      <sheetName val="Encl_T1"/>
      <sheetName val="Encl_T2"/>
      <sheetName val="Encl_U"/>
      <sheetName val="Encl_V "/>
      <sheetName val="Encl_W"/>
      <sheetName val="Encl_X "/>
      <sheetName val="Encl_Z"/>
      <sheetName val="EITF 02-16"/>
      <sheetName val="bonos"/>
      <sheetName val="evaactual"/>
      <sheetName val="evap2"/>
      <sheetName val="EVA bdg"/>
      <sheetName val="def tax"/>
      <sheetName val="provgciasDisco 2001"/>
      <sheetName val="prov gcias Disco 2002"/>
      <sheetName val="ProvgcEk 2001"/>
      <sheetName val="prov gcias ek 2002"/>
      <sheetName val="soporte"/>
      <sheetName val="rdodevalu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s"/>
      <sheetName val="HK Summary"/>
      <sheetName val="CASH FLOW W AAH AP modified"/>
      <sheetName val="CASH FLOW W AAH Latest"/>
      <sheetName val="SWITCH BOARD"/>
      <sheetName val="Sch Payments New Deliveries "/>
      <sheetName val="HK P1"/>
      <sheetName val="HK P2"/>
      <sheetName val="LTD Unsec P1"/>
      <sheetName val="LTD Unsec P2"/>
      <sheetName val="OP Leases Rest Rent 1"/>
      <sheetName val="OP Leases Rest Rent 2"/>
      <sheetName val="OP Leases Rest Rent 3"/>
      <sheetName val="Short term UnSec debt Rest P1"/>
      <sheetName val="Short term UnSec debt Rest P2"/>
      <sheetName val="Long term Sec debt Rest P1"/>
      <sheetName val="Long term Sec debt Rest P2"/>
      <sheetName val="REG P1"/>
      <sheetName val="REG P2"/>
      <sheetName val="Non ECA Airbus Debt Rest"/>
      <sheetName val="ST Debt P1"/>
      <sheetName val="ST Debt P2"/>
      <sheetName val="Spare Parts &amp; Bonds P1"/>
      <sheetName val=" ECA AC Part1 "/>
      <sheetName val="ECA AC Part1 Mismatch"/>
      <sheetName val="ECA AC Part2"/>
      <sheetName val="ECA AC Part2 Mismatch"/>
      <sheetName val="Unsec Bonds P1"/>
      <sheetName val="Unsec Bonds P2"/>
      <sheetName val="BOEING Part1"/>
      <sheetName val="BOEING Part2"/>
      <sheetName val="BOEING Part3"/>
      <sheetName val="CASH FLOW W AAH"/>
      <sheetName val="CASH FLOW W AAH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073_102016_2"/>
    </sheetNames>
    <definedNames>
      <definedName name="plotting.DialogEnd" refersTo="#¡REF!"/>
      <definedName name="plotting.DialogOK" refersTo="#¡REF!"/>
    </defined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 val="VALORES"/>
      <sheetName val="DETAL0998"/>
      <sheetName val="VALORES "/>
      <sheetName val="ANALISIS CILPSA"/>
      <sheetName val="indirectos  estandar"/>
    </sheetNames>
    <sheetDataSet>
      <sheetData sheetId="0" refreshError="1">
        <row r="134">
          <cell r="B134" t="str">
            <v>J.P. Morgan</v>
          </cell>
          <cell r="C134">
            <v>21141464</v>
          </cell>
        </row>
        <row r="135">
          <cell r="B135" t="str">
            <v>Banco Wiese Ltdo.</v>
          </cell>
          <cell r="C135">
            <v>4088309</v>
          </cell>
        </row>
        <row r="136">
          <cell r="B136" t="str">
            <v>Bradley Corporation Ltd.</v>
          </cell>
          <cell r="C136">
            <v>9345259.9499999993</v>
          </cell>
        </row>
        <row r="137">
          <cell r="B137" t="str">
            <v>Atlantic Security Bank</v>
          </cell>
          <cell r="C137">
            <v>10052407</v>
          </cell>
        </row>
        <row r="138">
          <cell r="B138" t="str">
            <v>Banco de Crédito</v>
          </cell>
          <cell r="C138">
            <v>906242</v>
          </cell>
        </row>
        <row r="139">
          <cell r="B139" t="str">
            <v>Banco Financiero</v>
          </cell>
          <cell r="C139">
            <v>591597</v>
          </cell>
        </row>
        <row r="140">
          <cell r="B140" t="str">
            <v>Banco del Sur</v>
          </cell>
          <cell r="C140">
            <v>485385</v>
          </cell>
        </row>
        <row r="141">
          <cell r="B141" t="str">
            <v>Banco de Lima</v>
          </cell>
          <cell r="C141">
            <v>118841</v>
          </cell>
        </row>
        <row r="142">
          <cell r="B142" t="str">
            <v>Banco Latino</v>
          </cell>
          <cell r="C142">
            <v>79246</v>
          </cell>
        </row>
      </sheetData>
      <sheetData sheetId="1" refreshError="1"/>
      <sheetData sheetId="2" refreshError="1"/>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0598"/>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sheetName val="Contents"/>
      <sheetName val="ES"/>
      <sheetName val="BS"/>
      <sheetName val="IS"/>
      <sheetName val="CF"/>
      <sheetName val="REC"/>
      <sheetName val="Ratios"/>
      <sheetName val="BRR"/>
      <sheetName val="ORR"/>
      <sheetName val="PRO"/>
      <sheetName val="Tables"/>
      <sheetName val="OSUC"/>
      <sheetName val="C.F. "/>
      <sheetName val="PIB"/>
      <sheetName val="Lookup table"/>
      <sheetName val="Module1"/>
      <sheetName val="Module3"/>
      <sheetName val="Module9"/>
      <sheetName val="Module2"/>
      <sheetName val="prt"/>
      <sheetName val="PPP"/>
      <sheetName val="Dialog1"/>
    </sheetNames>
    <sheetDataSet>
      <sheetData sheetId="0" refreshError="1"/>
      <sheetData sheetId="1" refreshError="1"/>
      <sheetData sheetId="2" refreshError="1"/>
      <sheetData sheetId="3" refreshError="1">
        <row r="2">
          <cell r="C2" t="str">
            <v xml:space="preserve">ENTER:    </v>
          </cell>
          <cell r="D2">
            <v>1</v>
          </cell>
        </row>
        <row r="3">
          <cell r="C3" t="str">
            <v>0    FOR HISTORICAL FINANCIAL STATEMENTS</v>
          </cell>
        </row>
        <row r="4">
          <cell r="C4" t="str">
            <v>1    FOR HISTORICAL FINANCIAL STATEMENTS + PROJECTIONS</v>
          </cell>
        </row>
        <row r="5">
          <cell r="C5" t="str">
            <v>2    FOR HISTORICAL FINANCIAL STATEMENTS + WORST CASE SCENARIO / SENSIBILITY</v>
          </cell>
        </row>
        <row r="7">
          <cell r="C7" t="str">
            <v>Company Name:</v>
          </cell>
          <cell r="D7" t="str">
            <v>Comercial Siglo XXI (La Polar)</v>
          </cell>
        </row>
        <row r="8">
          <cell r="C8" t="str">
            <v>Country:</v>
          </cell>
          <cell r="D8" t="str">
            <v>Chile</v>
          </cell>
        </row>
        <row r="9">
          <cell r="C9" t="str">
            <v>Amounts in 1= mill, 2= thous, 3=actuals:</v>
          </cell>
          <cell r="D9">
            <v>1</v>
          </cell>
        </row>
        <row r="10">
          <cell r="C10" t="str">
            <v>Currency:</v>
          </cell>
          <cell r="D10" t="str">
            <v>Pesos</v>
          </cell>
        </row>
        <row r="11">
          <cell r="C11" t="str">
            <v>Local Curr enter 0, US$ enter 1</v>
          </cell>
          <cell r="D11">
            <v>0</v>
          </cell>
        </row>
        <row r="13">
          <cell r="C13" t="str">
            <v>Financials:        Audited/Direct:</v>
          </cell>
          <cell r="D13" t="str">
            <v>Audited</v>
          </cell>
          <cell r="E13" t="str">
            <v>Audited</v>
          </cell>
          <cell r="F13" t="str">
            <v>Audited</v>
          </cell>
          <cell r="G13" t="str">
            <v>Audited</v>
          </cell>
          <cell r="H13" t="str">
            <v>Projections</v>
          </cell>
          <cell r="I13" t="str">
            <v>Projections</v>
          </cell>
          <cell r="J13" t="str">
            <v>Projections</v>
          </cell>
          <cell r="K13" t="str">
            <v>Projections</v>
          </cell>
          <cell r="L13" t="str">
            <v>Projections</v>
          </cell>
          <cell r="M13" t="str">
            <v>Projections</v>
          </cell>
        </row>
        <row r="14">
          <cell r="C14" t="str">
            <v>Qualified/Unqualified:</v>
          </cell>
          <cell r="D14" t="str">
            <v>Qualified</v>
          </cell>
          <cell r="E14" t="str">
            <v>Qualified</v>
          </cell>
          <cell r="F14" t="str">
            <v>Qualified</v>
          </cell>
          <cell r="G14" t="str">
            <v>Qualified</v>
          </cell>
          <cell r="H14" t="str">
            <v>Base Case</v>
          </cell>
          <cell r="I14" t="str">
            <v>Base Case</v>
          </cell>
          <cell r="J14" t="str">
            <v>Base Case</v>
          </cell>
          <cell r="K14" t="str">
            <v>Base Case</v>
          </cell>
          <cell r="L14" t="str">
            <v>Base Case</v>
          </cell>
          <cell r="M14" t="str">
            <v>Base Case</v>
          </cell>
        </row>
        <row r="15">
          <cell r="C15" t="str">
            <v>Period:</v>
          </cell>
          <cell r="D15" t="str">
            <v>Annual</v>
          </cell>
          <cell r="E15" t="str">
            <v>Annual</v>
          </cell>
          <cell r="F15" t="str">
            <v>Annual</v>
          </cell>
          <cell r="G15" t="str">
            <v>Interim</v>
          </cell>
          <cell r="H15" t="str">
            <v>Annual</v>
          </cell>
          <cell r="I15" t="str">
            <v>Annual</v>
          </cell>
          <cell r="J15" t="str">
            <v>Annual</v>
          </cell>
          <cell r="K15" t="str">
            <v>Annual</v>
          </cell>
          <cell r="L15" t="str">
            <v>Annual</v>
          </cell>
          <cell r="M15" t="str">
            <v>Annual</v>
          </cell>
        </row>
        <row r="16">
          <cell r="C16" t="str">
            <v>Statements Purchasing Power Date:</v>
          </cell>
          <cell r="D16">
            <v>36891</v>
          </cell>
          <cell r="E16">
            <v>37256</v>
          </cell>
          <cell r="F16">
            <v>37621</v>
          </cell>
          <cell r="G16">
            <v>37802</v>
          </cell>
          <cell r="H16">
            <v>37986</v>
          </cell>
          <cell r="I16">
            <v>38352</v>
          </cell>
          <cell r="J16">
            <v>38717</v>
          </cell>
          <cell r="K16">
            <v>39082</v>
          </cell>
          <cell r="L16">
            <v>39447</v>
          </cell>
          <cell r="M16">
            <v>39813</v>
          </cell>
        </row>
        <row r="17">
          <cell r="C17" t="str">
            <v>Statement Date:</v>
          </cell>
          <cell r="D17">
            <v>36891</v>
          </cell>
          <cell r="E17">
            <v>37256</v>
          </cell>
          <cell r="F17">
            <v>37621</v>
          </cell>
          <cell r="G17">
            <v>37802</v>
          </cell>
          <cell r="H17">
            <v>37986</v>
          </cell>
          <cell r="I17">
            <v>38352</v>
          </cell>
          <cell r="J17">
            <v>38717</v>
          </cell>
          <cell r="K17">
            <v>39082</v>
          </cell>
          <cell r="L17">
            <v>39447</v>
          </cell>
          <cell r="M17">
            <v>39813</v>
          </cell>
        </row>
        <row r="18">
          <cell r="C18" t="str">
            <v>No of Months in Period:</v>
          </cell>
          <cell r="D18">
            <v>12</v>
          </cell>
          <cell r="E18">
            <v>12</v>
          </cell>
          <cell r="F18">
            <v>12</v>
          </cell>
          <cell r="G18">
            <v>6</v>
          </cell>
          <cell r="H18">
            <v>12</v>
          </cell>
          <cell r="I18">
            <v>12</v>
          </cell>
          <cell r="J18">
            <v>12</v>
          </cell>
          <cell r="K18">
            <v>12</v>
          </cell>
          <cell r="L18">
            <v>12</v>
          </cell>
          <cell r="M18">
            <v>12</v>
          </cell>
        </row>
        <row r="20">
          <cell r="C20" t="str">
            <v>BALANCE SHEET</v>
          </cell>
        </row>
        <row r="21">
          <cell r="D21" t="str">
            <v>Amounts in Pesos millions</v>
          </cell>
        </row>
        <row r="22">
          <cell r="C22" t="str">
            <v>ASSETS</v>
          </cell>
          <cell r="D22" t="str">
            <v xml:space="preserve"> </v>
          </cell>
        </row>
        <row r="23">
          <cell r="B23">
            <v>1</v>
          </cell>
          <cell r="C23" t="str">
            <v>Cash</v>
          </cell>
          <cell r="D23">
            <v>1072.3</v>
          </cell>
          <cell r="E23">
            <v>2656.9</v>
          </cell>
          <cell r="F23">
            <v>1141.4659999999999</v>
          </cell>
          <cell r="G23">
            <v>1155.44</v>
          </cell>
          <cell r="H23">
            <v>2128.86</v>
          </cell>
          <cell r="I23">
            <v>2448.1889999999994</v>
          </cell>
          <cell r="J23">
            <v>1632.1259999999997</v>
          </cell>
          <cell r="K23">
            <v>1632.1259999999997</v>
          </cell>
          <cell r="L23">
            <v>1632.1259999999997</v>
          </cell>
          <cell r="M23">
            <v>1632.1259999999997</v>
          </cell>
        </row>
        <row r="24">
          <cell r="B24">
            <v>2</v>
          </cell>
          <cell r="C24" t="str">
            <v>Marketable Secs</v>
          </cell>
          <cell r="D24">
            <v>571.20000000000005</v>
          </cell>
          <cell r="G24">
            <v>2800</v>
          </cell>
          <cell r="H24">
            <v>14000</v>
          </cell>
          <cell r="I24">
            <v>0</v>
          </cell>
          <cell r="J24">
            <v>27238</v>
          </cell>
          <cell r="K24">
            <v>23492</v>
          </cell>
          <cell r="L24">
            <v>26153</v>
          </cell>
          <cell r="M24">
            <v>27798</v>
          </cell>
        </row>
        <row r="25">
          <cell r="B25">
            <v>3</v>
          </cell>
          <cell r="C25" t="str">
            <v>Acct Receivables</v>
          </cell>
          <cell r="D25">
            <v>19714.899999999998</v>
          </cell>
          <cell r="E25">
            <v>26582</v>
          </cell>
          <cell r="F25">
            <v>30259.153999999999</v>
          </cell>
          <cell r="G25">
            <v>32206.5</v>
          </cell>
          <cell r="H25">
            <v>39541.603333333333</v>
          </cell>
          <cell r="I25">
            <v>45472.843833333325</v>
          </cell>
          <cell r="J25">
            <v>23003.909233333332</v>
          </cell>
          <cell r="K25">
            <v>23003.909233333332</v>
          </cell>
          <cell r="L25">
            <v>23003.909233333332</v>
          </cell>
          <cell r="M25">
            <v>23003.909233333332</v>
          </cell>
        </row>
        <row r="26">
          <cell r="B26">
            <v>4</v>
          </cell>
          <cell r="C26" t="str">
            <v>Inventory</v>
          </cell>
          <cell r="D26">
            <v>9556</v>
          </cell>
          <cell r="E26">
            <v>11709</v>
          </cell>
          <cell r="F26">
            <v>15082.545</v>
          </cell>
          <cell r="G26">
            <v>18176</v>
          </cell>
          <cell r="H26">
            <v>18840.410999999996</v>
          </cell>
          <cell r="I26">
            <v>21666.472649999996</v>
          </cell>
          <cell r="J26">
            <v>1088.0839999999998</v>
          </cell>
          <cell r="K26">
            <v>1088.0839999999998</v>
          </cell>
          <cell r="L26">
            <v>1088.0839999999998</v>
          </cell>
          <cell r="M26">
            <v>1088.0839999999998</v>
          </cell>
        </row>
        <row r="27">
          <cell r="B27">
            <v>5</v>
          </cell>
          <cell r="C27" t="str">
            <v>Other Receivables-non operating</v>
          </cell>
          <cell r="E27">
            <v>118</v>
          </cell>
          <cell r="F27">
            <v>414.95</v>
          </cell>
          <cell r="G27">
            <v>1357.18</v>
          </cell>
          <cell r="H27">
            <v>414.95</v>
          </cell>
          <cell r="I27">
            <v>414.95</v>
          </cell>
          <cell r="J27">
            <v>414.95</v>
          </cell>
          <cell r="K27">
            <v>414.95</v>
          </cell>
          <cell r="L27">
            <v>414.95</v>
          </cell>
          <cell r="M27">
            <v>414.95</v>
          </cell>
        </row>
        <row r="28">
          <cell r="B28">
            <v>6</v>
          </cell>
          <cell r="C28" t="str">
            <v xml:space="preserve">Other Current Assets-operating </v>
          </cell>
          <cell r="D28">
            <v>1633.9</v>
          </cell>
          <cell r="E28">
            <v>2757</v>
          </cell>
          <cell r="F28">
            <v>3574.5020000000004</v>
          </cell>
          <cell r="G28">
            <v>1795</v>
          </cell>
          <cell r="H28">
            <v>1419.24</v>
          </cell>
          <cell r="I28">
            <v>1632.1259999999997</v>
          </cell>
          <cell r="J28">
            <v>11424.882</v>
          </cell>
          <cell r="K28">
            <v>11424.882</v>
          </cell>
          <cell r="L28">
            <v>11424.882</v>
          </cell>
          <cell r="M28">
            <v>11424.882</v>
          </cell>
        </row>
        <row r="29">
          <cell r="B29">
            <v>7</v>
          </cell>
          <cell r="C29" t="str">
            <v>Other Curr Assets-non operating</v>
          </cell>
          <cell r="D29">
            <v>1330.8</v>
          </cell>
          <cell r="E29">
            <v>2969.8</v>
          </cell>
          <cell r="F29">
            <v>774.74199999999996</v>
          </cell>
          <cell r="G29">
            <v>804.3</v>
          </cell>
          <cell r="H29">
            <v>852.21620000000007</v>
          </cell>
          <cell r="I29">
            <v>937.4378200000001</v>
          </cell>
          <cell r="J29">
            <v>946.81219820000013</v>
          </cell>
          <cell r="K29">
            <v>956.28032018200008</v>
          </cell>
          <cell r="L29">
            <v>965.84312338382006</v>
          </cell>
          <cell r="M29">
            <v>975.50155461765826</v>
          </cell>
        </row>
        <row r="30">
          <cell r="B30">
            <v>8</v>
          </cell>
          <cell r="C30" t="str">
            <v xml:space="preserve">  Total Current Assets</v>
          </cell>
          <cell r="D30">
            <v>33879.1</v>
          </cell>
          <cell r="E30">
            <v>46792.700000000004</v>
          </cell>
          <cell r="F30">
            <v>51247.358999999997</v>
          </cell>
          <cell r="G30">
            <v>58294.420000000006</v>
          </cell>
          <cell r="H30">
            <v>77197.280533333324</v>
          </cell>
          <cell r="I30">
            <v>72572.01930333332</v>
          </cell>
          <cell r="J30">
            <v>65748.763431533327</v>
          </cell>
          <cell r="K30">
            <v>62012.231553515325</v>
          </cell>
          <cell r="L30">
            <v>64682.794356717146</v>
          </cell>
          <cell r="M30">
            <v>66337.452787950984</v>
          </cell>
        </row>
        <row r="32">
          <cell r="B32">
            <v>9</v>
          </cell>
          <cell r="C32" t="str">
            <v>Net Fixed Assets</v>
          </cell>
          <cell r="D32">
            <v>15884</v>
          </cell>
          <cell r="E32">
            <v>16900</v>
          </cell>
          <cell r="F32">
            <v>18079</v>
          </cell>
          <cell r="G32">
            <v>18605</v>
          </cell>
          <cell r="H32">
            <v>22557.544999999998</v>
          </cell>
          <cell r="I32">
            <v>26599.488699999998</v>
          </cell>
          <cell r="J32">
            <v>31388.108640699997</v>
          </cell>
          <cell r="K32">
            <v>33416.941035850992</v>
          </cell>
          <cell r="L32">
            <v>31303.755163341426</v>
          </cell>
          <cell r="M32">
            <v>29338.492301907529</v>
          </cell>
        </row>
        <row r="33">
          <cell r="B33">
            <v>10</v>
          </cell>
          <cell r="C33" t="str">
            <v>Investments in Subs &amp; Affiliates</v>
          </cell>
          <cell r="H33">
            <v>0</v>
          </cell>
          <cell r="I33">
            <v>10</v>
          </cell>
          <cell r="J33">
            <v>10.3</v>
          </cell>
          <cell r="K33">
            <v>10.609</v>
          </cell>
          <cell r="L33">
            <v>10.92727</v>
          </cell>
          <cell r="M33">
            <v>11.2550881</v>
          </cell>
        </row>
        <row r="34">
          <cell r="B34">
            <v>11</v>
          </cell>
          <cell r="C34" t="str">
            <v>Other LT assets</v>
          </cell>
          <cell r="D34">
            <v>1885</v>
          </cell>
          <cell r="E34">
            <v>3425</v>
          </cell>
          <cell r="F34">
            <v>12717.988000000001</v>
          </cell>
          <cell r="G34">
            <v>12759</v>
          </cell>
          <cell r="H34">
            <v>14116.966680000003</v>
          </cell>
          <cell r="I34">
            <v>13975.797013200003</v>
          </cell>
          <cell r="J34">
            <v>14115.554983332004</v>
          </cell>
          <cell r="K34">
            <v>14256.710533165324</v>
          </cell>
          <cell r="L34">
            <v>14399.277638496977</v>
          </cell>
          <cell r="M34">
            <v>14543.270414881947</v>
          </cell>
        </row>
        <row r="35">
          <cell r="B35">
            <v>12</v>
          </cell>
          <cell r="C35" t="str">
            <v>Intangibles (inc. Goodwill)</v>
          </cell>
          <cell r="D35">
            <v>6834</v>
          </cell>
          <cell r="E35">
            <v>4810.3999999999996</v>
          </cell>
          <cell r="F35">
            <v>3747.1410000000001</v>
          </cell>
          <cell r="G35">
            <v>3828</v>
          </cell>
          <cell r="H35">
            <v>3840.8195249999999</v>
          </cell>
          <cell r="I35">
            <v>3979.0441107500001</v>
          </cell>
          <cell r="J35">
            <v>4098.4154340724999</v>
          </cell>
          <cell r="K35">
            <v>4221.3678970946748</v>
          </cell>
          <cell r="L35">
            <v>4348.0089340075147</v>
          </cell>
          <cell r="M35">
            <v>4478.4492020277403</v>
          </cell>
        </row>
        <row r="36">
          <cell r="B36">
            <v>13</v>
          </cell>
          <cell r="C36" t="str">
            <v>Deferred Expenses</v>
          </cell>
          <cell r="H36">
            <v>0</v>
          </cell>
          <cell r="I36">
            <v>0</v>
          </cell>
          <cell r="J36">
            <v>1757.0452369092498</v>
          </cell>
          <cell r="K36">
            <v>1756.7728158982059</v>
          </cell>
          <cell r="L36">
            <v>1735.1194925328675</v>
          </cell>
          <cell r="M36">
            <v>1747.1982428264389</v>
          </cell>
        </row>
        <row r="37">
          <cell r="B37">
            <v>14</v>
          </cell>
          <cell r="C37" t="str">
            <v xml:space="preserve">  Total Assets</v>
          </cell>
          <cell r="D37">
            <v>58482.1</v>
          </cell>
          <cell r="E37">
            <v>71928.100000000006</v>
          </cell>
          <cell r="F37">
            <v>85791.487999999998</v>
          </cell>
          <cell r="G37">
            <v>93486.420000000013</v>
          </cell>
          <cell r="H37">
            <v>117712.61173833333</v>
          </cell>
          <cell r="I37">
            <v>117136.34912728332</v>
          </cell>
          <cell r="J37">
            <v>117118.18772654707</v>
          </cell>
          <cell r="K37">
            <v>115674.63283552451</v>
          </cell>
          <cell r="L37">
            <v>116479.88285509593</v>
          </cell>
          <cell r="M37">
            <v>116456.11803769463</v>
          </cell>
        </row>
        <row r="39">
          <cell r="C39" t="str">
            <v>LIABILITIES</v>
          </cell>
        </row>
        <row r="40">
          <cell r="B40">
            <v>15</v>
          </cell>
          <cell r="C40" t="str">
            <v>Short-Term Debt</v>
          </cell>
          <cell r="D40">
            <v>5648.5</v>
          </cell>
          <cell r="E40">
            <v>7834</v>
          </cell>
          <cell r="F40">
            <v>12007.048000000001</v>
          </cell>
          <cell r="G40">
            <v>22147.9</v>
          </cell>
          <cell r="H40">
            <v>20726</v>
          </cell>
          <cell r="I40">
            <v>7880</v>
          </cell>
          <cell r="J40">
            <v>0</v>
          </cell>
          <cell r="K40">
            <v>0</v>
          </cell>
          <cell r="L40">
            <v>0</v>
          </cell>
          <cell r="M40">
            <v>0</v>
          </cell>
        </row>
        <row r="41">
          <cell r="B41">
            <v>16</v>
          </cell>
          <cell r="C41" t="str">
            <v>Current maturities of LT debt</v>
          </cell>
          <cell r="D41">
            <v>2529.3000000000002</v>
          </cell>
          <cell r="E41">
            <v>3413.7000000000003</v>
          </cell>
          <cell r="F41">
            <v>3819.518</v>
          </cell>
          <cell r="G41">
            <v>3149.819</v>
          </cell>
          <cell r="H41">
            <v>1300</v>
          </cell>
          <cell r="I41">
            <v>1900</v>
          </cell>
          <cell r="J41">
            <v>2900</v>
          </cell>
          <cell r="K41">
            <v>694</v>
          </cell>
          <cell r="L41">
            <v>1700</v>
          </cell>
          <cell r="M41">
            <v>0</v>
          </cell>
        </row>
        <row r="42">
          <cell r="B42">
            <v>17</v>
          </cell>
          <cell r="C42" t="str">
            <v>Accts Payables-suppliers</v>
          </cell>
          <cell r="D42">
            <v>15702.2</v>
          </cell>
          <cell r="E42">
            <v>19042.3</v>
          </cell>
          <cell r="F42">
            <v>25231.972999999998</v>
          </cell>
          <cell r="G42">
            <v>18390</v>
          </cell>
          <cell r="H42">
            <v>30191.177133333331</v>
          </cell>
          <cell r="I42">
            <v>34719.853703333327</v>
          </cell>
          <cell r="J42">
            <v>11234.467299999998</v>
          </cell>
          <cell r="K42">
            <v>11234.467299999998</v>
          </cell>
          <cell r="L42">
            <v>11234.467299999998</v>
          </cell>
          <cell r="M42">
            <v>11234.467299999998</v>
          </cell>
        </row>
        <row r="43">
          <cell r="B43">
            <v>18</v>
          </cell>
          <cell r="C43" t="str">
            <v>Interest Bearing Payables</v>
          </cell>
          <cell r="H43">
            <v>0</v>
          </cell>
          <cell r="I43">
            <v>0</v>
          </cell>
          <cell r="J43">
            <v>0</v>
          </cell>
          <cell r="K43">
            <v>0</v>
          </cell>
          <cell r="L43">
            <v>0</v>
          </cell>
          <cell r="M43">
            <v>0</v>
          </cell>
        </row>
        <row r="44">
          <cell r="B44">
            <v>19</v>
          </cell>
          <cell r="C44" t="str">
            <v>Income Taxes Payables</v>
          </cell>
          <cell r="G44">
            <v>133.75899999999999</v>
          </cell>
          <cell r="H44">
            <v>0</v>
          </cell>
          <cell r="I44">
            <v>0</v>
          </cell>
          <cell r="J44">
            <v>13057.007999999998</v>
          </cell>
          <cell r="K44">
            <v>13057.007999999998</v>
          </cell>
          <cell r="L44">
            <v>13057.007999999998</v>
          </cell>
          <cell r="M44">
            <v>13057.007999999998</v>
          </cell>
        </row>
        <row r="45">
          <cell r="B45">
            <v>20</v>
          </cell>
          <cell r="C45" t="str">
            <v>Other current Liabilities-operating</v>
          </cell>
          <cell r="D45">
            <v>760</v>
          </cell>
          <cell r="E45">
            <v>1280</v>
          </cell>
          <cell r="F45">
            <v>1243.0809999999999</v>
          </cell>
          <cell r="G45">
            <v>634.34500000000003</v>
          </cell>
          <cell r="H45">
            <v>0</v>
          </cell>
          <cell r="I45">
            <v>0</v>
          </cell>
          <cell r="J45">
            <v>18116.598599999998</v>
          </cell>
          <cell r="K45">
            <v>17463.748199999998</v>
          </cell>
          <cell r="L45">
            <v>16810.897799999995</v>
          </cell>
          <cell r="M45">
            <v>16321.259999999998</v>
          </cell>
        </row>
        <row r="46">
          <cell r="B46">
            <v>21</v>
          </cell>
          <cell r="C46" t="str">
            <v>Other current liabilities- non operating</v>
          </cell>
          <cell r="D46">
            <v>934</v>
          </cell>
          <cell r="E46">
            <v>2627.1</v>
          </cell>
          <cell r="F46">
            <v>2418.886</v>
          </cell>
          <cell r="G46">
            <v>5036.0950000000003</v>
          </cell>
          <cell r="H46">
            <v>2430.9804299999996</v>
          </cell>
          <cell r="I46">
            <v>2443.1353321499992</v>
          </cell>
          <cell r="J46">
            <v>2516.429392114499</v>
          </cell>
          <cell r="K46">
            <v>2591.922273877934</v>
          </cell>
          <cell r="L46">
            <v>2669.6799420942721</v>
          </cell>
          <cell r="M46">
            <v>2749.7703403571004</v>
          </cell>
        </row>
        <row r="47">
          <cell r="B47">
            <v>22</v>
          </cell>
          <cell r="C47" t="str">
            <v xml:space="preserve">  Total Current Liabilities</v>
          </cell>
          <cell r="D47">
            <v>25574</v>
          </cell>
          <cell r="E47">
            <v>34197.1</v>
          </cell>
          <cell r="F47">
            <v>44720.505999999994</v>
          </cell>
          <cell r="G47">
            <v>49491.917999999998</v>
          </cell>
          <cell r="H47">
            <v>54648.157563333327</v>
          </cell>
          <cell r="I47">
            <v>46942.989035483326</v>
          </cell>
          <cell r="J47">
            <v>47824.503292114496</v>
          </cell>
          <cell r="K47">
            <v>45041.145773877928</v>
          </cell>
          <cell r="L47">
            <v>45472.053042094267</v>
          </cell>
          <cell r="M47">
            <v>43362.5056403571</v>
          </cell>
        </row>
        <row r="49">
          <cell r="B49">
            <v>23</v>
          </cell>
          <cell r="C49" t="str">
            <v>Long Term Senior Debt</v>
          </cell>
          <cell r="D49">
            <v>8741</v>
          </cell>
          <cell r="E49">
            <v>8305</v>
          </cell>
          <cell r="F49">
            <v>7553.1139999999996</v>
          </cell>
          <cell r="G49">
            <v>7449</v>
          </cell>
          <cell r="H49">
            <v>6741.9418499999992</v>
          </cell>
          <cell r="I49">
            <v>5044.2001054999992</v>
          </cell>
          <cell r="J49">
            <v>2295.5261086649989</v>
          </cell>
          <cell r="K49">
            <v>1670.3918919249488</v>
          </cell>
          <cell r="L49">
            <v>20.503648682697282</v>
          </cell>
          <cell r="M49">
            <v>21.118758143178201</v>
          </cell>
        </row>
        <row r="50">
          <cell r="B50">
            <v>24</v>
          </cell>
          <cell r="C50" t="str">
            <v>Long Term Subordinated Debt (bonds)</v>
          </cell>
          <cell r="H50">
            <v>0</v>
          </cell>
          <cell r="I50">
            <v>0</v>
          </cell>
          <cell r="J50">
            <v>0</v>
          </cell>
          <cell r="K50">
            <v>0</v>
          </cell>
          <cell r="L50">
            <v>0</v>
          </cell>
          <cell r="M50">
            <v>0</v>
          </cell>
        </row>
        <row r="51">
          <cell r="B51">
            <v>25</v>
          </cell>
          <cell r="C51" t="str">
            <v>Capital Lease Obligations</v>
          </cell>
          <cell r="D51">
            <v>2577</v>
          </cell>
          <cell r="E51">
            <v>2448</v>
          </cell>
          <cell r="F51">
            <v>2502.2710000000002</v>
          </cell>
          <cell r="G51">
            <v>2347.2919999999999</v>
          </cell>
          <cell r="H51">
            <v>2264.8277750000002</v>
          </cell>
          <cell r="I51">
            <v>2332.7726082500003</v>
          </cell>
          <cell r="J51">
            <v>2402.7557864975001</v>
          </cell>
          <cell r="K51">
            <v>2474.8384600924251</v>
          </cell>
          <cell r="L51">
            <v>2549.0836138951977</v>
          </cell>
          <cell r="M51">
            <v>2625.5561223120535</v>
          </cell>
        </row>
        <row r="52">
          <cell r="B52">
            <v>26</v>
          </cell>
          <cell r="C52" t="str">
            <v>LT Deferred Reserves</v>
          </cell>
          <cell r="H52">
            <v>0</v>
          </cell>
          <cell r="I52">
            <v>0</v>
          </cell>
          <cell r="J52">
            <v>0</v>
          </cell>
          <cell r="K52">
            <v>0</v>
          </cell>
          <cell r="L52">
            <v>0</v>
          </cell>
          <cell r="M52">
            <v>0</v>
          </cell>
        </row>
        <row r="53">
          <cell r="B53">
            <v>27</v>
          </cell>
          <cell r="C53" t="str">
            <v>LT Deferred Taxes</v>
          </cell>
          <cell r="D53">
            <v>1013.4</v>
          </cell>
          <cell r="E53">
            <v>696.7</v>
          </cell>
          <cell r="F53">
            <v>1158.8630000000001</v>
          </cell>
          <cell r="G53">
            <v>1181</v>
          </cell>
          <cell r="H53">
            <v>1158.8630000000001</v>
          </cell>
          <cell r="I53">
            <v>1158.8630000000001</v>
          </cell>
          <cell r="J53">
            <v>1158.8630000000001</v>
          </cell>
          <cell r="K53">
            <v>1158.8630000000001</v>
          </cell>
          <cell r="L53">
            <v>1158.8630000000001</v>
          </cell>
          <cell r="M53">
            <v>1158.8630000000001</v>
          </cell>
        </row>
        <row r="54">
          <cell r="B54">
            <v>28</v>
          </cell>
          <cell r="C54" t="str">
            <v>Other LT Liabilities</v>
          </cell>
          <cell r="D54">
            <v>4213.5</v>
          </cell>
          <cell r="E54">
            <v>2785.3</v>
          </cell>
          <cell r="F54">
            <v>560.71500000000003</v>
          </cell>
          <cell r="G54">
            <v>498.9</v>
          </cell>
          <cell r="H54">
            <v>336.42900000000003</v>
          </cell>
          <cell r="I54">
            <v>336.42900000000003</v>
          </cell>
          <cell r="J54">
            <v>336.42900000000003</v>
          </cell>
          <cell r="K54">
            <v>336.42900000000003</v>
          </cell>
          <cell r="L54">
            <v>336.42900000000003</v>
          </cell>
          <cell r="M54">
            <v>336.42900000000003</v>
          </cell>
        </row>
        <row r="55">
          <cell r="B55">
            <v>29</v>
          </cell>
          <cell r="C55" t="str">
            <v xml:space="preserve">  Total Liabilities</v>
          </cell>
          <cell r="D55">
            <v>42118.9</v>
          </cell>
          <cell r="E55">
            <v>48432.1</v>
          </cell>
          <cell r="F55">
            <v>56495.468999999997</v>
          </cell>
          <cell r="G55">
            <v>60968.11</v>
          </cell>
          <cell r="H55">
            <v>65150.219188333329</v>
          </cell>
          <cell r="I55">
            <v>55815.253749233321</v>
          </cell>
          <cell r="J55">
            <v>54018.077187276998</v>
          </cell>
          <cell r="K55">
            <v>50681.668125895303</v>
          </cell>
          <cell r="L55">
            <v>49536.932304672162</v>
          </cell>
          <cell r="M55">
            <v>47504.472520812335</v>
          </cell>
        </row>
        <row r="56">
          <cell r="B56">
            <v>30</v>
          </cell>
          <cell r="C56" t="str">
            <v xml:space="preserve">  Minority Interest</v>
          </cell>
          <cell r="F56">
            <v>8.2780000000000005</v>
          </cell>
          <cell r="G56">
            <v>31.849</v>
          </cell>
          <cell r="H56">
            <v>0</v>
          </cell>
          <cell r="I56">
            <v>58.505710489795433</v>
          </cell>
          <cell r="J56">
            <v>0</v>
          </cell>
          <cell r="K56">
            <v>0</v>
          </cell>
          <cell r="L56">
            <v>0</v>
          </cell>
          <cell r="M56">
            <v>0</v>
          </cell>
        </row>
        <row r="58">
          <cell r="B58">
            <v>31</v>
          </cell>
          <cell r="C58" t="str">
            <v>Preferred Stock</v>
          </cell>
          <cell r="H58">
            <v>0</v>
          </cell>
          <cell r="I58">
            <v>0</v>
          </cell>
          <cell r="J58">
            <v>0</v>
          </cell>
          <cell r="K58">
            <v>0</v>
          </cell>
          <cell r="L58">
            <v>0</v>
          </cell>
          <cell r="M58">
            <v>0</v>
          </cell>
        </row>
        <row r="59">
          <cell r="B59">
            <v>32</v>
          </cell>
          <cell r="C59" t="str">
            <v>Common Stock</v>
          </cell>
          <cell r="D59">
            <v>14023</v>
          </cell>
          <cell r="E59">
            <v>17732</v>
          </cell>
          <cell r="F59">
            <v>18264</v>
          </cell>
          <cell r="G59">
            <v>29287.481</v>
          </cell>
          <cell r="H59">
            <v>35764</v>
          </cell>
          <cell r="I59">
            <v>35764</v>
          </cell>
          <cell r="J59">
            <v>35764</v>
          </cell>
          <cell r="K59">
            <v>35764</v>
          </cell>
          <cell r="L59">
            <v>35764</v>
          </cell>
          <cell r="M59">
            <v>35764</v>
          </cell>
        </row>
        <row r="60">
          <cell r="B60">
            <v>33</v>
          </cell>
          <cell r="C60" t="str">
            <v xml:space="preserve">Capital Surplus </v>
          </cell>
          <cell r="H60">
            <v>0</v>
          </cell>
          <cell r="I60">
            <v>0</v>
          </cell>
          <cell r="J60">
            <v>0</v>
          </cell>
          <cell r="K60">
            <v>0</v>
          </cell>
          <cell r="L60">
            <v>0</v>
          </cell>
          <cell r="M60">
            <v>0</v>
          </cell>
        </row>
        <row r="61">
          <cell r="B61">
            <v>34</v>
          </cell>
          <cell r="C61" t="str">
            <v>Reserves</v>
          </cell>
          <cell r="H61">
            <v>0</v>
          </cell>
          <cell r="I61">
            <v>0</v>
          </cell>
          <cell r="J61">
            <v>0</v>
          </cell>
          <cell r="K61">
            <v>0</v>
          </cell>
          <cell r="L61">
            <v>0</v>
          </cell>
          <cell r="M61">
            <v>0</v>
          </cell>
        </row>
        <row r="62">
          <cell r="B62">
            <v>35</v>
          </cell>
          <cell r="C62" t="str">
            <v>Retained Earnings</v>
          </cell>
          <cell r="D62">
            <v>2378.6999999999998</v>
          </cell>
          <cell r="E62">
            <v>5803</v>
          </cell>
          <cell r="F62">
            <v>11023.491</v>
          </cell>
          <cell r="G62">
            <v>2876</v>
          </cell>
          <cell r="H62">
            <v>16065.776670187506</v>
          </cell>
          <cell r="I62">
            <v>23189.477879728598</v>
          </cell>
          <cell r="J62">
            <v>23189.477879728598</v>
          </cell>
          <cell r="K62">
            <v>23189.477879728598</v>
          </cell>
          <cell r="L62">
            <v>23189.477879728598</v>
          </cell>
          <cell r="M62">
            <v>23189.477879728598</v>
          </cell>
        </row>
        <row r="63">
          <cell r="B63">
            <v>36</v>
          </cell>
          <cell r="C63" t="str">
            <v>Capital Revaluation</v>
          </cell>
          <cell r="H63">
            <v>732.18727500000011</v>
          </cell>
          <cell r="I63">
            <v>2309.0461933556253</v>
          </cell>
          <cell r="J63">
            <v>4146.9219155481514</v>
          </cell>
          <cell r="K63">
            <v>6039.9339094064544</v>
          </cell>
          <cell r="L63">
            <v>7989.7362630805055</v>
          </cell>
          <cell r="M63">
            <v>9998.0326873647791</v>
          </cell>
        </row>
        <row r="64">
          <cell r="B64">
            <v>37</v>
          </cell>
          <cell r="C64" t="str">
            <v xml:space="preserve">Other Capital Account                            </v>
          </cell>
          <cell r="D64">
            <v>-38.200000000000003</v>
          </cell>
          <cell r="E64">
            <v>-39.299999999999997</v>
          </cell>
          <cell r="G64">
            <v>322.16300000000001</v>
          </cell>
          <cell r="H64">
            <v>0</v>
          </cell>
          <cell r="I64">
            <v>0</v>
          </cell>
          <cell r="J64">
            <v>0</v>
          </cell>
          <cell r="K64">
            <v>0</v>
          </cell>
          <cell r="L64">
            <v>0</v>
          </cell>
          <cell r="M64">
            <v>0</v>
          </cell>
        </row>
        <row r="65">
          <cell r="B65">
            <v>38</v>
          </cell>
          <cell r="C65" t="str">
            <v xml:space="preserve">  Total Net Worth</v>
          </cell>
          <cell r="D65">
            <v>16363.5</v>
          </cell>
          <cell r="E65">
            <v>23495.7</v>
          </cell>
          <cell r="F65">
            <v>29287.491000000002</v>
          </cell>
          <cell r="G65">
            <v>32485.644</v>
          </cell>
          <cell r="H65">
            <v>52561.963945187505</v>
          </cell>
          <cell r="I65">
            <v>61262.52407308422</v>
          </cell>
          <cell r="J65">
            <v>63100.399795276753</v>
          </cell>
          <cell r="K65">
            <v>64993.411789135054</v>
          </cell>
          <cell r="L65">
            <v>66943.214142809098</v>
          </cell>
          <cell r="M65">
            <v>68951.510567093384</v>
          </cell>
        </row>
        <row r="66">
          <cell r="B66">
            <v>39</v>
          </cell>
          <cell r="C66" t="str">
            <v xml:space="preserve">  Total Liabilities + Min. Int. + N.Worth</v>
          </cell>
          <cell r="D66">
            <v>58482.400000000001</v>
          </cell>
          <cell r="E66">
            <v>71927.8</v>
          </cell>
          <cell r="F66">
            <v>85791.237999999998</v>
          </cell>
          <cell r="G66">
            <v>93485.603000000003</v>
          </cell>
          <cell r="H66">
            <v>117712.18313352083</v>
          </cell>
          <cell r="I66">
            <v>117136.28353280734</v>
          </cell>
          <cell r="J66">
            <v>117118.47698255375</v>
          </cell>
          <cell r="K66">
            <v>115675.07991503036</v>
          </cell>
          <cell r="L66">
            <v>116480.14644748127</v>
          </cell>
          <cell r="M66">
            <v>116455.98308790571</v>
          </cell>
        </row>
        <row r="67">
          <cell r="B67">
            <v>40</v>
          </cell>
          <cell r="C67" t="str">
            <v>***Balance Check Line</v>
          </cell>
          <cell r="D67">
            <v>0</v>
          </cell>
          <cell r="E67">
            <v>0</v>
          </cell>
          <cell r="F67">
            <v>0</v>
          </cell>
          <cell r="G67">
            <v>0</v>
          </cell>
          <cell r="H67">
            <v>0.42860481250681914</v>
          </cell>
          <cell r="I67">
            <v>0</v>
          </cell>
          <cell r="J67">
            <v>0</v>
          </cell>
          <cell r="K67">
            <v>0</v>
          </cell>
          <cell r="L67">
            <v>0</v>
          </cell>
          <cell r="M67">
            <v>0</v>
          </cell>
        </row>
        <row r="69">
          <cell r="B69">
            <v>41</v>
          </cell>
          <cell r="C69" t="str">
            <v>Contingent Liabilities</v>
          </cell>
          <cell r="H69">
            <v>0</v>
          </cell>
          <cell r="I69">
            <v>0</v>
          </cell>
          <cell r="J69">
            <v>0</v>
          </cell>
          <cell r="K69">
            <v>0</v>
          </cell>
          <cell r="L69">
            <v>0</v>
          </cell>
          <cell r="M69">
            <v>0</v>
          </cell>
        </row>
        <row r="70">
          <cell r="B70">
            <v>42</v>
          </cell>
          <cell r="C70" t="str">
            <v>Pledged Assets</v>
          </cell>
          <cell r="H70">
            <v>0</v>
          </cell>
          <cell r="I70">
            <v>0</v>
          </cell>
          <cell r="J70">
            <v>0</v>
          </cell>
          <cell r="K70">
            <v>0</v>
          </cell>
          <cell r="L70">
            <v>0</v>
          </cell>
          <cell r="M70">
            <v>0</v>
          </cell>
        </row>
        <row r="71">
          <cell r="B71">
            <v>43</v>
          </cell>
          <cell r="C71" t="str">
            <v>Interest Capitalized (only of the year)</v>
          </cell>
        </row>
        <row r="73">
          <cell r="B73" t="str">
            <v>Press to GO TO TOP of Page</v>
          </cell>
        </row>
        <row r="75">
          <cell r="C75" t="str">
            <v>Real Financial Gap (Surplus) / Adjusting Cells</v>
          </cell>
          <cell r="H75">
            <v>6726</v>
          </cell>
          <cell r="I75">
            <v>7880</v>
          </cell>
          <cell r="J75">
            <v>-27238</v>
          </cell>
          <cell r="K75">
            <v>-23492</v>
          </cell>
          <cell r="L75">
            <v>-26153</v>
          </cell>
          <cell r="M75">
            <v>-27798</v>
          </cell>
        </row>
        <row r="83">
          <cell r="B83">
            <v>1.0429999999999999</v>
          </cell>
        </row>
      </sheetData>
      <sheetData sheetId="4" refreshError="1">
        <row r="7">
          <cell r="C7" t="str">
            <v>INCOME STATEMENT</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44</v>
          </cell>
          <cell r="C13" t="str">
            <v>Net Sales</v>
          </cell>
          <cell r="D13">
            <v>71323</v>
          </cell>
          <cell r="E13">
            <v>87689.2</v>
          </cell>
          <cell r="F13">
            <v>114402.871</v>
          </cell>
          <cell r="G13">
            <v>61139</v>
          </cell>
          <cell r="H13">
            <v>141924</v>
          </cell>
          <cell r="I13">
            <v>163212.59999999998</v>
          </cell>
          <cell r="J13">
            <v>163212.59999999998</v>
          </cell>
          <cell r="K13">
            <v>163212.59999999998</v>
          </cell>
          <cell r="L13">
            <v>163212.59999999998</v>
          </cell>
          <cell r="M13">
            <v>163212.59999999998</v>
          </cell>
        </row>
        <row r="14">
          <cell r="B14">
            <v>45</v>
          </cell>
          <cell r="C14" t="str">
            <v>Cost of Goods Sold (exclude Depreciation)</v>
          </cell>
          <cell r="D14">
            <v>-43422.6</v>
          </cell>
          <cell r="E14">
            <v>-51734.400000000001</v>
          </cell>
          <cell r="F14">
            <v>-67573.256999999998</v>
          </cell>
          <cell r="G14">
            <v>-36156.569000000003</v>
          </cell>
          <cell r="H14">
            <v>-83735.159999999989</v>
          </cell>
          <cell r="I14">
            <v>-96295.433999999979</v>
          </cell>
          <cell r="J14">
            <v>-97927.559999999983</v>
          </cell>
          <cell r="K14">
            <v>-97927.559999999983</v>
          </cell>
          <cell r="L14">
            <v>-97927.559999999983</v>
          </cell>
          <cell r="M14">
            <v>-97927.559999999983</v>
          </cell>
        </row>
        <row r="15">
          <cell r="B15">
            <v>46</v>
          </cell>
          <cell r="C15" t="str">
            <v>Selling &amp; Admin Expenses (exclude Depreciation)</v>
          </cell>
          <cell r="D15">
            <v>-21246.3</v>
          </cell>
          <cell r="E15">
            <v>-26319.1</v>
          </cell>
          <cell r="F15">
            <v>-34567.008000000002</v>
          </cell>
          <cell r="G15">
            <v>-18625.688999999998</v>
          </cell>
          <cell r="H15">
            <v>-43144.896000000001</v>
          </cell>
          <cell r="I15">
            <v>-49616.630399999995</v>
          </cell>
          <cell r="J15">
            <v>-48963.779999999992</v>
          </cell>
          <cell r="K15">
            <v>-48963.779999999992</v>
          </cell>
          <cell r="L15">
            <v>-48963.779999999992</v>
          </cell>
          <cell r="M15">
            <v>-48963.779999999992</v>
          </cell>
        </row>
        <row r="16">
          <cell r="B16">
            <v>47</v>
          </cell>
          <cell r="C16" t="str">
            <v xml:space="preserve">  Operating Profit Bef Non-Cash Charges</v>
          </cell>
          <cell r="D16">
            <v>6654.1000000000022</v>
          </cell>
          <cell r="E16">
            <v>9635.6999999999971</v>
          </cell>
          <cell r="F16">
            <v>12262.606</v>
          </cell>
          <cell r="G16">
            <v>6356.7419999999984</v>
          </cell>
          <cell r="H16">
            <v>15043.94400000001</v>
          </cell>
          <cell r="I16">
            <v>17300.535600000003</v>
          </cell>
          <cell r="J16">
            <v>16321.260000000002</v>
          </cell>
          <cell r="K16">
            <v>16321.260000000002</v>
          </cell>
          <cell r="L16">
            <v>16321.260000000002</v>
          </cell>
          <cell r="M16">
            <v>16321.260000000002</v>
          </cell>
        </row>
        <row r="17">
          <cell r="D17">
            <v>9.3295290439269277E-2</v>
          </cell>
          <cell r="E17">
            <v>0.109884683632648</v>
          </cell>
          <cell r="F17">
            <v>0.10718792188353385</v>
          </cell>
          <cell r="G17">
            <v>0.1039719655211894</v>
          </cell>
          <cell r="H17">
            <v>0.10600000000000008</v>
          </cell>
          <cell r="I17">
            <v>0.10600000000000004</v>
          </cell>
          <cell r="J17">
            <v>0.10000000000000003</v>
          </cell>
          <cell r="K17">
            <v>0.10000000000000003</v>
          </cell>
          <cell r="L17">
            <v>0.10000000000000003</v>
          </cell>
          <cell r="M17">
            <v>0.10000000000000003</v>
          </cell>
        </row>
        <row r="18">
          <cell r="B18">
            <v>48</v>
          </cell>
          <cell r="C18" t="str">
            <v>Depreciation</v>
          </cell>
          <cell r="D18">
            <v>-2331</v>
          </cell>
          <cell r="E18">
            <v>-2797.4</v>
          </cell>
          <cell r="F18">
            <v>-2775</v>
          </cell>
          <cell r="G18">
            <v>-1773</v>
          </cell>
          <cell r="H18">
            <v>-3073.4300000000003</v>
          </cell>
          <cell r="I18">
            <v>-3834.7826500000001</v>
          </cell>
          <cell r="J18">
            <v>-1835.3647203</v>
          </cell>
          <cell r="K18">
            <v>-3138.8108640699998</v>
          </cell>
          <cell r="L18">
            <v>-3341.6941035850996</v>
          </cell>
          <cell r="M18">
            <v>-3130.375516334143</v>
          </cell>
        </row>
        <row r="19">
          <cell r="B19">
            <v>49</v>
          </cell>
          <cell r="C19" t="str">
            <v xml:space="preserve">  Operating Profit</v>
          </cell>
          <cell r="D19">
            <v>4323.1000000000022</v>
          </cell>
          <cell r="E19">
            <v>6838.2999999999975</v>
          </cell>
          <cell r="F19">
            <v>9487.6059999999998</v>
          </cell>
          <cell r="G19">
            <v>4583.7419999999984</v>
          </cell>
          <cell r="H19">
            <v>11970.51400000001</v>
          </cell>
          <cell r="I19">
            <v>13465.752950000002</v>
          </cell>
          <cell r="J19">
            <v>14485.895279700002</v>
          </cell>
          <cell r="K19">
            <v>13182.449135930003</v>
          </cell>
          <cell r="L19">
            <v>12979.565896414902</v>
          </cell>
          <cell r="M19">
            <v>13190.884483665859</v>
          </cell>
        </row>
        <row r="20">
          <cell r="D20">
            <v>6.0612985993298125E-2</v>
          </cell>
          <cell r="E20">
            <v>7.798337765654148E-2</v>
          </cell>
          <cell r="F20">
            <v>8.2931537618492104E-2</v>
          </cell>
          <cell r="G20">
            <v>7.4972472562521444E-2</v>
          </cell>
          <cell r="H20">
            <v>8.4344536512499721E-2</v>
          </cell>
          <cell r="I20">
            <v>8.250437129241249E-2</v>
          </cell>
        </row>
        <row r="21">
          <cell r="B21">
            <v>50</v>
          </cell>
          <cell r="C21" t="str">
            <v>Interest Income</v>
          </cell>
          <cell r="D21">
            <v>67.900000000000006</v>
          </cell>
          <cell r="E21">
            <v>219.8</v>
          </cell>
          <cell r="F21">
            <v>141.886</v>
          </cell>
          <cell r="G21">
            <v>13</v>
          </cell>
          <cell r="H21">
            <v>70</v>
          </cell>
          <cell r="I21">
            <v>420</v>
          </cell>
          <cell r="J21">
            <v>953.33</v>
          </cell>
          <cell r="K21">
            <v>1775.5500000000002</v>
          </cell>
          <cell r="L21">
            <v>1737.5750000000003</v>
          </cell>
          <cell r="M21">
            <v>1888.2850000000001</v>
          </cell>
        </row>
        <row r="22">
          <cell r="B22">
            <v>51</v>
          </cell>
          <cell r="C22" t="str">
            <v xml:space="preserve">Gross Interest Expense </v>
          </cell>
          <cell r="D22">
            <v>-1710.3</v>
          </cell>
          <cell r="E22">
            <v>-2136</v>
          </cell>
          <cell r="F22">
            <v>-2559.1280000000002</v>
          </cell>
          <cell r="G22">
            <v>-1257</v>
          </cell>
          <cell r="H22">
            <v>-3130.3096343750003</v>
          </cell>
          <cell r="I22">
            <v>-2650.4358286312499</v>
          </cell>
          <cell r="J22">
            <v>-1361.5390034901875</v>
          </cell>
          <cell r="K22">
            <v>-684.06317359489299</v>
          </cell>
          <cell r="L22">
            <v>-500.98496880273984</v>
          </cell>
          <cell r="M22">
            <v>-380.39441786682198</v>
          </cell>
        </row>
        <row r="23">
          <cell r="B23">
            <v>52</v>
          </cell>
          <cell r="C23" t="str">
            <v>Inflation income / (loss)</v>
          </cell>
          <cell r="D23">
            <v>-705.5</v>
          </cell>
          <cell r="E23">
            <v>-440.024</v>
          </cell>
          <cell r="F23">
            <v>-643.85599999999999</v>
          </cell>
          <cell r="G23">
            <v>-243.88499999999999</v>
          </cell>
          <cell r="H23">
            <v>-334.88860000000068</v>
          </cell>
          <cell r="I23">
            <v>-254.55520185562423</v>
          </cell>
          <cell r="J23">
            <v>-523.00685085102691</v>
          </cell>
          <cell r="K23">
            <v>-567.98852568020027</v>
          </cell>
          <cell r="L23">
            <v>-538.61499238517467</v>
          </cell>
          <cell r="M23">
            <v>-538.60948777155909</v>
          </cell>
        </row>
        <row r="24">
          <cell r="B24">
            <v>53</v>
          </cell>
          <cell r="C24" t="str">
            <v>FX income / (loss)</v>
          </cell>
          <cell r="E24">
            <v>-287.07600000000002</v>
          </cell>
          <cell r="F24">
            <v>-726.59400000000005</v>
          </cell>
          <cell r="G24">
            <v>-158.048</v>
          </cell>
          <cell r="H24">
            <v>0</v>
          </cell>
          <cell r="I24">
            <v>0</v>
          </cell>
          <cell r="J24">
            <v>0</v>
          </cell>
          <cell r="K24">
            <v>0</v>
          </cell>
          <cell r="L24">
            <v>0</v>
          </cell>
          <cell r="M24">
            <v>0</v>
          </cell>
        </row>
        <row r="25">
          <cell r="B25">
            <v>54</v>
          </cell>
          <cell r="C25" t="str">
            <v xml:space="preserve">  Integral  financing income / (loss)</v>
          </cell>
          <cell r="D25">
            <v>-2347.8999999999996</v>
          </cell>
          <cell r="E25">
            <v>-2643.3</v>
          </cell>
          <cell r="F25">
            <v>-3787.692</v>
          </cell>
          <cell r="G25">
            <v>-1645.933</v>
          </cell>
          <cell r="H25">
            <v>-3395.198234375001</v>
          </cell>
          <cell r="I25">
            <v>-2484.991030486874</v>
          </cell>
          <cell r="J25">
            <v>-931.21585434121437</v>
          </cell>
          <cell r="K25">
            <v>523.49830072490693</v>
          </cell>
          <cell r="L25">
            <v>697.97503881208581</v>
          </cell>
          <cell r="M25">
            <v>969.28109436161913</v>
          </cell>
        </row>
        <row r="27">
          <cell r="B27">
            <v>55</v>
          </cell>
          <cell r="C27" t="str">
            <v>Investment &amp; Related Co income / (loss)</v>
          </cell>
          <cell r="H27">
            <v>0</v>
          </cell>
          <cell r="I27">
            <v>10</v>
          </cell>
          <cell r="J27">
            <v>0</v>
          </cell>
          <cell r="K27">
            <v>0</v>
          </cell>
          <cell r="L27">
            <v>0</v>
          </cell>
          <cell r="M27">
            <v>0</v>
          </cell>
        </row>
        <row r="28">
          <cell r="B28">
            <v>56</v>
          </cell>
          <cell r="C28" t="str">
            <v>Goodwill Amortization (net)</v>
          </cell>
          <cell r="F28">
            <v>-136.68300000000002</v>
          </cell>
          <cell r="G28">
            <v>-112.99299999999999</v>
          </cell>
          <cell r="H28">
            <v>0</v>
          </cell>
          <cell r="I28">
            <v>23</v>
          </cell>
          <cell r="J28">
            <v>0</v>
          </cell>
          <cell r="K28">
            <v>0</v>
          </cell>
          <cell r="L28">
            <v>0</v>
          </cell>
          <cell r="M28">
            <v>0</v>
          </cell>
        </row>
        <row r="29">
          <cell r="B29">
            <v>57</v>
          </cell>
          <cell r="C29" t="str">
            <v>Other Income / (Expenses)</v>
          </cell>
          <cell r="D29">
            <v>70</v>
          </cell>
          <cell r="E29">
            <v>-147.1</v>
          </cell>
          <cell r="F29">
            <v>852.61300000000006</v>
          </cell>
          <cell r="G29">
            <v>669.43200000000002</v>
          </cell>
          <cell r="H29">
            <v>0</v>
          </cell>
          <cell r="I29">
            <v>0</v>
          </cell>
          <cell r="J29">
            <v>326.42519999999996</v>
          </cell>
          <cell r="K29">
            <v>326.42519999999996</v>
          </cell>
          <cell r="L29">
            <v>326.42519999999996</v>
          </cell>
          <cell r="M29">
            <v>326.42519999999996</v>
          </cell>
        </row>
        <row r="30">
          <cell r="B30">
            <v>58</v>
          </cell>
          <cell r="C30" t="str">
            <v xml:space="preserve">  Net Income bef Extraordinary Items</v>
          </cell>
          <cell r="D30">
            <v>2045.2000000000025</v>
          </cell>
          <cell r="E30">
            <v>4047.8999999999974</v>
          </cell>
          <cell r="F30">
            <v>6415.8440000000001</v>
          </cell>
          <cell r="G30">
            <v>3494.2479999999987</v>
          </cell>
          <cell r="H30">
            <v>8575.3157656250096</v>
          </cell>
          <cell r="I30">
            <v>11013.761919513128</v>
          </cell>
          <cell r="J30">
            <v>13881.104625358787</v>
          </cell>
          <cell r="K30">
            <v>14032.372636654909</v>
          </cell>
          <cell r="L30">
            <v>14003.966135226989</v>
          </cell>
          <cell r="M30">
            <v>14486.590778027477</v>
          </cell>
        </row>
        <row r="32">
          <cell r="B32">
            <v>59</v>
          </cell>
          <cell r="C32" t="str">
            <v>Gain / (loss) on Sale of Fixed Assets</v>
          </cell>
          <cell r="I32">
            <v>0</v>
          </cell>
          <cell r="J32">
            <v>0</v>
          </cell>
          <cell r="K32">
            <v>0</v>
          </cell>
          <cell r="L32">
            <v>0</v>
          </cell>
          <cell r="M32">
            <v>0</v>
          </cell>
        </row>
        <row r="33">
          <cell r="B33">
            <v>60</v>
          </cell>
          <cell r="C33" t="str">
            <v>Gain / (loss) on Debt Repurchase</v>
          </cell>
        </row>
        <row r="34">
          <cell r="B34">
            <v>61</v>
          </cell>
          <cell r="C34" t="str">
            <v>Gain / (loss) on Sale of Investments (Equity Income)</v>
          </cell>
          <cell r="I34">
            <v>0</v>
          </cell>
          <cell r="J34">
            <v>0</v>
          </cell>
          <cell r="K34">
            <v>0</v>
          </cell>
          <cell r="L34">
            <v>0</v>
          </cell>
          <cell r="M34">
            <v>0</v>
          </cell>
        </row>
        <row r="35">
          <cell r="B35">
            <v>62</v>
          </cell>
          <cell r="C35" t="str">
            <v>Other extraordinary gain /(loss)</v>
          </cell>
        </row>
        <row r="36">
          <cell r="B36">
            <v>63</v>
          </cell>
          <cell r="C36" t="str">
            <v>Employee Profit Sharing</v>
          </cell>
          <cell r="H36">
            <v>0</v>
          </cell>
          <cell r="I36">
            <v>0</v>
          </cell>
          <cell r="J36">
            <v>0</v>
          </cell>
          <cell r="K36">
            <v>0</v>
          </cell>
          <cell r="L36">
            <v>0</v>
          </cell>
          <cell r="M36">
            <v>0</v>
          </cell>
        </row>
        <row r="37">
          <cell r="B37">
            <v>64</v>
          </cell>
          <cell r="C37" t="str">
            <v>Minority interest</v>
          </cell>
          <cell r="D37">
            <v>-32.700000000000003</v>
          </cell>
          <cell r="E37">
            <v>-27.7</v>
          </cell>
          <cell r="F37">
            <v>-17.352</v>
          </cell>
          <cell r="G37">
            <v>-23.481999999999999</v>
          </cell>
          <cell r="H37">
            <v>0</v>
          </cell>
          <cell r="I37">
            <v>1101.3761919513129</v>
          </cell>
          <cell r="J37">
            <v>0</v>
          </cell>
          <cell r="K37">
            <v>0</v>
          </cell>
          <cell r="L37">
            <v>0</v>
          </cell>
          <cell r="M37">
            <v>0</v>
          </cell>
        </row>
        <row r="38">
          <cell r="B38">
            <v>65</v>
          </cell>
          <cell r="C38" t="str">
            <v xml:space="preserve">  Net Income bef income taxes</v>
          </cell>
          <cell r="D38">
            <v>2012.5000000000025</v>
          </cell>
          <cell r="E38">
            <v>4020.1999999999975</v>
          </cell>
          <cell r="F38">
            <v>6398.4920000000002</v>
          </cell>
          <cell r="G38">
            <v>3470.7659999999987</v>
          </cell>
          <cell r="H38">
            <v>8575.3157656250096</v>
          </cell>
          <cell r="I38">
            <v>12115.138111464441</v>
          </cell>
          <cell r="J38">
            <v>13881.104625358787</v>
          </cell>
          <cell r="K38">
            <v>14032.372636654909</v>
          </cell>
          <cell r="L38">
            <v>14003.966135226989</v>
          </cell>
          <cell r="M38">
            <v>14486.590778027477</v>
          </cell>
        </row>
        <row r="40">
          <cell r="B40">
            <v>66</v>
          </cell>
          <cell r="C40" t="str">
            <v>Income Tax</v>
          </cell>
          <cell r="D40">
            <v>-67.8</v>
          </cell>
          <cell r="E40">
            <v>-668.2</v>
          </cell>
          <cell r="F40">
            <v>-1313.3150000000001</v>
          </cell>
          <cell r="G40">
            <v>-595.51</v>
          </cell>
          <cell r="H40">
            <v>-1372.0505225000015</v>
          </cell>
          <cell r="I40">
            <v>-1938.4220978343105</v>
          </cell>
          <cell r="J40">
            <v>-2220.976740057406</v>
          </cell>
          <cell r="K40">
            <v>-2245.1796218647855</v>
          </cell>
          <cell r="L40">
            <v>-2240.6345816363182</v>
          </cell>
          <cell r="M40">
            <v>-2317.8545244843963</v>
          </cell>
        </row>
        <row r="41">
          <cell r="B41">
            <v>67</v>
          </cell>
          <cell r="C41" t="str">
            <v xml:space="preserve">  Net Income (Loss)</v>
          </cell>
          <cell r="D41">
            <v>1944.7000000000025</v>
          </cell>
          <cell r="E41">
            <v>3351.9999999999973</v>
          </cell>
          <cell r="F41">
            <v>5085.1769999999997</v>
          </cell>
          <cell r="G41">
            <v>2875.2559999999985</v>
          </cell>
          <cell r="H41">
            <v>7203.2652431250081</v>
          </cell>
          <cell r="I41">
            <v>10176.71601363013</v>
          </cell>
          <cell r="J41">
            <v>11660.127885301381</v>
          </cell>
          <cell r="K41">
            <v>11787.193014790124</v>
          </cell>
          <cell r="L41">
            <v>11763.33155359067</v>
          </cell>
          <cell r="M41">
            <v>12168.73625354308</v>
          </cell>
        </row>
        <row r="44">
          <cell r="C44" t="str">
            <v>NET  WORTH  RECONCILIATION</v>
          </cell>
        </row>
        <row r="46">
          <cell r="B46">
            <v>68</v>
          </cell>
          <cell r="C46" t="str">
            <v>Opening Net Worth</v>
          </cell>
          <cell r="E46">
            <v>16363.5</v>
          </cell>
          <cell r="F46">
            <v>23495.7</v>
          </cell>
          <cell r="G46">
            <v>29287.491000000002</v>
          </cell>
          <cell r="H46">
            <v>29287.491000000002</v>
          </cell>
          <cell r="I46">
            <v>52561.963945187505</v>
          </cell>
          <cell r="J46">
            <v>61262.52407308422</v>
          </cell>
          <cell r="K46">
            <v>63100.399795276753</v>
          </cell>
          <cell r="L46">
            <v>64993.411789135054</v>
          </cell>
          <cell r="M46">
            <v>66943.214142809098</v>
          </cell>
        </row>
        <row r="47">
          <cell r="B47">
            <v>69</v>
          </cell>
          <cell r="C47" t="str">
            <v>Net Income</v>
          </cell>
          <cell r="E47">
            <v>3351.9999999999973</v>
          </cell>
          <cell r="F47">
            <v>5085.1769999999997</v>
          </cell>
          <cell r="G47">
            <v>2875.2559999999985</v>
          </cell>
          <cell r="H47">
            <v>7203.2652431250081</v>
          </cell>
          <cell r="I47">
            <v>10176.71601363013</v>
          </cell>
          <cell r="J47">
            <v>11660.127885301381</v>
          </cell>
          <cell r="K47">
            <v>11787.193014790124</v>
          </cell>
          <cell r="L47">
            <v>11763.33155359067</v>
          </cell>
          <cell r="M47">
            <v>12168.73625354308</v>
          </cell>
        </row>
        <row r="48">
          <cell r="B48">
            <v>70</v>
          </cell>
          <cell r="C48" t="str">
            <v>Dividends (Input Negative)</v>
          </cell>
          <cell r="H48">
            <v>-2160.9795729375023</v>
          </cell>
          <cell r="I48">
            <v>-3053.014804089039</v>
          </cell>
          <cell r="J48">
            <v>-11660.127885301381</v>
          </cell>
          <cell r="K48">
            <v>-11787.193014790124</v>
          </cell>
          <cell r="L48">
            <v>-11763.33155359067</v>
          </cell>
          <cell r="M48">
            <v>-12168.73625354308</v>
          </cell>
        </row>
        <row r="49">
          <cell r="B49">
            <v>71</v>
          </cell>
          <cell r="C49" t="str">
            <v>Net Sale of Equity (inc. tr. stock)</v>
          </cell>
          <cell r="E49">
            <v>3273</v>
          </cell>
          <cell r="H49">
            <v>17500</v>
          </cell>
          <cell r="I49">
            <v>0</v>
          </cell>
          <cell r="J49">
            <v>0</v>
          </cell>
          <cell r="K49">
            <v>0</v>
          </cell>
          <cell r="L49">
            <v>0</v>
          </cell>
          <cell r="M49">
            <v>0</v>
          </cell>
        </row>
        <row r="50">
          <cell r="B50">
            <v>72</v>
          </cell>
          <cell r="C50" t="str">
            <v>Inflation adjustement</v>
          </cell>
          <cell r="E50">
            <v>507.35749999999996</v>
          </cell>
          <cell r="F50">
            <v>706.36670000000004</v>
          </cell>
          <cell r="G50">
            <v>322.73738300000002</v>
          </cell>
          <cell r="H50">
            <v>732.18727500000011</v>
          </cell>
          <cell r="I50">
            <v>1576.8589183556251</v>
          </cell>
          <cell r="J50">
            <v>1837.8757221925266</v>
          </cell>
          <cell r="K50">
            <v>1893.0119938583025</v>
          </cell>
          <cell r="L50">
            <v>1949.8023536740516</v>
          </cell>
          <cell r="M50">
            <v>2008.2964242842729</v>
          </cell>
        </row>
        <row r="51">
          <cell r="B51">
            <v>73</v>
          </cell>
          <cell r="C51" t="str">
            <v>B/S adjustements against N.Worth</v>
          </cell>
          <cell r="E51">
            <v>0</v>
          </cell>
          <cell r="F51">
            <v>0</v>
          </cell>
          <cell r="G51">
            <v>0</v>
          </cell>
          <cell r="H51">
            <v>0</v>
          </cell>
          <cell r="I51">
            <v>0</v>
          </cell>
          <cell r="J51">
            <v>0</v>
          </cell>
          <cell r="K51">
            <v>0</v>
          </cell>
          <cell r="L51">
            <v>0</v>
          </cell>
          <cell r="M51">
            <v>0</v>
          </cell>
        </row>
        <row r="52">
          <cell r="B52">
            <v>74</v>
          </cell>
          <cell r="C52" t="str">
            <v>Other additions (checking account)</v>
          </cell>
          <cell r="E52">
            <v>-0.15749999999661668</v>
          </cell>
          <cell r="F52">
            <v>0.24730000000090513</v>
          </cell>
          <cell r="G52">
            <v>0.15961699999979828</v>
          </cell>
          <cell r="H52">
            <v>0</v>
          </cell>
          <cell r="I52">
            <v>0</v>
          </cell>
          <cell r="J52">
            <v>6.8212102632969618E-12</v>
          </cell>
          <cell r="K52">
            <v>0</v>
          </cell>
          <cell r="L52">
            <v>-7.73070496506989E-12</v>
          </cell>
          <cell r="M52">
            <v>1.3415046851150692E-11</v>
          </cell>
        </row>
        <row r="53">
          <cell r="B53">
            <v>75</v>
          </cell>
          <cell r="C53" t="str">
            <v xml:space="preserve">  Ending Net Worth</v>
          </cell>
          <cell r="E53">
            <v>23495.7</v>
          </cell>
          <cell r="F53">
            <v>29287.491000000002</v>
          </cell>
          <cell r="G53">
            <v>32485.644</v>
          </cell>
          <cell r="H53">
            <v>52561.963945187505</v>
          </cell>
          <cell r="I53">
            <v>61262.52407308422</v>
          </cell>
          <cell r="J53">
            <v>63100.399795276753</v>
          </cell>
          <cell r="K53">
            <v>64993.411789135054</v>
          </cell>
          <cell r="L53">
            <v>66943.214142809098</v>
          </cell>
          <cell r="M53">
            <v>68951.510567093384</v>
          </cell>
        </row>
        <row r="56">
          <cell r="C56" t="str">
            <v>FIXED  ASSETS  RECONCILIATION</v>
          </cell>
        </row>
        <row r="58">
          <cell r="B58">
            <v>76</v>
          </cell>
          <cell r="C58" t="str">
            <v>Opening Net Fixed Assets</v>
          </cell>
          <cell r="E58">
            <v>15884</v>
          </cell>
          <cell r="F58">
            <v>16900</v>
          </cell>
          <cell r="G58">
            <v>18079</v>
          </cell>
          <cell r="H58">
            <v>18079</v>
          </cell>
          <cell r="I58">
            <v>22557.544999999998</v>
          </cell>
          <cell r="J58">
            <v>26599.488699999998</v>
          </cell>
          <cell r="K58">
            <v>31388.108640699997</v>
          </cell>
          <cell r="L58">
            <v>33416.941035850992</v>
          </cell>
          <cell r="M58">
            <v>31303.755163341426</v>
          </cell>
        </row>
        <row r="59">
          <cell r="B59">
            <v>77</v>
          </cell>
          <cell r="C59" t="str">
            <v xml:space="preserve">   Depreciation</v>
          </cell>
          <cell r="E59">
            <v>-2797.4</v>
          </cell>
          <cell r="F59">
            <v>-2775</v>
          </cell>
          <cell r="G59">
            <v>-1773</v>
          </cell>
          <cell r="H59">
            <v>-3073.4300000000003</v>
          </cell>
          <cell r="I59">
            <v>-3834.7826500000001</v>
          </cell>
          <cell r="J59">
            <v>-1835.3647203</v>
          </cell>
          <cell r="K59">
            <v>-3138.8108640699998</v>
          </cell>
          <cell r="L59">
            <v>-3341.6941035850996</v>
          </cell>
          <cell r="M59">
            <v>-3130.375516334143</v>
          </cell>
        </row>
      </sheetData>
      <sheetData sheetId="5" refreshError="1">
        <row r="7">
          <cell r="C7" t="str">
            <v>CASH FLOW</v>
          </cell>
          <cell r="H7" t="str">
            <v>Projections</v>
          </cell>
          <cell r="I7" t="str">
            <v>Projections</v>
          </cell>
          <cell r="J7" t="str">
            <v>Projections</v>
          </cell>
          <cell r="K7" t="str">
            <v>Projections</v>
          </cell>
          <cell r="L7" t="str">
            <v>Projections</v>
          </cell>
          <cell r="M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row>
        <row r="9">
          <cell r="C9" t="str">
            <v>Statement Date:</v>
          </cell>
          <cell r="D9">
            <v>36891</v>
          </cell>
          <cell r="E9">
            <v>37256</v>
          </cell>
          <cell r="F9">
            <v>37621</v>
          </cell>
          <cell r="G9">
            <v>37802</v>
          </cell>
          <cell r="H9">
            <v>37986</v>
          </cell>
          <cell r="I9">
            <v>38352</v>
          </cell>
          <cell r="J9">
            <v>38717</v>
          </cell>
          <cell r="K9">
            <v>39082</v>
          </cell>
          <cell r="L9">
            <v>39447</v>
          </cell>
          <cell r="M9">
            <v>39813</v>
          </cell>
        </row>
        <row r="10">
          <cell r="C10" t="str">
            <v>No of Months in Period:</v>
          </cell>
          <cell r="D10">
            <v>12</v>
          </cell>
          <cell r="E10">
            <v>12</v>
          </cell>
          <cell r="F10">
            <v>12</v>
          </cell>
          <cell r="G10">
            <v>6</v>
          </cell>
          <cell r="H10">
            <v>12</v>
          </cell>
          <cell r="I10">
            <v>12</v>
          </cell>
          <cell r="J10">
            <v>12</v>
          </cell>
          <cell r="K10">
            <v>12</v>
          </cell>
          <cell r="L10">
            <v>12</v>
          </cell>
          <cell r="M10">
            <v>12</v>
          </cell>
        </row>
        <row r="11">
          <cell r="C11" t="str">
            <v>Pesos millions</v>
          </cell>
        </row>
        <row r="13">
          <cell r="B13">
            <v>87</v>
          </cell>
          <cell r="C13" t="str">
            <v>Net Income</v>
          </cell>
          <cell r="E13">
            <v>3351.9999999999973</v>
          </cell>
          <cell r="F13">
            <v>5085.1769999999997</v>
          </cell>
          <cell r="G13">
            <v>2875.2559999999985</v>
          </cell>
          <cell r="H13">
            <v>7203.2652431250081</v>
          </cell>
          <cell r="I13">
            <v>10176.71601363013</v>
          </cell>
          <cell r="J13">
            <v>11660.127885301381</v>
          </cell>
          <cell r="K13">
            <v>11787.193014790124</v>
          </cell>
          <cell r="L13">
            <v>11763.33155359067</v>
          </cell>
          <cell r="M13">
            <v>12168.73625354308</v>
          </cell>
        </row>
        <row r="15">
          <cell r="B15">
            <v>88</v>
          </cell>
          <cell r="C15" t="str">
            <v>Less: Gain (loss) from extraordinary items</v>
          </cell>
          <cell r="E15">
            <v>27.7</v>
          </cell>
          <cell r="F15">
            <v>17.352</v>
          </cell>
          <cell r="G15">
            <v>23.481999999999999</v>
          </cell>
          <cell r="H15">
            <v>0</v>
          </cell>
          <cell r="I15">
            <v>-1101.3761919513129</v>
          </cell>
          <cell r="J15">
            <v>0</v>
          </cell>
          <cell r="K15">
            <v>0</v>
          </cell>
          <cell r="L15">
            <v>0</v>
          </cell>
          <cell r="M15">
            <v>0</v>
          </cell>
        </row>
        <row r="16">
          <cell r="B16">
            <v>89</v>
          </cell>
          <cell r="C16" t="str">
            <v xml:space="preserve">  Net Income from Continuing Operations</v>
          </cell>
          <cell r="E16">
            <v>3379.6999999999971</v>
          </cell>
          <cell r="F16">
            <v>5102.5289999999995</v>
          </cell>
          <cell r="G16">
            <v>2898.7379999999985</v>
          </cell>
          <cell r="H16">
            <v>7203.2652431250081</v>
          </cell>
          <cell r="I16">
            <v>9075.3398216788173</v>
          </cell>
          <cell r="J16">
            <v>11660.127885301381</v>
          </cell>
          <cell r="K16">
            <v>11787.193014790124</v>
          </cell>
          <cell r="L16">
            <v>11763.33155359067</v>
          </cell>
          <cell r="M16">
            <v>12168.73625354308</v>
          </cell>
        </row>
        <row r="18">
          <cell r="B18">
            <v>90</v>
          </cell>
          <cell r="C18" t="str">
            <v>Plus: Depreciation &amp; Goodwill Amortization</v>
          </cell>
          <cell r="E18">
            <v>2797.4</v>
          </cell>
          <cell r="F18">
            <v>2911.683</v>
          </cell>
          <cell r="G18">
            <v>1885.9929999999999</v>
          </cell>
          <cell r="H18">
            <v>3073.4300000000003</v>
          </cell>
          <cell r="I18">
            <v>3811.7826500000001</v>
          </cell>
          <cell r="J18">
            <v>1835.3647203</v>
          </cell>
          <cell r="K18">
            <v>3138.8108640699998</v>
          </cell>
          <cell r="L18">
            <v>3341.6941035850996</v>
          </cell>
          <cell r="M18">
            <v>3130.375516334143</v>
          </cell>
        </row>
        <row r="19">
          <cell r="C19" t="str">
            <v>Plus: Deferred taxes</v>
          </cell>
        </row>
        <row r="20">
          <cell r="B20">
            <v>91</v>
          </cell>
          <cell r="C20" t="str">
            <v>Plus: Other non-cash charges (Section below)</v>
          </cell>
          <cell r="E20">
            <v>500.03449999999975</v>
          </cell>
          <cell r="F20">
            <v>1179.2753000000002</v>
          </cell>
          <cell r="G20">
            <v>219.37474000000009</v>
          </cell>
          <cell r="H20">
            <v>229.47450000000003</v>
          </cell>
          <cell r="I20">
            <v>670.69494095562527</v>
          </cell>
          <cell r="J20">
            <v>789.34787888652659</v>
          </cell>
          <cell r="K20">
            <v>624.73648186276523</v>
          </cell>
          <cell r="L20">
            <v>529.965985774297</v>
          </cell>
          <cell r="M20">
            <v>627.3301472102462</v>
          </cell>
        </row>
        <row r="21">
          <cell r="B21">
            <v>92</v>
          </cell>
          <cell r="C21" t="str">
            <v xml:space="preserve">  Funds from Operations (FFO)</v>
          </cell>
          <cell r="E21">
            <v>6677.1344999999965</v>
          </cell>
          <cell r="F21">
            <v>9193.4873000000007</v>
          </cell>
          <cell r="G21">
            <v>5004.1057399999981</v>
          </cell>
          <cell r="H21">
            <v>10506.169743125009</v>
          </cell>
          <cell r="I21">
            <v>13557.817412634442</v>
          </cell>
          <cell r="J21">
            <v>14284.840484487908</v>
          </cell>
          <cell r="K21">
            <v>15550.740360722888</v>
          </cell>
          <cell r="L21">
            <v>15634.991642950066</v>
          </cell>
          <cell r="M21">
            <v>15926.44191708747</v>
          </cell>
        </row>
        <row r="23">
          <cell r="B23">
            <v>93</v>
          </cell>
          <cell r="C23" t="str">
            <v>Less: Change in accounts receivable</v>
          </cell>
          <cell r="E23">
            <v>6867.1000000000022</v>
          </cell>
          <cell r="F23">
            <v>3677.1539999999986</v>
          </cell>
          <cell r="G23">
            <v>1947.3460000000014</v>
          </cell>
          <cell r="H23">
            <v>9282.4493333333339</v>
          </cell>
          <cell r="I23">
            <v>5931.2404999999926</v>
          </cell>
          <cell r="J23">
            <v>-22468.934599999993</v>
          </cell>
          <cell r="K23">
            <v>0</v>
          </cell>
          <cell r="L23">
            <v>0</v>
          </cell>
          <cell r="M23">
            <v>0</v>
          </cell>
        </row>
        <row r="24">
          <cell r="B24">
            <v>94</v>
          </cell>
          <cell r="C24" t="str">
            <v>Less: Change in inventories</v>
          </cell>
          <cell r="E24">
            <v>2153</v>
          </cell>
          <cell r="F24">
            <v>3373.5450000000001</v>
          </cell>
          <cell r="G24">
            <v>3093.4549999999999</v>
          </cell>
          <cell r="H24">
            <v>3757.8659999999963</v>
          </cell>
          <cell r="I24">
            <v>2826.0616499999996</v>
          </cell>
          <cell r="J24">
            <v>-20578.388649999997</v>
          </cell>
          <cell r="K24">
            <v>0</v>
          </cell>
          <cell r="L24">
            <v>0</v>
          </cell>
          <cell r="M24">
            <v>0</v>
          </cell>
        </row>
        <row r="25">
          <cell r="B25">
            <v>95</v>
          </cell>
          <cell r="C25" t="str">
            <v>Less: Change in other current op. assets</v>
          </cell>
          <cell r="E25">
            <v>1123.0999999999999</v>
          </cell>
          <cell r="F25">
            <v>817.50200000000041</v>
          </cell>
          <cell r="G25">
            <v>-1779.5020000000004</v>
          </cell>
          <cell r="H25">
            <v>-2155.2620000000006</v>
          </cell>
          <cell r="I25">
            <v>212.88599999999974</v>
          </cell>
          <cell r="J25">
            <v>9792.7559999999994</v>
          </cell>
          <cell r="K25">
            <v>0</v>
          </cell>
          <cell r="L25">
            <v>0</v>
          </cell>
          <cell r="M25">
            <v>0</v>
          </cell>
        </row>
        <row r="27">
          <cell r="B27">
            <v>96</v>
          </cell>
          <cell r="C27" t="str">
            <v>Plus: Change in accounts payable</v>
          </cell>
          <cell r="E27">
            <v>3340.0999999999985</v>
          </cell>
          <cell r="F27">
            <v>6189.6729999999989</v>
          </cell>
          <cell r="G27">
            <v>-6841.9729999999981</v>
          </cell>
          <cell r="H27">
            <v>4959.2041333333327</v>
          </cell>
          <cell r="I27">
            <v>4528.676569999996</v>
          </cell>
          <cell r="J27">
            <v>-23485.38640333333</v>
          </cell>
          <cell r="K27">
            <v>0</v>
          </cell>
          <cell r="L27">
            <v>0</v>
          </cell>
          <cell r="M27">
            <v>0</v>
          </cell>
        </row>
        <row r="28">
          <cell r="B28">
            <v>97</v>
          </cell>
          <cell r="C28" t="str">
            <v>Plus: Change in other current op. liabilities</v>
          </cell>
          <cell r="E28">
            <v>520</v>
          </cell>
          <cell r="F28">
            <v>-36.919000000000096</v>
          </cell>
          <cell r="G28">
            <v>-608.73599999999988</v>
          </cell>
          <cell r="H28">
            <v>-1243.0809999999999</v>
          </cell>
          <cell r="I28">
            <v>0</v>
          </cell>
          <cell r="J28">
            <v>18116.598599999998</v>
          </cell>
          <cell r="K28">
            <v>-652.85039999999935</v>
          </cell>
          <cell r="L28">
            <v>-652.85040000000299</v>
          </cell>
          <cell r="M28">
            <v>-489.63779999999679</v>
          </cell>
        </row>
        <row r="29">
          <cell r="B29">
            <v>98</v>
          </cell>
          <cell r="C29" t="str">
            <v xml:space="preserve">  Net Operating Cash Flow   (NOCF)</v>
          </cell>
          <cell r="E29">
            <v>394.03449999999248</v>
          </cell>
          <cell r="F29">
            <v>7478.0403000000006</v>
          </cell>
          <cell r="G29">
            <v>-5707.9022600000008</v>
          </cell>
          <cell r="H29">
            <v>3337.2395431250116</v>
          </cell>
          <cell r="I29">
            <v>9116.3058326344453</v>
          </cell>
          <cell r="J29">
            <v>42170.619931154557</v>
          </cell>
          <cell r="K29">
            <v>14897.889960722889</v>
          </cell>
          <cell r="L29">
            <v>14982.141242950063</v>
          </cell>
          <cell r="M29">
            <v>15436.804117087473</v>
          </cell>
        </row>
        <row r="31">
          <cell r="B31">
            <v>99</v>
          </cell>
          <cell r="C31" t="str">
            <v>Less: Maintenance Capital Expenditures</v>
          </cell>
          <cell r="E31">
            <v>-2060.62</v>
          </cell>
          <cell r="F31">
            <v>-2775</v>
          </cell>
          <cell r="G31">
            <v>-1773</v>
          </cell>
          <cell r="H31">
            <v>-1500</v>
          </cell>
          <cell r="I31">
            <v>-1200</v>
          </cell>
          <cell r="J31">
            <v>-226</v>
          </cell>
          <cell r="K31">
            <v>-226</v>
          </cell>
          <cell r="L31">
            <v>-226</v>
          </cell>
          <cell r="M31">
            <v>-226</v>
          </cell>
        </row>
        <row r="32">
          <cell r="B32">
            <v>100</v>
          </cell>
          <cell r="C32" t="str">
            <v xml:space="preserve">  Free Operating Cash Flow   (FOCF)</v>
          </cell>
          <cell r="E32">
            <v>-1666.5855000000074</v>
          </cell>
          <cell r="F32">
            <v>4703.0403000000006</v>
          </cell>
          <cell r="G32">
            <v>-7480.9022600000008</v>
          </cell>
          <cell r="H32">
            <v>1837.2395431250116</v>
          </cell>
          <cell r="I32">
            <v>7916.3058326344453</v>
          </cell>
          <cell r="J32">
            <v>41944.619931154557</v>
          </cell>
          <cell r="K32">
            <v>14671.889960722889</v>
          </cell>
          <cell r="L32">
            <v>14756.141242950063</v>
          </cell>
          <cell r="M32">
            <v>15210.804117087473</v>
          </cell>
        </row>
        <row r="34">
          <cell r="B34">
            <v>101</v>
          </cell>
          <cell r="C34" t="str">
            <v>Equity Increase (Decrease)</v>
          </cell>
          <cell r="E34">
            <v>3272.8425000000034</v>
          </cell>
          <cell r="F34">
            <v>0.24730000000090513</v>
          </cell>
          <cell r="G34">
            <v>0.15961699999979828</v>
          </cell>
          <cell r="H34">
            <v>17500</v>
          </cell>
          <cell r="I34">
            <v>0</v>
          </cell>
          <cell r="J34">
            <v>6.8212102632969618E-12</v>
          </cell>
          <cell r="K34">
            <v>0</v>
          </cell>
          <cell r="L34">
            <v>-7.73070496506989E-12</v>
          </cell>
          <cell r="M34">
            <v>1.3415046851150692E-11</v>
          </cell>
        </row>
        <row r="35">
          <cell r="B35">
            <v>102</v>
          </cell>
          <cell r="C35" t="str">
            <v>Dividends from Subsidiaries &amp; Affiliates</v>
          </cell>
          <cell r="E35">
            <v>0</v>
          </cell>
          <cell r="F35">
            <v>0</v>
          </cell>
          <cell r="G35">
            <v>0</v>
          </cell>
          <cell r="H35">
            <v>0</v>
          </cell>
          <cell r="I35">
            <v>0</v>
          </cell>
          <cell r="J35">
            <v>0</v>
          </cell>
          <cell r="K35">
            <v>0</v>
          </cell>
          <cell r="L35">
            <v>0</v>
          </cell>
          <cell r="M35">
            <v>0</v>
          </cell>
        </row>
        <row r="36">
          <cell r="B36">
            <v>103</v>
          </cell>
          <cell r="C36" t="str">
            <v>Sale of investments in Subs. &amp; Affil.</v>
          </cell>
          <cell r="E36">
            <v>0</v>
          </cell>
          <cell r="F36">
            <v>0</v>
          </cell>
          <cell r="G36">
            <v>0</v>
          </cell>
          <cell r="H36">
            <v>0</v>
          </cell>
          <cell r="I36">
            <v>0</v>
          </cell>
          <cell r="J36">
            <v>0</v>
          </cell>
          <cell r="K36">
            <v>0</v>
          </cell>
          <cell r="L36">
            <v>0</v>
          </cell>
          <cell r="M36">
            <v>0</v>
          </cell>
        </row>
        <row r="37">
          <cell r="B37">
            <v>104</v>
          </cell>
          <cell r="C37" t="str">
            <v>Sale of fixed assets</v>
          </cell>
          <cell r="E37">
            <v>-1038</v>
          </cell>
          <cell r="F37">
            <v>0</v>
          </cell>
          <cell r="G37">
            <v>0</v>
          </cell>
          <cell r="H37">
            <v>0</v>
          </cell>
          <cell r="I37">
            <v>0</v>
          </cell>
          <cell r="J37">
            <v>0</v>
          </cell>
          <cell r="K37">
            <v>0</v>
          </cell>
          <cell r="L37">
            <v>0</v>
          </cell>
          <cell r="M37">
            <v>0</v>
          </cell>
        </row>
        <row r="38">
          <cell r="B38">
            <v>105</v>
          </cell>
          <cell r="C38" t="str">
            <v>Increase in S.T. Bk.&amp;Financ.  Debt</v>
          </cell>
          <cell r="E38">
            <v>2185.5</v>
          </cell>
          <cell r="F38">
            <v>4173.0480000000007</v>
          </cell>
          <cell r="G38">
            <v>10140.852000000001</v>
          </cell>
          <cell r="H38">
            <v>8718.9519999999993</v>
          </cell>
          <cell r="I38">
            <v>0</v>
          </cell>
          <cell r="J38">
            <v>0</v>
          </cell>
          <cell r="K38">
            <v>0</v>
          </cell>
          <cell r="L38">
            <v>0</v>
          </cell>
          <cell r="M38">
            <v>0</v>
          </cell>
        </row>
        <row r="39">
          <cell r="B39">
            <v>106</v>
          </cell>
          <cell r="C39" t="str">
            <v>Increase in LT Bk.&amp; Financ. Debt</v>
          </cell>
          <cell r="E39">
            <v>1938.4955000000018</v>
          </cell>
          <cell r="F39">
            <v>1956.1412999999998</v>
          </cell>
          <cell r="G39">
            <v>2552.3042609999984</v>
          </cell>
          <cell r="H39">
            <v>-95.487950000001092</v>
          </cell>
          <cell r="I39">
            <v>-38.999999999999545</v>
          </cell>
          <cell r="J39">
            <v>-57</v>
          </cell>
          <cell r="K39">
            <v>-87.000000000000909</v>
          </cell>
          <cell r="L39">
            <v>-20.820000000000164</v>
          </cell>
          <cell r="M39">
            <v>-51</v>
          </cell>
        </row>
        <row r="40">
          <cell r="B40">
            <v>107</v>
          </cell>
          <cell r="C40" t="str">
            <v>Change in non-oper-non-fin curr Liabs.</v>
          </cell>
          <cell r="E40">
            <v>1693.1</v>
          </cell>
          <cell r="F40">
            <v>-208.21399999999994</v>
          </cell>
          <cell r="G40">
            <v>2617.2090000000003</v>
          </cell>
          <cell r="H40">
            <v>12.094429999999647</v>
          </cell>
          <cell r="I40">
            <v>12.154902149999543</v>
          </cell>
          <cell r="J40">
            <v>73.294059964499866</v>
          </cell>
          <cell r="K40">
            <v>75.49288176343498</v>
          </cell>
          <cell r="L40">
            <v>77.757668216338061</v>
          </cell>
          <cell r="M40">
            <v>80.09039826282833</v>
          </cell>
        </row>
        <row r="41">
          <cell r="B41">
            <v>108</v>
          </cell>
          <cell r="C41" t="str">
            <v>Change in taxes payable</v>
          </cell>
          <cell r="E41">
            <v>0</v>
          </cell>
          <cell r="F41">
            <v>0</v>
          </cell>
          <cell r="G41">
            <v>133.75899999999999</v>
          </cell>
          <cell r="H41">
            <v>0</v>
          </cell>
          <cell r="I41">
            <v>0</v>
          </cell>
          <cell r="J41">
            <v>13057.007999999998</v>
          </cell>
          <cell r="K41">
            <v>0</v>
          </cell>
          <cell r="L41">
            <v>0</v>
          </cell>
          <cell r="M41">
            <v>0</v>
          </cell>
        </row>
        <row r="42">
          <cell r="B42">
            <v>109</v>
          </cell>
          <cell r="C42" t="str">
            <v>Change in other LT liabilities + def. reserves &amp; taxes</v>
          </cell>
          <cell r="E42">
            <v>-1934.5074999999997</v>
          </cell>
          <cell r="F42">
            <v>-1848.7663</v>
          </cell>
          <cell r="G42">
            <v>-46.967294999999886</v>
          </cell>
          <cell r="H42">
            <v>-238.30387499999983</v>
          </cell>
          <cell r="I42">
            <v>-10.092870000000001</v>
          </cell>
          <cell r="J42">
            <v>-10.092870000000001</v>
          </cell>
          <cell r="K42">
            <v>-10.092870000000001</v>
          </cell>
          <cell r="L42">
            <v>-10.092870000000001</v>
          </cell>
          <cell r="M42">
            <v>-10.092870000000001</v>
          </cell>
        </row>
        <row r="43">
          <cell r="B43">
            <v>110</v>
          </cell>
          <cell r="C43" t="str">
            <v>Change in Minority Interest (Equity increase)</v>
          </cell>
          <cell r="E43">
            <v>0</v>
          </cell>
          <cell r="F43">
            <v>8.2780000000000005</v>
          </cell>
          <cell r="G43">
            <v>23.570999999999998</v>
          </cell>
          <cell r="H43">
            <v>-8.2780000000000005</v>
          </cell>
          <cell r="I43">
            <v>58.505710489795433</v>
          </cell>
          <cell r="J43">
            <v>-58.505710489795433</v>
          </cell>
          <cell r="K43">
            <v>0</v>
          </cell>
          <cell r="L43">
            <v>0</v>
          </cell>
          <cell r="M43">
            <v>0</v>
          </cell>
        </row>
        <row r="44">
          <cell r="B44">
            <v>111</v>
          </cell>
          <cell r="C44" t="str">
            <v>Other non-operating sources</v>
          </cell>
          <cell r="E44">
            <v>-27.7</v>
          </cell>
          <cell r="F44">
            <v>-17.352</v>
          </cell>
          <cell r="G44">
            <v>-23.481999999999999</v>
          </cell>
          <cell r="H44">
            <v>0</v>
          </cell>
          <cell r="I44">
            <v>1101.3761919513129</v>
          </cell>
          <cell r="J44">
            <v>0</v>
          </cell>
          <cell r="K44">
            <v>0</v>
          </cell>
          <cell r="L44">
            <v>0</v>
          </cell>
          <cell r="M44">
            <v>0</v>
          </cell>
        </row>
        <row r="45">
          <cell r="B45">
            <v>112</v>
          </cell>
          <cell r="C45" t="str">
            <v xml:space="preserve">  Total Non-Operating Sources</v>
          </cell>
          <cell r="E45">
            <v>6089.730500000006</v>
          </cell>
          <cell r="F45">
            <v>4063.3823000000007</v>
          </cell>
          <cell r="G45">
            <v>15397.405582999998</v>
          </cell>
          <cell r="H45">
            <v>25888.976604999996</v>
          </cell>
          <cell r="I45">
            <v>1122.9439345911082</v>
          </cell>
          <cell r="J45">
            <v>13004.703479474709</v>
          </cell>
          <cell r="K45">
            <v>-21.599988236565931</v>
          </cell>
          <cell r="L45">
            <v>46.844798216330162</v>
          </cell>
          <cell r="M45">
            <v>18.997528262841744</v>
          </cell>
        </row>
        <row r="47">
          <cell r="B47">
            <v>113</v>
          </cell>
          <cell r="C47" t="str">
            <v>Growth of inv. in Subs., Aff. &amp; Intangibles. (cash effect)</v>
          </cell>
          <cell r="E47">
            <v>-2331.13</v>
          </cell>
          <cell r="F47">
            <v>-1075.6983999999998</v>
          </cell>
          <cell r="G47">
            <v>145.13916699999982</v>
          </cell>
          <cell r="H47">
            <v>0</v>
          </cell>
          <cell r="I47">
            <v>0</v>
          </cell>
          <cell r="J47">
            <v>0</v>
          </cell>
          <cell r="K47">
            <v>0</v>
          </cell>
          <cell r="L47">
            <v>0</v>
          </cell>
          <cell r="M47">
            <v>0</v>
          </cell>
        </row>
        <row r="48">
          <cell r="B48">
            <v>114</v>
          </cell>
          <cell r="C48" t="str">
            <v>Dividends Paid</v>
          </cell>
          <cell r="E48">
            <v>0</v>
          </cell>
          <cell r="F48">
            <v>0</v>
          </cell>
          <cell r="G48">
            <v>0</v>
          </cell>
          <cell r="H48">
            <v>2160.9795729375023</v>
          </cell>
          <cell r="I48">
            <v>3053.014804089039</v>
          </cell>
          <cell r="J48">
            <v>11660.127885301381</v>
          </cell>
          <cell r="K48">
            <v>11787.193014790124</v>
          </cell>
          <cell r="L48">
            <v>11763.33155359067</v>
          </cell>
          <cell r="M48">
            <v>12168.73625354308</v>
          </cell>
        </row>
        <row r="49">
          <cell r="B49">
            <v>115</v>
          </cell>
          <cell r="C49" t="str">
            <v>Expansionary Capital Expenditures</v>
          </cell>
          <cell r="E49">
            <v>0</v>
          </cell>
          <cell r="F49">
            <v>655.09999999999991</v>
          </cell>
          <cell r="G49">
            <v>290.97299999999996</v>
          </cell>
          <cell r="H49">
            <v>5600</v>
          </cell>
          <cell r="I49">
            <v>6000</v>
          </cell>
          <cell r="J49">
            <v>5600</v>
          </cell>
          <cell r="K49">
            <v>4000</v>
          </cell>
          <cell r="L49">
            <v>0</v>
          </cell>
          <cell r="M49">
            <v>0</v>
          </cell>
        </row>
        <row r="50">
          <cell r="B50">
            <v>116</v>
          </cell>
          <cell r="C50" t="str">
            <v>Change in non-oper-non-fin curr assets</v>
          </cell>
          <cell r="E50">
            <v>1757.0000000000002</v>
          </cell>
          <cell r="F50">
            <v>-1898.1080000000002</v>
          </cell>
          <cell r="G50">
            <v>971.78800000000001</v>
          </cell>
          <cell r="H50">
            <v>77.47420000000011</v>
          </cell>
          <cell r="I50">
            <v>85.22162000000003</v>
          </cell>
          <cell r="J50">
            <v>9.3743781999999101</v>
          </cell>
          <cell r="K50">
            <v>9.4681219819998432</v>
          </cell>
          <cell r="L50">
            <v>9.5628032018199747</v>
          </cell>
          <cell r="M50">
            <v>9.6584312338382006</v>
          </cell>
        </row>
        <row r="51">
          <cell r="B51">
            <v>117</v>
          </cell>
          <cell r="C51" t="str">
            <v>Change in other LT assets</v>
          </cell>
          <cell r="E51">
            <v>1455.175</v>
          </cell>
          <cell r="F51">
            <v>9186.8130000000019</v>
          </cell>
          <cell r="G51">
            <v>-124.32184400000119</v>
          </cell>
          <cell r="H51">
            <v>1081.0289800000019</v>
          </cell>
          <cell r="I51">
            <v>-564.67866720000052</v>
          </cell>
          <cell r="J51">
            <v>1477.52929664525</v>
          </cell>
          <cell r="K51">
            <v>-335.29487778496031</v>
          </cell>
          <cell r="L51">
            <v>-359.4907185055921</v>
          </cell>
          <cell r="M51">
            <v>-327.96038725235428</v>
          </cell>
        </row>
        <row r="52">
          <cell r="B52">
            <v>118</v>
          </cell>
          <cell r="C52" t="str">
            <v>Reduction in S.T. Bk.&amp;Financ.  Debt</v>
          </cell>
          <cell r="E52">
            <v>0</v>
          </cell>
          <cell r="F52">
            <v>0</v>
          </cell>
          <cell r="G52">
            <v>0</v>
          </cell>
          <cell r="H52">
            <v>0</v>
          </cell>
          <cell r="I52">
            <v>12846</v>
          </cell>
          <cell r="J52">
            <v>7880</v>
          </cell>
          <cell r="K52">
            <v>0</v>
          </cell>
          <cell r="L52">
            <v>0</v>
          </cell>
          <cell r="M52">
            <v>0</v>
          </cell>
        </row>
        <row r="53">
          <cell r="B53">
            <v>119</v>
          </cell>
          <cell r="C53" t="str">
            <v>Reduction in LT Bk.&amp; Financ. Debt</v>
          </cell>
          <cell r="E53">
            <v>2529.3000000000002</v>
          </cell>
          <cell r="F53">
            <v>3413.7000000000003</v>
          </cell>
          <cell r="G53">
            <v>3819.518</v>
          </cell>
          <cell r="H53">
            <v>3819.518</v>
          </cell>
          <cell r="I53">
            <v>1300</v>
          </cell>
          <cell r="J53">
            <v>1900</v>
          </cell>
          <cell r="K53">
            <v>2900</v>
          </cell>
          <cell r="L53">
            <v>694</v>
          </cell>
          <cell r="M53">
            <v>1700</v>
          </cell>
        </row>
        <row r="54">
          <cell r="B54">
            <v>120</v>
          </cell>
          <cell r="C54" t="str">
            <v xml:space="preserve">  Total Non-Operating Needs</v>
          </cell>
          <cell r="E54">
            <v>3410.3450000000003</v>
          </cell>
          <cell r="F54">
            <v>10281.806600000002</v>
          </cell>
          <cell r="G54">
            <v>5103.0963229999988</v>
          </cell>
          <cell r="H54">
            <v>12739.000752937503</v>
          </cell>
          <cell r="I54">
            <v>22719.557756889037</v>
          </cell>
          <cell r="J54">
            <v>28527.031560146628</v>
          </cell>
          <cell r="K54">
            <v>18361.366258987164</v>
          </cell>
          <cell r="L54">
            <v>12107.403638286896</v>
          </cell>
          <cell r="M54">
            <v>13550.434297524564</v>
          </cell>
        </row>
        <row r="56">
          <cell r="B56">
            <v>121</v>
          </cell>
          <cell r="C56" t="str">
            <v xml:space="preserve">  Net Increase (Decrease) in Cash and Equivalents</v>
          </cell>
          <cell r="E56">
            <v>1012.7999999999984</v>
          </cell>
          <cell r="F56">
            <v>-1515.384</v>
          </cell>
          <cell r="G56">
            <v>2813.4069999999983</v>
          </cell>
          <cell r="H56">
            <v>14987.215395187504</v>
          </cell>
          <cell r="I56">
            <v>-13680.307989663483</v>
          </cell>
          <cell r="J56">
            <v>26422.291850482638</v>
          </cell>
          <cell r="K56">
            <v>-3711.0762865008419</v>
          </cell>
          <cell r="L56">
            <v>2695.5824028794977</v>
          </cell>
          <cell r="M56">
            <v>1679.3673478257515</v>
          </cell>
        </row>
        <row r="58">
          <cell r="B58">
            <v>122</v>
          </cell>
          <cell r="C58" t="str">
            <v>***Check Line - Unexplained Diff. with B.S.</v>
          </cell>
          <cell r="E58">
            <v>0.60000000000172804</v>
          </cell>
          <cell r="F58">
            <v>5.0000000000181899E-2</v>
          </cell>
          <cell r="G58">
            <v>0.56700000000182627</v>
          </cell>
          <cell r="H58">
            <v>0.17860481249590521</v>
          </cell>
          <cell r="I58">
            <v>0.36301033651761827</v>
          </cell>
          <cell r="J58">
            <v>0.3548504826358112</v>
          </cell>
          <cell r="K58">
            <v>34.923713499158112</v>
          </cell>
          <cell r="L58">
            <v>34.582402879497749</v>
          </cell>
          <cell r="M58">
            <v>34.367347825751494</v>
          </cell>
        </row>
        <row r="60">
          <cell r="B60">
            <v>123</v>
          </cell>
          <cell r="C60" t="str">
            <v>Other Non-Cash Charges Breakdown</v>
          </cell>
        </row>
        <row r="61">
          <cell r="B61">
            <v>124</v>
          </cell>
          <cell r="C61" t="str">
            <v xml:space="preserve">  FX loss/(gain)</v>
          </cell>
          <cell r="E61">
            <v>287.07600000000002</v>
          </cell>
          <cell r="F61">
            <v>726.59400000000005</v>
          </cell>
          <cell r="G61">
            <v>158.048</v>
          </cell>
          <cell r="H61">
            <v>0</v>
          </cell>
          <cell r="I61">
            <v>0</v>
          </cell>
          <cell r="J61">
            <v>0</v>
          </cell>
          <cell r="K61">
            <v>0</v>
          </cell>
          <cell r="L61">
            <v>0</v>
          </cell>
          <cell r="M61">
            <v>0</v>
          </cell>
        </row>
        <row r="62">
          <cell r="B62">
            <v>125</v>
          </cell>
          <cell r="C62" t="str">
            <v xml:space="preserve">  Plus: Inf. Adjust. LT liabs. &amp; N.worth</v>
          </cell>
          <cell r="E62">
            <v>1365.6964999999998</v>
          </cell>
          <cell r="F62">
            <v>1253.4764</v>
          </cell>
          <cell r="G62">
            <v>525.46563600000002</v>
          </cell>
          <cell r="H62">
            <v>1122.0493000000001</v>
          </cell>
          <cell r="I62">
            <v>1930.9207671056251</v>
          </cell>
          <cell r="J62">
            <v>2161.0436636050267</v>
          </cell>
          <cell r="K62">
            <v>2165.8192107131777</v>
          </cell>
          <cell r="L62">
            <v>2139.8380242345729</v>
          </cell>
          <cell r="M62">
            <v>2181.2428021616097</v>
          </cell>
        </row>
        <row r="63">
          <cell r="B63">
            <v>126</v>
          </cell>
          <cell r="C63" t="str">
            <v xml:space="preserve">  A/R and Inventory reserves of the year</v>
          </cell>
          <cell r="E63">
            <v>0</v>
          </cell>
          <cell r="F63">
            <v>0</v>
          </cell>
          <cell r="G63">
            <v>0</v>
          </cell>
          <cell r="H63">
            <v>0</v>
          </cell>
          <cell r="I63">
            <v>0</v>
          </cell>
          <cell r="J63">
            <v>0</v>
          </cell>
          <cell r="K63">
            <v>0</v>
          </cell>
          <cell r="L63">
            <v>0</v>
          </cell>
          <cell r="M63">
            <v>0</v>
          </cell>
        </row>
        <row r="64">
          <cell r="B64">
            <v>127</v>
          </cell>
          <cell r="C64" t="str">
            <v xml:space="preserve">  Less: Accrued profit related companies</v>
          </cell>
          <cell r="E64">
            <v>0</v>
          </cell>
          <cell r="F64">
            <v>0</v>
          </cell>
          <cell r="G64">
            <v>0</v>
          </cell>
          <cell r="H64">
            <v>0</v>
          </cell>
          <cell r="I64">
            <v>-10</v>
          </cell>
          <cell r="J64">
            <v>0</v>
          </cell>
          <cell r="K64">
            <v>0</v>
          </cell>
          <cell r="L64">
            <v>0</v>
          </cell>
          <cell r="M64">
            <v>0</v>
          </cell>
        </row>
        <row r="65">
          <cell r="B65">
            <v>128</v>
          </cell>
          <cell r="C65" t="str">
            <v xml:space="preserve">  Less: Net change def taxes</v>
          </cell>
          <cell r="E65">
            <v>-45.602999999999994</v>
          </cell>
          <cell r="F65">
            <v>-21.5977</v>
          </cell>
          <cell r="G65">
            <v>-15.065219000000001</v>
          </cell>
          <cell r="H65">
            <v>-28.971575000000001</v>
          </cell>
          <cell r="I65">
            <v>-34.765889999999999</v>
          </cell>
          <cell r="J65">
            <v>-34.765889999999999</v>
          </cell>
        </row>
        <row r="66">
          <cell r="B66">
            <v>129</v>
          </cell>
          <cell r="C66" t="str">
            <v xml:space="preserve">  Plus: Net change def. reserves</v>
          </cell>
          <cell r="E66">
            <v>0</v>
          </cell>
          <cell r="F66">
            <v>0</v>
          </cell>
          <cell r="G66">
            <v>0</v>
          </cell>
          <cell r="H66">
            <v>0</v>
          </cell>
          <cell r="I66">
            <v>0</v>
          </cell>
          <cell r="J66">
            <v>0</v>
          </cell>
          <cell r="K66">
            <v>0</v>
          </cell>
          <cell r="L66">
            <v>0</v>
          </cell>
          <cell r="M66">
            <v>0</v>
          </cell>
        </row>
        <row r="67">
          <cell r="B67">
            <v>130</v>
          </cell>
          <cell r="C67" t="str">
            <v xml:space="preserve">  Less: Inf. Adjust. LT assets</v>
          </cell>
          <cell r="E67">
            <v>-1107.135</v>
          </cell>
          <cell r="F67">
            <v>-779.1973999999999</v>
          </cell>
          <cell r="G67">
            <v>-449.07367699999998</v>
          </cell>
          <cell r="H67">
            <v>-863.60322500000007</v>
          </cell>
          <cell r="I67">
            <v>-1215.45993615</v>
          </cell>
          <cell r="J67">
            <v>-1336.9298947185</v>
          </cell>
          <cell r="K67">
            <v>-1541.0827288504124</v>
          </cell>
          <cell r="L67">
            <v>-1609.8720384602759</v>
          </cell>
          <cell r="M67">
            <v>-1553.9126549513635</v>
          </cell>
        </row>
        <row r="68">
          <cell r="C68" t="str">
            <v xml:space="preserve">   Total Other Non-Cash Charges (net)</v>
          </cell>
          <cell r="E68">
            <v>500.03449999999975</v>
          </cell>
          <cell r="F68">
            <v>1179.2753000000002</v>
          </cell>
          <cell r="G68">
            <v>219.37474000000009</v>
          </cell>
          <cell r="H68">
            <v>229.47450000000003</v>
          </cell>
          <cell r="I68">
            <v>670.69494095562527</v>
          </cell>
          <cell r="J68">
            <v>789.34787888652659</v>
          </cell>
          <cell r="K68">
            <v>624.73648186276523</v>
          </cell>
          <cell r="L68">
            <v>529.965985774297</v>
          </cell>
          <cell r="M68">
            <v>627.3301472102462</v>
          </cell>
        </row>
      </sheetData>
      <sheetData sheetId="6" refreshError="1">
        <row r="7">
          <cell r="C7" t="str">
            <v>RECONCILIATION STATEMENTS</v>
          </cell>
          <cell r="E7" t="str">
            <v>Pesos millions</v>
          </cell>
          <cell r="H7" t="str">
            <v>Projections</v>
          </cell>
          <cell r="I7" t="str">
            <v>Projections</v>
          </cell>
          <cell r="J7" t="str">
            <v>Projections</v>
          </cell>
          <cell r="K7" t="str">
            <v>Projections</v>
          </cell>
          <cell r="L7" t="str">
            <v>Projections</v>
          </cell>
          <cell r="M7" t="str">
            <v>Projections</v>
          </cell>
          <cell r="N7" t="str">
            <v>Projections</v>
          </cell>
        </row>
        <row r="8">
          <cell r="C8" t="str">
            <v>Comercial Siglo XXI (La Polar)</v>
          </cell>
          <cell r="E8" t="str">
            <v>Annual</v>
          </cell>
          <cell r="F8" t="str">
            <v>Annual</v>
          </cell>
          <cell r="G8" t="str">
            <v>Interim</v>
          </cell>
          <cell r="H8" t="str">
            <v>Base Case</v>
          </cell>
          <cell r="I8" t="str">
            <v>Base Case</v>
          </cell>
          <cell r="J8" t="str">
            <v>Base Case</v>
          </cell>
          <cell r="K8" t="str">
            <v>Base Case</v>
          </cell>
          <cell r="L8" t="str">
            <v>Base Case</v>
          </cell>
          <cell r="M8" t="str">
            <v>Base Case</v>
          </cell>
          <cell r="N8" t="str">
            <v>Base Case</v>
          </cell>
        </row>
        <row r="9">
          <cell r="C9" t="str">
            <v>Statement Date:</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E10">
            <v>12</v>
          </cell>
          <cell r="F10">
            <v>12</v>
          </cell>
          <cell r="G10">
            <v>6</v>
          </cell>
          <cell r="H10">
            <v>12</v>
          </cell>
          <cell r="I10">
            <v>12</v>
          </cell>
          <cell r="J10">
            <v>12</v>
          </cell>
          <cell r="K10">
            <v>12</v>
          </cell>
          <cell r="L10">
            <v>12</v>
          </cell>
          <cell r="M10">
            <v>12</v>
          </cell>
          <cell r="N10">
            <v>12</v>
          </cell>
        </row>
        <row r="12">
          <cell r="C12" t="str">
            <v>LT Debt Reconciliation (Senior + Subord. + cap. leas.)</v>
          </cell>
          <cell r="F12" t="str">
            <v>Pesos millions</v>
          </cell>
        </row>
        <row r="14">
          <cell r="B14">
            <v>131</v>
          </cell>
          <cell r="C14" t="str">
            <v>Opening Long Term Debt (inc. curr.)</v>
          </cell>
          <cell r="E14">
            <v>13847.3</v>
          </cell>
          <cell r="F14">
            <v>14166.7</v>
          </cell>
          <cell r="G14">
            <v>13874.903</v>
          </cell>
          <cell r="H14">
            <v>13874.903</v>
          </cell>
          <cell r="I14">
            <v>10306.769624999999</v>
          </cell>
          <cell r="J14">
            <v>9276.9727137499995</v>
          </cell>
          <cell r="K14">
            <v>7598.2818951624995</v>
          </cell>
          <cell r="L14">
            <v>4839.2303520173737</v>
          </cell>
          <cell r="M14">
            <v>4269.5872625778948</v>
          </cell>
          <cell r="N14">
            <v>2646.6748804552317</v>
          </cell>
        </row>
        <row r="15">
          <cell r="B15">
            <v>132</v>
          </cell>
          <cell r="C15" t="str">
            <v>Inflation adjustement</v>
          </cell>
          <cell r="E15">
            <v>623.12849999999992</v>
          </cell>
          <cell r="F15">
            <v>439.16770000000002</v>
          </cell>
          <cell r="G15">
            <v>180.373739</v>
          </cell>
          <cell r="H15">
            <v>346.87257500000004</v>
          </cell>
          <cell r="I15">
            <v>309.20308874999995</v>
          </cell>
          <cell r="J15">
            <v>278.30918141249998</v>
          </cell>
          <cell r="K15">
            <v>227.94845685487499</v>
          </cell>
          <cell r="L15">
            <v>145.17691056052121</v>
          </cell>
          <cell r="M15">
            <v>128.08761787733684</v>
          </cell>
          <cell r="N15">
            <v>79.400246413656944</v>
          </cell>
        </row>
        <row r="16">
          <cell r="B16">
            <v>133</v>
          </cell>
          <cell r="C16" t="str">
            <v>Foreign currency adjustement</v>
          </cell>
          <cell r="E16">
            <v>287.07600000000002</v>
          </cell>
          <cell r="F16">
            <v>726.59400000000005</v>
          </cell>
          <cell r="G16">
            <v>158.048</v>
          </cell>
          <cell r="H16">
            <v>0</v>
          </cell>
          <cell r="I16">
            <v>0</v>
          </cell>
          <cell r="J16">
            <v>0</v>
          </cell>
          <cell r="K16">
            <v>0</v>
          </cell>
          <cell r="L16">
            <v>0</v>
          </cell>
          <cell r="M16">
            <v>0</v>
          </cell>
          <cell r="N16">
            <v>0</v>
          </cell>
        </row>
        <row r="17">
          <cell r="B17">
            <v>134</v>
          </cell>
          <cell r="C17" t="str">
            <v>Net change in debt (checking account)</v>
          </cell>
          <cell r="E17">
            <v>-590.80449999999848</v>
          </cell>
          <cell r="F17">
            <v>-1457.5587000000005</v>
          </cell>
          <cell r="G17">
            <v>-1267.2137390000014</v>
          </cell>
          <cell r="H17">
            <v>-3915.0059500000011</v>
          </cell>
          <cell r="I17">
            <v>-1338.9999999999995</v>
          </cell>
          <cell r="J17">
            <v>-1957</v>
          </cell>
          <cell r="K17">
            <v>-2987.0000000000009</v>
          </cell>
          <cell r="L17">
            <v>-714.82000000000016</v>
          </cell>
          <cell r="M17">
            <v>-1751</v>
          </cell>
          <cell r="N17">
            <v>4.2632564145606011E-14</v>
          </cell>
        </row>
        <row r="18">
          <cell r="B18">
            <v>135</v>
          </cell>
          <cell r="C18" t="str">
            <v xml:space="preserve">    - Gross new debt issued / raised (net for proj.)</v>
          </cell>
          <cell r="E18">
            <v>1938.4955000000018</v>
          </cell>
          <cell r="F18">
            <v>1956.1412999999998</v>
          </cell>
          <cell r="G18">
            <v>2552.3042609999984</v>
          </cell>
          <cell r="H18">
            <v>-95.487950000001092</v>
          </cell>
          <cell r="I18">
            <v>-38.999999999999545</v>
          </cell>
          <cell r="J18">
            <v>-57</v>
          </cell>
          <cell r="K18">
            <v>-87.000000000000909</v>
          </cell>
          <cell r="L18">
            <v>-20.820000000000164</v>
          </cell>
          <cell r="M18">
            <v>-51</v>
          </cell>
          <cell r="N18">
            <v>4.2632564145606011E-14</v>
          </cell>
        </row>
        <row r="19">
          <cell r="B19">
            <v>136</v>
          </cell>
          <cell r="C19" t="str">
            <v xml:space="preserve">    - Scheduled Amortization (Book value )</v>
          </cell>
          <cell r="E19">
            <v>-2529.3000000000002</v>
          </cell>
          <cell r="F19">
            <v>-3413.7000000000003</v>
          </cell>
          <cell r="G19">
            <v>-3819.518</v>
          </cell>
          <cell r="H19">
            <v>-3819.518</v>
          </cell>
          <cell r="I19">
            <v>-1300</v>
          </cell>
          <cell r="J19">
            <v>-1900</v>
          </cell>
          <cell r="K19">
            <v>-2900</v>
          </cell>
          <cell r="L19">
            <v>-694</v>
          </cell>
          <cell r="M19">
            <v>-1700</v>
          </cell>
          <cell r="N19">
            <v>0</v>
          </cell>
        </row>
        <row r="20">
          <cell r="B20">
            <v>137</v>
          </cell>
          <cell r="C20" t="str">
            <v xml:space="preserve">    - Prepayments (Book value / Input Negative)</v>
          </cell>
        </row>
        <row r="21">
          <cell r="B21">
            <v>138</v>
          </cell>
          <cell r="C21" t="str">
            <v xml:space="preserve">  Ending Long Term Debt</v>
          </cell>
          <cell r="E21">
            <v>14166.7</v>
          </cell>
          <cell r="F21">
            <v>13874.903</v>
          </cell>
          <cell r="G21">
            <v>12946.110999999999</v>
          </cell>
          <cell r="H21">
            <v>10306.769624999999</v>
          </cell>
          <cell r="I21">
            <v>9276.9727137499995</v>
          </cell>
          <cell r="J21">
            <v>7598.2818951624995</v>
          </cell>
          <cell r="K21">
            <v>4839.2303520173737</v>
          </cell>
          <cell r="L21">
            <v>4269.5872625778948</v>
          </cell>
          <cell r="M21">
            <v>2646.6748804552317</v>
          </cell>
          <cell r="N21">
            <v>2726.0751268688887</v>
          </cell>
        </row>
        <row r="24">
          <cell r="C24" t="str">
            <v>Inv. in Subs.&amp;Aff. Reconciliation</v>
          </cell>
          <cell r="F24" t="str">
            <v>Pesos millions</v>
          </cell>
        </row>
        <row r="26">
          <cell r="B26">
            <v>139</v>
          </cell>
          <cell r="C26" t="str">
            <v>Opening Investments in Subs. &amp; Aff.</v>
          </cell>
          <cell r="E26">
            <v>0</v>
          </cell>
          <cell r="F26">
            <v>0</v>
          </cell>
          <cell r="G26">
            <v>0</v>
          </cell>
          <cell r="H26">
            <v>0</v>
          </cell>
          <cell r="I26">
            <v>0</v>
          </cell>
          <cell r="J26">
            <v>10</v>
          </cell>
          <cell r="K26">
            <v>10.3</v>
          </cell>
          <cell r="L26">
            <v>10.609</v>
          </cell>
          <cell r="M26">
            <v>10.92727</v>
          </cell>
          <cell r="N26">
            <v>11.2550881</v>
          </cell>
        </row>
        <row r="27">
          <cell r="B27">
            <v>140</v>
          </cell>
          <cell r="C27" t="str">
            <v xml:space="preserve">Accrued Profits </v>
          </cell>
          <cell r="E27">
            <v>0</v>
          </cell>
          <cell r="F27">
            <v>0</v>
          </cell>
          <cell r="G27">
            <v>0</v>
          </cell>
          <cell r="H27">
            <v>0</v>
          </cell>
          <cell r="I27">
            <v>10</v>
          </cell>
          <cell r="J27">
            <v>0</v>
          </cell>
          <cell r="K27">
            <v>0</v>
          </cell>
          <cell r="L27">
            <v>0</v>
          </cell>
          <cell r="M27">
            <v>0</v>
          </cell>
          <cell r="N27">
            <v>0</v>
          </cell>
        </row>
        <row r="28">
          <cell r="B28">
            <v>141</v>
          </cell>
          <cell r="C28" t="str">
            <v>Dividends received (input negative)</v>
          </cell>
          <cell r="H28">
            <v>0</v>
          </cell>
          <cell r="I28">
            <v>0</v>
          </cell>
          <cell r="J28">
            <v>0</v>
          </cell>
          <cell r="K28">
            <v>0</v>
          </cell>
          <cell r="L28">
            <v>0</v>
          </cell>
          <cell r="M28">
            <v>0</v>
          </cell>
          <cell r="N28">
            <v>0</v>
          </cell>
        </row>
        <row r="29">
          <cell r="B29">
            <v>142</v>
          </cell>
          <cell r="C29" t="str">
            <v>Inflation adjustement</v>
          </cell>
          <cell r="E29">
            <v>0</v>
          </cell>
          <cell r="F29">
            <v>0</v>
          </cell>
          <cell r="G29">
            <v>0</v>
          </cell>
          <cell r="H29">
            <v>0</v>
          </cell>
          <cell r="I29">
            <v>0</v>
          </cell>
          <cell r="J29">
            <v>0.3</v>
          </cell>
          <cell r="K29">
            <v>0.309</v>
          </cell>
          <cell r="L29">
            <v>0.31827</v>
          </cell>
          <cell r="M29">
            <v>0.3278181</v>
          </cell>
          <cell r="N29">
            <v>0.33765264299999997</v>
          </cell>
        </row>
        <row r="30">
          <cell r="B30">
            <v>143</v>
          </cell>
          <cell r="C30" t="str">
            <v>Extraordinary revaluation (against net worth)</v>
          </cell>
        </row>
        <row r="31">
          <cell r="B31">
            <v>144</v>
          </cell>
          <cell r="C31" t="str">
            <v>Net Equity Contributions</v>
          </cell>
        </row>
        <row r="32">
          <cell r="B32">
            <v>145</v>
          </cell>
          <cell r="C32" t="str">
            <v>Net purchase of new investments</v>
          </cell>
          <cell r="E32">
            <v>0</v>
          </cell>
          <cell r="F32">
            <v>0</v>
          </cell>
          <cell r="G32">
            <v>0</v>
          </cell>
          <cell r="H32">
            <v>0</v>
          </cell>
          <cell r="I32">
            <v>0</v>
          </cell>
          <cell r="J32">
            <v>0</v>
          </cell>
          <cell r="K32">
            <v>0</v>
          </cell>
          <cell r="L32">
            <v>0</v>
          </cell>
          <cell r="M32">
            <v>0</v>
          </cell>
          <cell r="N32">
            <v>0</v>
          </cell>
        </row>
        <row r="33">
          <cell r="B33">
            <v>146</v>
          </cell>
          <cell r="C33" t="str">
            <v xml:space="preserve">    - Gross purchases</v>
          </cell>
          <cell r="E33">
            <v>0</v>
          </cell>
          <cell r="F33">
            <v>0</v>
          </cell>
          <cell r="G33">
            <v>0</v>
          </cell>
          <cell r="H33">
            <v>0</v>
          </cell>
          <cell r="I33">
            <v>0</v>
          </cell>
          <cell r="J33">
            <v>0</v>
          </cell>
          <cell r="K33">
            <v>0</v>
          </cell>
          <cell r="L33">
            <v>0</v>
          </cell>
          <cell r="M33">
            <v>0</v>
          </cell>
          <cell r="N33">
            <v>0</v>
          </cell>
        </row>
        <row r="34">
          <cell r="B34">
            <v>147</v>
          </cell>
          <cell r="C34" t="str">
            <v xml:space="preserve">    - Sale of investments</v>
          </cell>
          <cell r="H34">
            <v>0</v>
          </cell>
          <cell r="I34">
            <v>0</v>
          </cell>
          <cell r="J34">
            <v>0</v>
          </cell>
          <cell r="K34">
            <v>0</v>
          </cell>
          <cell r="L34">
            <v>0</v>
          </cell>
          <cell r="M34">
            <v>0</v>
          </cell>
          <cell r="N34">
            <v>0</v>
          </cell>
        </row>
        <row r="35">
          <cell r="B35">
            <v>148</v>
          </cell>
          <cell r="C35" t="str">
            <v xml:space="preserve">  Ending Investments in Subs. &amp; Aff.</v>
          </cell>
          <cell r="E35">
            <v>0</v>
          </cell>
          <cell r="F35">
            <v>0</v>
          </cell>
          <cell r="G35">
            <v>0</v>
          </cell>
          <cell r="H35">
            <v>0</v>
          </cell>
          <cell r="I35">
            <v>10</v>
          </cell>
          <cell r="J35">
            <v>10.3</v>
          </cell>
          <cell r="K35">
            <v>10.609</v>
          </cell>
          <cell r="L35">
            <v>10.92727</v>
          </cell>
          <cell r="M35">
            <v>11.2550881</v>
          </cell>
          <cell r="N35">
            <v>11.592740743</v>
          </cell>
        </row>
        <row r="38">
          <cell r="C38" t="str">
            <v>Goodwill Reconciliation (inc. Goodwill)</v>
          </cell>
          <cell r="F38" t="str">
            <v>Pesos millions</v>
          </cell>
        </row>
        <row r="40">
          <cell r="B40">
            <v>149</v>
          </cell>
          <cell r="C40" t="str">
            <v>Opening intangibles</v>
          </cell>
          <cell r="E40">
            <v>6834</v>
          </cell>
          <cell r="F40">
            <v>4810.3999999999996</v>
          </cell>
          <cell r="G40">
            <v>3747.1410000000001</v>
          </cell>
          <cell r="H40">
            <v>3747.1410000000001</v>
          </cell>
          <cell r="I40">
            <v>3840.8195249999999</v>
          </cell>
          <cell r="J40">
            <v>3979.0441107500001</v>
          </cell>
          <cell r="K40">
            <v>4098.4154340724999</v>
          </cell>
          <cell r="L40">
            <v>4221.3678970946748</v>
          </cell>
          <cell r="M40">
            <v>4348.0089340075147</v>
          </cell>
          <cell r="N40">
            <v>4478.4492020277403</v>
          </cell>
        </row>
        <row r="41">
          <cell r="B41">
            <v>150</v>
          </cell>
          <cell r="C41" t="str">
            <v>Amortization (I/S line 28)</v>
          </cell>
          <cell r="E41">
            <v>0</v>
          </cell>
          <cell r="F41">
            <v>-136.68300000000002</v>
          </cell>
          <cell r="G41">
            <v>-112.99299999999999</v>
          </cell>
          <cell r="H41">
            <v>0</v>
          </cell>
          <cell r="I41">
            <v>23</v>
          </cell>
          <cell r="J41">
            <v>0</v>
          </cell>
          <cell r="K41">
            <v>0</v>
          </cell>
          <cell r="L41">
            <v>0</v>
          </cell>
          <cell r="M41">
            <v>0</v>
          </cell>
          <cell r="N41">
            <v>0</v>
          </cell>
        </row>
        <row r="42">
          <cell r="B42">
            <v>151</v>
          </cell>
          <cell r="C42" t="str">
            <v>Inflation adjustement</v>
          </cell>
          <cell r="E42">
            <v>307.52999999999997</v>
          </cell>
          <cell r="F42">
            <v>149.1224</v>
          </cell>
          <cell r="G42">
            <v>48.712832999999996</v>
          </cell>
          <cell r="H42">
            <v>93.678525000000008</v>
          </cell>
          <cell r="I42">
            <v>115.22458574999999</v>
          </cell>
          <cell r="J42">
            <v>119.3713233225</v>
          </cell>
          <cell r="K42">
            <v>122.952463022175</v>
          </cell>
          <cell r="L42">
            <v>126.64103691284024</v>
          </cell>
          <cell r="M42">
            <v>130.44026802022543</v>
          </cell>
          <cell r="N42">
            <v>134.35347606083221</v>
          </cell>
        </row>
        <row r="43">
          <cell r="B43">
            <v>152</v>
          </cell>
          <cell r="C43" t="str">
            <v>Net increase (decrease)</v>
          </cell>
          <cell r="E43">
            <v>-2331.13</v>
          </cell>
          <cell r="F43">
            <v>-1075.6983999999998</v>
          </cell>
          <cell r="G43">
            <v>145.13916699999982</v>
          </cell>
          <cell r="H43">
            <v>0</v>
          </cell>
          <cell r="I43">
            <v>0</v>
          </cell>
          <cell r="J43">
            <v>0</v>
          </cell>
          <cell r="K43">
            <v>0</v>
          </cell>
          <cell r="L43">
            <v>0</v>
          </cell>
          <cell r="M43">
            <v>0</v>
          </cell>
          <cell r="N43">
            <v>0</v>
          </cell>
        </row>
        <row r="44">
          <cell r="B44">
            <v>153</v>
          </cell>
          <cell r="C44" t="str">
            <v xml:space="preserve">  Ending Goodwill</v>
          </cell>
          <cell r="E44">
            <v>4810.3999999999996</v>
          </cell>
          <cell r="F44">
            <v>3747.1410000000001</v>
          </cell>
          <cell r="G44">
            <v>3828</v>
          </cell>
          <cell r="H44">
            <v>3840.8195249999999</v>
          </cell>
          <cell r="I44">
            <v>3979.0441107500001</v>
          </cell>
          <cell r="J44">
            <v>4098.4154340724999</v>
          </cell>
          <cell r="K44">
            <v>4221.3678970946748</v>
          </cell>
          <cell r="L44">
            <v>4348.0089340075147</v>
          </cell>
          <cell r="M44">
            <v>4478.4492020277403</v>
          </cell>
          <cell r="N44">
            <v>4612.8026780885721</v>
          </cell>
        </row>
        <row r="47">
          <cell r="C47" t="str">
            <v>Inflation Adjustement / Monetary Correction Breakdown</v>
          </cell>
          <cell r="F47" t="str">
            <v>Pesos millions</v>
          </cell>
          <cell r="H47">
            <v>25.704000000000001</v>
          </cell>
        </row>
        <row r="48">
          <cell r="C48" t="str">
            <v xml:space="preserve"> (Formulas in this table are for help only. You may clear contents, edit and change formulas if necessary, or input the correct number if available, as an alternative to the existing formula).</v>
          </cell>
        </row>
        <row r="49">
          <cell r="B49">
            <v>154</v>
          </cell>
          <cell r="C49" t="str">
            <v>Marketable Secs</v>
          </cell>
          <cell r="E49">
            <v>25.704000000000001</v>
          </cell>
          <cell r="F49">
            <v>0</v>
          </cell>
          <cell r="G49">
            <v>0</v>
          </cell>
          <cell r="H49">
            <v>0</v>
          </cell>
          <cell r="I49">
            <v>420</v>
          </cell>
          <cell r="J49">
            <v>0</v>
          </cell>
          <cell r="K49">
            <v>817.14</v>
          </cell>
          <cell r="L49">
            <v>704.76</v>
          </cell>
          <cell r="M49">
            <v>784.58999999999992</v>
          </cell>
          <cell r="N49">
            <v>833.93999999999994</v>
          </cell>
        </row>
        <row r="50">
          <cell r="B50">
            <v>155</v>
          </cell>
          <cell r="C50" t="str">
            <v>Acct Receivables</v>
          </cell>
          <cell r="E50">
            <v>887.17049999999983</v>
          </cell>
          <cell r="F50">
            <v>824.04200000000003</v>
          </cell>
          <cell r="G50">
            <v>393.36900199999997</v>
          </cell>
          <cell r="H50">
            <v>756.47884999999997</v>
          </cell>
          <cell r="I50">
            <v>1186.2481</v>
          </cell>
          <cell r="J50">
            <v>1364.1853149999997</v>
          </cell>
          <cell r="K50">
            <v>690.11727699999994</v>
          </cell>
          <cell r="L50">
            <v>690.11727699999994</v>
          </cell>
          <cell r="M50">
            <v>690.11727699999994</v>
          </cell>
          <cell r="N50">
            <v>690.11727699999994</v>
          </cell>
        </row>
        <row r="51">
          <cell r="B51">
            <v>156</v>
          </cell>
          <cell r="C51" t="str">
            <v>Inventory</v>
          </cell>
          <cell r="E51">
            <v>430.02</v>
          </cell>
          <cell r="F51">
            <v>362.97899999999998</v>
          </cell>
          <cell r="G51">
            <v>196.07308499999999</v>
          </cell>
          <cell r="H51">
            <v>377.063625</v>
          </cell>
          <cell r="I51">
            <v>565.21232999999984</v>
          </cell>
          <cell r="J51">
            <v>649.99417949999986</v>
          </cell>
          <cell r="K51">
            <v>32.64251999999999</v>
          </cell>
          <cell r="L51">
            <v>32.64251999999999</v>
          </cell>
          <cell r="M51">
            <v>32.64251999999999</v>
          </cell>
          <cell r="N51">
            <v>32.64251999999999</v>
          </cell>
        </row>
        <row r="52">
          <cell r="B52">
            <v>157</v>
          </cell>
          <cell r="C52" t="str">
            <v>Other Receivables-non-operating</v>
          </cell>
          <cell r="E52">
            <v>0</v>
          </cell>
          <cell r="F52">
            <v>3.6579999999999999</v>
          </cell>
          <cell r="G52">
            <v>5.3943499999999993</v>
          </cell>
          <cell r="H52">
            <v>10.373750000000001</v>
          </cell>
          <cell r="I52">
            <v>12.448499999999999</v>
          </cell>
          <cell r="J52">
            <v>12.448499999999999</v>
          </cell>
          <cell r="K52">
            <v>12.448499999999999</v>
          </cell>
          <cell r="L52">
            <v>12.448499999999999</v>
          </cell>
          <cell r="M52">
            <v>12.448499999999999</v>
          </cell>
          <cell r="N52">
            <v>12.448499999999999</v>
          </cell>
        </row>
        <row r="53">
          <cell r="B53">
            <v>158</v>
          </cell>
          <cell r="C53" t="str">
            <v xml:space="preserve">Other Current Assets-(operating) </v>
          </cell>
          <cell r="E53">
            <v>73.525500000000008</v>
          </cell>
          <cell r="F53">
            <v>85.466999999999999</v>
          </cell>
          <cell r="G53">
            <v>46.468526000000004</v>
          </cell>
          <cell r="H53">
            <v>89.362550000000013</v>
          </cell>
          <cell r="I53">
            <v>42.577199999999998</v>
          </cell>
          <cell r="J53">
            <v>48.963779999999993</v>
          </cell>
          <cell r="K53">
            <v>342.74645999999996</v>
          </cell>
          <cell r="L53">
            <v>342.74645999999996</v>
          </cell>
          <cell r="M53">
            <v>342.74645999999996</v>
          </cell>
          <cell r="N53">
            <v>342.74645999999996</v>
          </cell>
        </row>
        <row r="54">
          <cell r="B54">
            <v>159</v>
          </cell>
          <cell r="C54" t="str">
            <v>Other Curr Assets-(non-operating)</v>
          </cell>
          <cell r="E54">
            <v>59.885999999999996</v>
          </cell>
          <cell r="F54">
            <v>92.063800000000001</v>
          </cell>
          <cell r="G54">
            <v>10.071645999999999</v>
          </cell>
          <cell r="H54">
            <v>19.368549999999999</v>
          </cell>
          <cell r="I54">
            <v>25.566486000000001</v>
          </cell>
          <cell r="J54">
            <v>28.123134600000004</v>
          </cell>
          <cell r="K54">
            <v>28.404365946000002</v>
          </cell>
          <cell r="L54">
            <v>28.688409605460002</v>
          </cell>
          <cell r="M54">
            <v>28.975293701514602</v>
          </cell>
          <cell r="N54">
            <v>29.265046638529746</v>
          </cell>
        </row>
        <row r="55">
          <cell r="B55">
            <v>160</v>
          </cell>
          <cell r="C55" t="str">
            <v>Net Fixed Assets</v>
          </cell>
          <cell r="E55">
            <v>714.78</v>
          </cell>
          <cell r="F55">
            <v>523.9</v>
          </cell>
          <cell r="G55">
            <v>235.02699999999999</v>
          </cell>
          <cell r="H55">
            <v>451.97500000000002</v>
          </cell>
          <cell r="I55">
            <v>676.72634999999991</v>
          </cell>
          <cell r="J55">
            <v>797.98466099999996</v>
          </cell>
          <cell r="K55">
            <v>941.64325922099988</v>
          </cell>
          <cell r="L55">
            <v>1002.5082310755297</v>
          </cell>
          <cell r="M55">
            <v>939.11265490024277</v>
          </cell>
          <cell r="N55">
            <v>880.15476905722585</v>
          </cell>
        </row>
        <row r="56">
          <cell r="B56">
            <v>161</v>
          </cell>
          <cell r="C56" t="str">
            <v>Investments in Subs &amp; Affiliates</v>
          </cell>
          <cell r="E56">
            <v>0</v>
          </cell>
          <cell r="F56">
            <v>0</v>
          </cell>
          <cell r="G56">
            <v>0</v>
          </cell>
          <cell r="H56">
            <v>0</v>
          </cell>
          <cell r="I56">
            <v>0</v>
          </cell>
          <cell r="J56">
            <v>0.3</v>
          </cell>
          <cell r="K56">
            <v>0.309</v>
          </cell>
          <cell r="L56">
            <v>0.31827</v>
          </cell>
          <cell r="M56">
            <v>0.3278181</v>
          </cell>
          <cell r="N56">
            <v>0.33765264299999997</v>
          </cell>
        </row>
        <row r="57">
          <cell r="B57">
            <v>162</v>
          </cell>
          <cell r="C57" t="str">
            <v>Other LT assets</v>
          </cell>
          <cell r="E57">
            <v>84.825000000000003</v>
          </cell>
          <cell r="F57">
            <v>106.175</v>
          </cell>
          <cell r="G57">
            <v>165.333844</v>
          </cell>
          <cell r="H57">
            <v>317.94970000000006</v>
          </cell>
          <cell r="I57">
            <v>423.5090004000001</v>
          </cell>
          <cell r="J57">
            <v>419.27391039600008</v>
          </cell>
          <cell r="K57">
            <v>423.46664949996011</v>
          </cell>
          <cell r="L57">
            <v>427.70131599495971</v>
          </cell>
          <cell r="M57">
            <v>431.97832915490926</v>
          </cell>
          <cell r="N57">
            <v>436.29811244645839</v>
          </cell>
        </row>
        <row r="58">
          <cell r="B58">
            <v>163</v>
          </cell>
          <cell r="C58" t="str">
            <v>Intangibles</v>
          </cell>
          <cell r="E58">
            <v>307.52999999999997</v>
          </cell>
          <cell r="F58">
            <v>149.1224</v>
          </cell>
          <cell r="G58">
            <v>48.712832999999996</v>
          </cell>
          <cell r="H58">
            <v>93.678525000000008</v>
          </cell>
          <cell r="I58">
            <v>115.22458574999999</v>
          </cell>
          <cell r="J58">
            <v>119.3713233225</v>
          </cell>
          <cell r="K58">
            <v>122.952463022175</v>
          </cell>
          <cell r="L58">
            <v>126.64103691284024</v>
          </cell>
          <cell r="M58">
            <v>130.44026802022543</v>
          </cell>
          <cell r="N58">
            <v>134.35347606083221</v>
          </cell>
        </row>
        <row r="59">
          <cell r="B59">
            <v>164</v>
          </cell>
          <cell r="C59" t="str">
            <v>Deferred Expenses</v>
          </cell>
          <cell r="E59">
            <v>0</v>
          </cell>
          <cell r="F59">
            <v>0</v>
          </cell>
          <cell r="G59">
            <v>0</v>
          </cell>
          <cell r="H59">
            <v>0</v>
          </cell>
          <cell r="I59">
            <v>0</v>
          </cell>
          <cell r="J59">
            <v>0</v>
          </cell>
          <cell r="K59">
            <v>52.711357107277493</v>
          </cell>
          <cell r="L59">
            <v>52.703184476946177</v>
          </cell>
          <cell r="M59">
            <v>52.053584775986025</v>
          </cell>
          <cell r="N59">
            <v>52.415947284793162</v>
          </cell>
        </row>
        <row r="60">
          <cell r="B60">
            <v>165</v>
          </cell>
          <cell r="C60" t="str">
            <v>Short-Term Debt</v>
          </cell>
          <cell r="E60">
            <v>-254.1825</v>
          </cell>
          <cell r="F60">
            <v>-242.85399999999998</v>
          </cell>
          <cell r="G60">
            <v>-156.091624</v>
          </cell>
          <cell r="H60">
            <v>-300.17620000000005</v>
          </cell>
          <cell r="I60">
            <v>-621.78</v>
          </cell>
          <cell r="J60">
            <v>-236.39999999999998</v>
          </cell>
          <cell r="K60">
            <v>0</v>
          </cell>
          <cell r="L60">
            <v>0</v>
          </cell>
          <cell r="M60">
            <v>0</v>
          </cell>
          <cell r="N60">
            <v>0</v>
          </cell>
        </row>
        <row r="61">
          <cell r="B61">
            <v>166</v>
          </cell>
          <cell r="C61" t="str">
            <v>Accts Payables-suppliers</v>
          </cell>
          <cell r="E61">
            <v>-706.59900000000005</v>
          </cell>
          <cell r="F61">
            <v>-590.31129999999996</v>
          </cell>
          <cell r="G61">
            <v>-328.01564899999994</v>
          </cell>
          <cell r="H61">
            <v>-630.79932499999995</v>
          </cell>
          <cell r="I61">
            <v>-905.7353139999999</v>
          </cell>
          <cell r="J61">
            <v>-1041.5956110999998</v>
          </cell>
          <cell r="K61">
            <v>-337.03401899999994</v>
          </cell>
          <cell r="L61">
            <v>-337.03401899999994</v>
          </cell>
          <cell r="M61">
            <v>-337.03401899999994</v>
          </cell>
          <cell r="N61">
            <v>-337.03401899999994</v>
          </cell>
        </row>
        <row r="62">
          <cell r="B62">
            <v>167</v>
          </cell>
          <cell r="C62" t="str">
            <v>Interest Bearing Payables</v>
          </cell>
          <cell r="E62">
            <v>0</v>
          </cell>
          <cell r="F62">
            <v>0</v>
          </cell>
          <cell r="G62">
            <v>0</v>
          </cell>
          <cell r="H62">
            <v>0</v>
          </cell>
          <cell r="I62">
            <v>0</v>
          </cell>
          <cell r="J62">
            <v>0</v>
          </cell>
          <cell r="K62">
            <v>0</v>
          </cell>
          <cell r="L62">
            <v>0</v>
          </cell>
          <cell r="M62">
            <v>0</v>
          </cell>
          <cell r="N62">
            <v>0</v>
          </cell>
        </row>
        <row r="63">
          <cell r="B63">
            <v>168</v>
          </cell>
          <cell r="C63" t="str">
            <v>Income Taxes Payables</v>
          </cell>
          <cell r="E63">
            <v>0</v>
          </cell>
          <cell r="F63">
            <v>0</v>
          </cell>
          <cell r="G63">
            <v>0</v>
          </cell>
          <cell r="H63">
            <v>0</v>
          </cell>
          <cell r="I63">
            <v>0</v>
          </cell>
          <cell r="J63">
            <v>0</v>
          </cell>
          <cell r="K63">
            <v>-391.71023999999994</v>
          </cell>
          <cell r="L63">
            <v>-391.71023999999994</v>
          </cell>
          <cell r="M63">
            <v>-391.71023999999994</v>
          </cell>
          <cell r="N63">
            <v>-391.71023999999994</v>
          </cell>
        </row>
        <row r="64">
          <cell r="B64">
            <v>169</v>
          </cell>
          <cell r="C64" t="str">
            <v>Other current Liabilities-(operating)</v>
          </cell>
          <cell r="E64">
            <v>-34.199999999999996</v>
          </cell>
          <cell r="F64">
            <v>-39.68</v>
          </cell>
          <cell r="G64">
            <v>-16.160052999999998</v>
          </cell>
          <cell r="H64">
            <v>-31.077024999999999</v>
          </cell>
          <cell r="I64">
            <v>0</v>
          </cell>
          <cell r="J64">
            <v>0</v>
          </cell>
          <cell r="K64">
            <v>-543.49795799999993</v>
          </cell>
          <cell r="L64">
            <v>-523.91244599999993</v>
          </cell>
          <cell r="M64">
            <v>-504.32693399999982</v>
          </cell>
          <cell r="N64">
            <v>-489.63779999999991</v>
          </cell>
        </row>
        <row r="65">
          <cell r="B65">
            <v>170</v>
          </cell>
          <cell r="C65" t="str">
            <v>Other current liabilities- (non-operating)</v>
          </cell>
          <cell r="E65">
            <v>-42.03</v>
          </cell>
          <cell r="F65">
            <v>-81.440100000000001</v>
          </cell>
          <cell r="G65">
            <v>-31.445518</v>
          </cell>
          <cell r="H65">
            <v>-60.472149999999999</v>
          </cell>
          <cell r="I65">
            <v>-72.929412899999988</v>
          </cell>
          <cell r="J65">
            <v>-73.294059964499965</v>
          </cell>
          <cell r="K65">
            <v>-75.492881763434966</v>
          </cell>
          <cell r="L65">
            <v>-77.757668216338018</v>
          </cell>
          <cell r="M65">
            <v>-80.09039826282816</v>
          </cell>
          <cell r="N65">
            <v>-82.493110210713013</v>
          </cell>
        </row>
        <row r="66">
          <cell r="B66">
            <v>171</v>
          </cell>
          <cell r="C66" t="str">
            <v>Long Term Debt</v>
          </cell>
          <cell r="E66">
            <v>-623.12849999999992</v>
          </cell>
          <cell r="F66">
            <v>-439.16770000000002</v>
          </cell>
          <cell r="G66">
            <v>-180.373739</v>
          </cell>
          <cell r="H66">
            <v>-346.87257500000004</v>
          </cell>
          <cell r="I66">
            <v>-309.20308874999995</v>
          </cell>
          <cell r="J66">
            <v>-278.30918141249998</v>
          </cell>
          <cell r="K66">
            <v>-227.94845685487499</v>
          </cell>
          <cell r="L66">
            <v>-145.17691056052121</v>
          </cell>
          <cell r="M66">
            <v>-128.08761787733684</v>
          </cell>
          <cell r="N66">
            <v>-79.400246413656944</v>
          </cell>
        </row>
        <row r="67">
          <cell r="B67">
            <v>172</v>
          </cell>
          <cell r="C67" t="str">
            <v>LT Deferred Reserves</v>
          </cell>
          <cell r="E67">
            <v>0</v>
          </cell>
          <cell r="F67">
            <v>0</v>
          </cell>
          <cell r="G67">
            <v>0</v>
          </cell>
          <cell r="H67">
            <v>0</v>
          </cell>
          <cell r="I67">
            <v>0</v>
          </cell>
          <cell r="J67">
            <v>0</v>
          </cell>
          <cell r="K67">
            <v>0</v>
          </cell>
          <cell r="L67">
            <v>0</v>
          </cell>
          <cell r="M67">
            <v>0</v>
          </cell>
          <cell r="N67">
            <v>0</v>
          </cell>
        </row>
        <row r="68">
          <cell r="B68">
            <v>173</v>
          </cell>
          <cell r="C68" t="str">
            <v>LT Deferred Taxes</v>
          </cell>
          <cell r="E68">
            <v>-45.602999999999994</v>
          </cell>
          <cell r="F68">
            <v>-21.5977</v>
          </cell>
          <cell r="G68">
            <v>-15.065219000000001</v>
          </cell>
          <cell r="H68">
            <v>-28.971575000000001</v>
          </cell>
          <cell r="I68">
            <v>-34.765889999999999</v>
          </cell>
          <cell r="J68">
            <v>-34.765889999999999</v>
          </cell>
          <cell r="K68">
            <v>-34.765889999999999</v>
          </cell>
          <cell r="L68">
            <v>-34.765889999999999</v>
          </cell>
          <cell r="M68">
            <v>-34.765889999999999</v>
          </cell>
          <cell r="N68">
            <v>-34.765889999999999</v>
          </cell>
        </row>
        <row r="69">
          <cell r="B69">
            <v>174</v>
          </cell>
          <cell r="C69" t="str">
            <v>Other LT Liabilities</v>
          </cell>
          <cell r="E69">
            <v>-189.60749999999999</v>
          </cell>
          <cell r="F69">
            <v>-86.344300000000004</v>
          </cell>
          <cell r="G69">
            <v>-7.2892950000000001</v>
          </cell>
          <cell r="H69">
            <v>-14.017875000000002</v>
          </cell>
          <cell r="I69">
            <v>-10.092870000000001</v>
          </cell>
          <cell r="J69">
            <v>-10.092870000000001</v>
          </cell>
          <cell r="K69">
            <v>-10.092870000000001</v>
          </cell>
          <cell r="L69">
            <v>-10.092870000000001</v>
          </cell>
          <cell r="M69">
            <v>-10.092870000000001</v>
          </cell>
          <cell r="N69">
            <v>-10.092870000000001</v>
          </cell>
        </row>
        <row r="70">
          <cell r="B70">
            <v>175</v>
          </cell>
          <cell r="C70" t="str">
            <v>Net Worth</v>
          </cell>
          <cell r="E70">
            <v>-507.35749999999996</v>
          </cell>
          <cell r="F70">
            <v>-706.36670000000004</v>
          </cell>
          <cell r="G70">
            <v>-322.73738300000002</v>
          </cell>
          <cell r="H70">
            <v>-732.18727500000011</v>
          </cell>
          <cell r="I70">
            <v>-1576.8589183556251</v>
          </cell>
          <cell r="J70">
            <v>-1837.8757221925266</v>
          </cell>
          <cell r="K70">
            <v>-1893.0119938583025</v>
          </cell>
          <cell r="L70">
            <v>-1949.8023536740516</v>
          </cell>
          <cell r="M70">
            <v>-2008.2964242842729</v>
          </cell>
          <cell r="N70">
            <v>-2068.5453170128017</v>
          </cell>
        </row>
        <row r="71">
          <cell r="B71">
            <v>176</v>
          </cell>
          <cell r="C71" t="str">
            <v>Income Statement</v>
          </cell>
          <cell r="E71">
            <v>-620.75699999999995</v>
          </cell>
          <cell r="F71">
            <v>-583.50139999999942</v>
          </cell>
          <cell r="G71">
            <v>-287.15680600000007</v>
          </cell>
          <cell r="H71">
            <v>-306.56515000000002</v>
          </cell>
          <cell r="I71">
            <v>-190.70225999999994</v>
          </cell>
          <cell r="J71">
            <v>-451.31832000000031</v>
          </cell>
          <cell r="K71">
            <v>-519.01606800000002</v>
          </cell>
          <cell r="L71">
            <v>-489.63780000000003</v>
          </cell>
          <cell r="M71">
            <v>-489.63780000000003</v>
          </cell>
          <cell r="N71">
            <v>-489.63780000000003</v>
          </cell>
        </row>
        <row r="72">
          <cell r="B72">
            <v>177</v>
          </cell>
          <cell r="C72" t="str">
            <v xml:space="preserve">  Net Monetary Gain / (loss)</v>
          </cell>
          <cell r="E72">
            <v>-440.024</v>
          </cell>
          <cell r="F72">
            <v>-643.85599999999999</v>
          </cell>
          <cell r="G72">
            <v>-243.88499999999999</v>
          </cell>
          <cell r="H72">
            <v>-334.88860000000068</v>
          </cell>
          <cell r="I72">
            <v>-254.55520185562423</v>
          </cell>
          <cell r="J72">
            <v>-523.00685085102691</v>
          </cell>
          <cell r="K72">
            <v>-567.98852568020027</v>
          </cell>
          <cell r="L72">
            <v>-538.61499238517467</v>
          </cell>
          <cell r="M72">
            <v>-538.60948777155909</v>
          </cell>
          <cell r="N72">
            <v>-538.59753150633173</v>
          </cell>
        </row>
        <row r="73">
          <cell r="B73">
            <v>178</v>
          </cell>
          <cell r="C73" t="str">
            <v>FX GAIN (LOSS)</v>
          </cell>
          <cell r="E73">
            <v>-287.07600000000002</v>
          </cell>
          <cell r="F73">
            <v>-726.59400000000005</v>
          </cell>
          <cell r="G73">
            <v>-158.048</v>
          </cell>
          <cell r="J73">
            <v>0</v>
          </cell>
          <cell r="K73">
            <v>0</v>
          </cell>
          <cell r="L73">
            <v>0</v>
          </cell>
          <cell r="M73">
            <v>0</v>
          </cell>
          <cell r="N73">
            <v>0</v>
          </cell>
        </row>
        <row r="75">
          <cell r="C75" t="str">
            <v>Receivables Breakdown</v>
          </cell>
        </row>
        <row r="76">
          <cell r="C76" t="str">
            <v>Comercial Siglo XXI (La Polar)</v>
          </cell>
        </row>
        <row r="77">
          <cell r="B77">
            <v>179</v>
          </cell>
          <cell r="C77" t="str">
            <v>Gross Receivables</v>
          </cell>
          <cell r="D77">
            <v>19714.899999999998</v>
          </cell>
          <cell r="E77">
            <v>26582</v>
          </cell>
          <cell r="F77">
            <v>30259.153999999999</v>
          </cell>
          <cell r="G77">
            <v>32206.5</v>
          </cell>
          <cell r="H77">
            <v>39541.603333333333</v>
          </cell>
          <cell r="I77">
            <v>45472.843833333325</v>
          </cell>
          <cell r="J77">
            <v>23003.909233333332</v>
          </cell>
          <cell r="K77">
            <v>23003.909233333332</v>
          </cell>
          <cell r="L77">
            <v>23003.909233333332</v>
          </cell>
          <cell r="M77">
            <v>23003.909233333332</v>
          </cell>
          <cell r="N77">
            <v>23003.909233333332</v>
          </cell>
        </row>
        <row r="78">
          <cell r="B78">
            <v>180</v>
          </cell>
          <cell r="C78" t="str">
            <v xml:space="preserve"> + Discounted Bills</v>
          </cell>
        </row>
        <row r="79">
          <cell r="B79">
            <v>181</v>
          </cell>
          <cell r="C79" t="str">
            <v xml:space="preserve"> - Allowance for Bad Debts (input negative)</v>
          </cell>
        </row>
        <row r="80">
          <cell r="B80">
            <v>182</v>
          </cell>
          <cell r="C80" t="str">
            <v>=Total Net Receivables</v>
          </cell>
          <cell r="D80">
            <v>19714.899999999998</v>
          </cell>
          <cell r="E80">
            <v>26582</v>
          </cell>
          <cell r="F80">
            <v>30259.153999999999</v>
          </cell>
          <cell r="G80">
            <v>32206.5</v>
          </cell>
          <cell r="H80">
            <v>39541.603333333333</v>
          </cell>
          <cell r="I80">
            <v>45472.843833333325</v>
          </cell>
          <cell r="J80">
            <v>23003.909233333332</v>
          </cell>
          <cell r="K80">
            <v>23003.909233333332</v>
          </cell>
          <cell r="L80">
            <v>23003.909233333332</v>
          </cell>
          <cell r="M80">
            <v>23003.909233333332</v>
          </cell>
          <cell r="N80">
            <v>23003.909233333332</v>
          </cell>
        </row>
        <row r="83">
          <cell r="C83" t="str">
            <v>Inventory Breakdown</v>
          </cell>
        </row>
        <row r="84">
          <cell r="C84" t="str">
            <v>Comercial Siglo XXI (La Polar)</v>
          </cell>
        </row>
        <row r="85">
          <cell r="B85">
            <v>183</v>
          </cell>
          <cell r="C85" t="str">
            <v>Finished Goods</v>
          </cell>
        </row>
        <row r="86">
          <cell r="B86">
            <v>184</v>
          </cell>
          <cell r="C86" t="str">
            <v xml:space="preserve"> + Work in Process</v>
          </cell>
        </row>
        <row r="87">
          <cell r="B87">
            <v>185</v>
          </cell>
          <cell r="C87" t="str">
            <v xml:space="preserve"> + Raw Materials</v>
          </cell>
        </row>
        <row r="88">
          <cell r="B88">
            <v>186</v>
          </cell>
          <cell r="C88" t="str">
            <v xml:space="preserve"> + Other Materials</v>
          </cell>
        </row>
        <row r="89">
          <cell r="B89">
            <v>187</v>
          </cell>
          <cell r="C89" t="str">
            <v xml:space="preserve"> - Inventory reserves</v>
          </cell>
        </row>
        <row r="90">
          <cell r="B90">
            <v>188</v>
          </cell>
          <cell r="C90" t="str">
            <v>= Total Inventories</v>
          </cell>
          <cell r="D90">
            <v>9556</v>
          </cell>
          <cell r="E90">
            <v>11709</v>
          </cell>
          <cell r="F90">
            <v>15082.545</v>
          </cell>
          <cell r="G90">
            <v>18176</v>
          </cell>
          <cell r="H90">
            <v>18840.410999999996</v>
          </cell>
          <cell r="I90">
            <v>21666.472649999996</v>
          </cell>
          <cell r="J90">
            <v>1088.0839999999998</v>
          </cell>
          <cell r="K90">
            <v>1088.0839999999998</v>
          </cell>
          <cell r="L90">
            <v>1088.0839999999998</v>
          </cell>
          <cell r="M90">
            <v>1088.0839999999998</v>
          </cell>
          <cell r="N90">
            <v>1088.0839999999998</v>
          </cell>
        </row>
        <row r="93">
          <cell r="C93" t="str">
            <v>Fixed Asset Breakdown</v>
          </cell>
        </row>
        <row r="94">
          <cell r="C94" t="str">
            <v>Comercial Siglo XXI (La Polar)</v>
          </cell>
        </row>
        <row r="95">
          <cell r="B95">
            <v>189</v>
          </cell>
          <cell r="C95" t="str">
            <v>Land</v>
          </cell>
        </row>
        <row r="96">
          <cell r="B96">
            <v>190</v>
          </cell>
          <cell r="C96" t="str">
            <v xml:space="preserve"> + Buildings</v>
          </cell>
        </row>
        <row r="97">
          <cell r="B97">
            <v>191</v>
          </cell>
          <cell r="C97" t="str">
            <v xml:space="preserve"> + Machinery</v>
          </cell>
        </row>
        <row r="98">
          <cell r="B98">
            <v>192</v>
          </cell>
          <cell r="C98" t="str">
            <v xml:space="preserve"> + Construction in Process</v>
          </cell>
        </row>
        <row r="99">
          <cell r="B99">
            <v>193</v>
          </cell>
          <cell r="C99" t="str">
            <v xml:space="preserve"> + Other Fixed Assets</v>
          </cell>
        </row>
        <row r="100">
          <cell r="B100">
            <v>194</v>
          </cell>
          <cell r="C100" t="str">
            <v xml:space="preserve"> + Accumulated Revaluation</v>
          </cell>
        </row>
        <row r="101">
          <cell r="B101">
            <v>195</v>
          </cell>
          <cell r="C101" t="str">
            <v>=Gross Fixed Assets</v>
          </cell>
          <cell r="D101">
            <v>0</v>
          </cell>
          <cell r="E101">
            <v>0</v>
          </cell>
          <cell r="F101">
            <v>0</v>
          </cell>
          <cell r="G101">
            <v>0</v>
          </cell>
          <cell r="H101">
            <v>0</v>
          </cell>
          <cell r="I101">
            <v>0</v>
          </cell>
          <cell r="J101">
            <v>0</v>
          </cell>
          <cell r="K101">
            <v>0</v>
          </cell>
          <cell r="L101">
            <v>0</v>
          </cell>
          <cell r="M101">
            <v>0</v>
          </cell>
          <cell r="N101">
            <v>0</v>
          </cell>
        </row>
        <row r="102">
          <cell r="B102">
            <v>196</v>
          </cell>
          <cell r="C102" t="str">
            <v xml:space="preserve"> - Accumulated Depreciation </v>
          </cell>
          <cell r="D102">
            <v>15884</v>
          </cell>
          <cell r="E102">
            <v>16900</v>
          </cell>
          <cell r="F102">
            <v>18079</v>
          </cell>
          <cell r="G102">
            <v>18605</v>
          </cell>
          <cell r="H102">
            <v>22557.544999999998</v>
          </cell>
          <cell r="I102">
            <v>26599.488699999998</v>
          </cell>
          <cell r="J102">
            <v>31388.108640699997</v>
          </cell>
          <cell r="K102">
            <v>33416.941035850992</v>
          </cell>
          <cell r="L102">
            <v>31303.755163341426</v>
          </cell>
          <cell r="M102">
            <v>29338.492301907529</v>
          </cell>
          <cell r="N102">
            <v>27510.797840774001</v>
          </cell>
        </row>
        <row r="103">
          <cell r="B103">
            <v>197</v>
          </cell>
          <cell r="C103" t="str">
            <v>= Net Fixed Assets</v>
          </cell>
          <cell r="D103">
            <v>15884</v>
          </cell>
          <cell r="E103">
            <v>16900</v>
          </cell>
          <cell r="F103">
            <v>18079</v>
          </cell>
          <cell r="G103">
            <v>18605</v>
          </cell>
          <cell r="H103">
            <v>22557.544999999998</v>
          </cell>
          <cell r="I103">
            <v>26599.488699999998</v>
          </cell>
          <cell r="J103">
            <v>31388.108640699997</v>
          </cell>
          <cell r="K103">
            <v>33416.941035850992</v>
          </cell>
          <cell r="L103">
            <v>31303.755163341426</v>
          </cell>
          <cell r="M103">
            <v>29338.492301907529</v>
          </cell>
          <cell r="N103">
            <v>27510.797840774001</v>
          </cell>
        </row>
      </sheetData>
      <sheetData sheetId="7" refreshError="1">
        <row r="7">
          <cell r="C7" t="str">
            <v>RATIO ANALYSIS</v>
          </cell>
        </row>
        <row r="8">
          <cell r="C8" t="str">
            <v>Comercial Siglo XXI (La Polar)</v>
          </cell>
          <cell r="E8" t="str">
            <v>Annual</v>
          </cell>
          <cell r="F8" t="str">
            <v>Annual</v>
          </cell>
          <cell r="G8" t="str">
            <v>Interim (x)</v>
          </cell>
          <cell r="H8" t="str">
            <v>Projections</v>
          </cell>
          <cell r="I8" t="str">
            <v>Projections</v>
          </cell>
          <cell r="J8" t="str">
            <v>Projections</v>
          </cell>
          <cell r="K8" t="str">
            <v>Projections</v>
          </cell>
          <cell r="L8" t="str">
            <v>Projections</v>
          </cell>
        </row>
        <row r="9">
          <cell r="C9" t="str">
            <v>Statement Date:</v>
          </cell>
          <cell r="D9">
            <v>36891</v>
          </cell>
          <cell r="E9">
            <v>37256</v>
          </cell>
          <cell r="F9">
            <v>37621</v>
          </cell>
          <cell r="G9">
            <v>37802</v>
          </cell>
          <cell r="H9">
            <v>37986</v>
          </cell>
          <cell r="I9">
            <v>38352</v>
          </cell>
          <cell r="J9">
            <v>38717</v>
          </cell>
          <cell r="K9">
            <v>39082</v>
          </cell>
          <cell r="L9">
            <v>39447</v>
          </cell>
          <cell r="M9">
            <v>39813</v>
          </cell>
          <cell r="N9">
            <v>40178</v>
          </cell>
        </row>
        <row r="10">
          <cell r="C10" t="str">
            <v>No of Months in Period:</v>
          </cell>
          <cell r="D10">
            <v>12</v>
          </cell>
          <cell r="E10">
            <v>12</v>
          </cell>
          <cell r="F10">
            <v>12</v>
          </cell>
          <cell r="G10">
            <v>6</v>
          </cell>
          <cell r="H10">
            <v>12</v>
          </cell>
          <cell r="I10">
            <v>12</v>
          </cell>
          <cell r="J10">
            <v>12</v>
          </cell>
          <cell r="K10">
            <v>12</v>
          </cell>
          <cell r="L10">
            <v>12</v>
          </cell>
          <cell r="M10">
            <v>12</v>
          </cell>
          <cell r="N10">
            <v>12</v>
          </cell>
        </row>
        <row r="12">
          <cell r="C12" t="str">
            <v>FINANCIAL HIGHLIGHTS (In US$ millions)</v>
          </cell>
        </row>
        <row r="13">
          <cell r="B13">
            <v>198</v>
          </cell>
          <cell r="C13" t="str">
            <v>Total Assets</v>
          </cell>
          <cell r="D13">
            <v>101.94735465876406</v>
          </cell>
          <cell r="E13">
            <v>109.84911192901542</v>
          </cell>
          <cell r="F13">
            <v>119.3853244458051</v>
          </cell>
          <cell r="G13">
            <v>133.72013388259529</v>
          </cell>
          <cell r="H13">
            <v>165.07111985366103</v>
          </cell>
          <cell r="I13">
            <v>163.4656201876019</v>
          </cell>
          <cell r="J13">
            <v>156.39122718305637</v>
          </cell>
          <cell r="K13">
            <v>147.80171556543084</v>
          </cell>
          <cell r="L13">
            <v>142.4116676038563</v>
          </cell>
          <cell r="M13">
            <v>136.24176377268557</v>
          </cell>
          <cell r="N13">
            <v>133.14514499531063</v>
          </cell>
        </row>
        <row r="14">
          <cell r="B14">
            <v>199</v>
          </cell>
          <cell r="C14" t="str">
            <v>Net Worth</v>
          </cell>
          <cell r="D14">
            <v>28.525233156105639</v>
          </cell>
          <cell r="E14">
            <v>35.882802119763589</v>
          </cell>
          <cell r="F14">
            <v>40.755752076926292</v>
          </cell>
          <cell r="G14">
            <v>46.466477857878473</v>
          </cell>
          <cell r="H14">
            <v>73.708858566718476</v>
          </cell>
          <cell r="I14">
            <v>85.492817272141494</v>
          </cell>
          <cell r="J14">
            <v>84.259747792254828</v>
          </cell>
          <cell r="K14">
            <v>83.044462968328062</v>
          </cell>
          <cell r="L14">
            <v>81.846706290900215</v>
          </cell>
          <cell r="M14">
            <v>80.666224950166082</v>
          </cell>
          <cell r="N14">
            <v>79.502769782615587</v>
          </cell>
        </row>
        <row r="15">
          <cell r="B15">
            <v>200</v>
          </cell>
          <cell r="C15" t="str">
            <v>Tangible Net Worth</v>
          </cell>
          <cell r="D15">
            <v>16.612045672448357</v>
          </cell>
          <cell r="E15">
            <v>28.536324623161629</v>
          </cell>
          <cell r="F15">
            <v>35.541322831577631</v>
          </cell>
          <cell r="G15">
            <v>40.99102300034329</v>
          </cell>
          <cell r="H15">
            <v>68.322788452524506</v>
          </cell>
          <cell r="I15">
            <v>79.939998542826373</v>
          </cell>
          <cell r="J15">
            <v>78.787017794612524</v>
          </cell>
          <cell r="K15">
            <v>77.650666576420988</v>
          </cell>
          <cell r="L15">
            <v>76.530705039261036</v>
          </cell>
          <cell r="M15">
            <v>75.426896793502465</v>
          </cell>
          <cell r="N15">
            <v>74.339008858980776</v>
          </cell>
        </row>
        <row r="16">
          <cell r="B16">
            <v>201</v>
          </cell>
          <cell r="C16" t="str">
            <v>Total Capitalization</v>
          </cell>
          <cell r="D16">
            <v>62.510764403381863</v>
          </cell>
          <cell r="E16">
            <v>69.482429481207717</v>
          </cell>
          <cell r="F16">
            <v>76.783957918759825</v>
          </cell>
          <cell r="G16">
            <v>96.709440439409548</v>
          </cell>
          <cell r="H16">
            <v>117.22682965333941</v>
          </cell>
          <cell r="I16">
            <v>109.51728856914875</v>
          </cell>
          <cell r="J16">
            <v>94.405948422013296</v>
          </cell>
          <cell r="K16">
            <v>89.227724851350132</v>
          </cell>
          <cell r="L16">
            <v>87.066826942981578</v>
          </cell>
          <cell r="M16">
            <v>83.762564240209798</v>
          </cell>
          <cell r="N16">
            <v>82.554450332899052</v>
          </cell>
        </row>
        <row r="17">
          <cell r="B17">
            <v>202</v>
          </cell>
          <cell r="C17" t="str">
            <v>Working Capital</v>
          </cell>
          <cell r="D17">
            <v>14.477643162206919</v>
          </cell>
          <cell r="E17">
            <v>19.236090960460615</v>
          </cell>
          <cell r="F17">
            <v>9.0826080906193933</v>
          </cell>
          <cell r="G17">
            <v>12.590831330815893</v>
          </cell>
          <cell r="H17">
            <v>31.621157031584801</v>
          </cell>
          <cell r="I17">
            <v>35.765715414166962</v>
          </cell>
          <cell r="J17">
            <v>23.934771310644642</v>
          </cell>
          <cell r="K17">
            <v>21.684577955869344</v>
          </cell>
          <cell r="L17">
            <v>23.487606953770658</v>
          </cell>
          <cell r="M17">
            <v>26.878341599530675</v>
          </cell>
          <cell r="N17">
            <v>29.855951946124243</v>
          </cell>
        </row>
        <row r="18">
          <cell r="B18">
            <v>203</v>
          </cell>
          <cell r="C18" t="str">
            <v>Net Sales</v>
          </cell>
          <cell r="D18">
            <v>124.33190970103722</v>
          </cell>
          <cell r="E18">
            <v>133.91957726904809</v>
          </cell>
          <cell r="F18">
            <v>159.200221260489</v>
          </cell>
          <cell r="G18">
            <v>87.451367433344771</v>
          </cell>
          <cell r="H18">
            <v>199.02330997623903</v>
          </cell>
          <cell r="I18">
            <v>227.76575401406961</v>
          </cell>
          <cell r="J18">
            <v>217.9423990519243</v>
          </cell>
          <cell r="K18">
            <v>208.54271753941595</v>
          </cell>
          <cell r="L18">
            <v>199.54843677922076</v>
          </cell>
          <cell r="M18">
            <v>190.94207216084882</v>
          </cell>
          <cell r="N18">
            <v>182.70689317108852</v>
          </cell>
        </row>
        <row r="19">
          <cell r="B19">
            <v>204</v>
          </cell>
          <cell r="C19" t="str">
            <v>Operating Profit</v>
          </cell>
          <cell r="D19">
            <v>7.5361283012289766</v>
          </cell>
          <cell r="E19">
            <v>10.443500969776567</v>
          </cell>
          <cell r="F19">
            <v>13.20271913833651</v>
          </cell>
          <cell r="G19">
            <v>6.5564452454514219</v>
          </cell>
          <cell r="H19">
            <v>16.786528835129442</v>
          </cell>
          <cell r="I19">
            <v>18.791670336873089</v>
          </cell>
          <cell r="J19">
            <v>19.343425505584523</v>
          </cell>
          <cell r="K19">
            <v>16.843698137472039</v>
          </cell>
          <cell r="L19">
            <v>15.869191990707087</v>
          </cell>
          <cell r="M19">
            <v>15.431987585183668</v>
          </cell>
          <cell r="N19">
            <v>14.986417895168747</v>
          </cell>
        </row>
        <row r="20">
          <cell r="B20">
            <v>205</v>
          </cell>
          <cell r="C20" t="str">
            <v>Net Income</v>
          </cell>
          <cell r="D20">
            <v>3.3900461954153274</v>
          </cell>
          <cell r="E20">
            <v>5.1191985216634306</v>
          </cell>
          <cell r="F20">
            <v>7.076407230625791</v>
          </cell>
          <cell r="G20">
            <v>4.1126787962009361</v>
          </cell>
          <cell r="H20">
            <v>10.101305567229907</v>
          </cell>
          <cell r="I20">
            <v>14.201767487507237</v>
          </cell>
          <cell r="J20">
            <v>15.570098415041633</v>
          </cell>
          <cell r="K20">
            <v>15.060928282901894</v>
          </cell>
          <cell r="L20">
            <v>14.382188769952203</v>
          </cell>
          <cell r="M20">
            <v>14.236178553802588</v>
          </cell>
          <cell r="N20">
            <v>14.073299042003226</v>
          </cell>
        </row>
        <row r="21">
          <cell r="B21">
            <v>206</v>
          </cell>
          <cell r="C21" t="str">
            <v>EBITDA</v>
          </cell>
          <cell r="D21">
            <v>10.553124727621377</v>
          </cell>
          <cell r="E21">
            <v>13.674002351899079</v>
          </cell>
          <cell r="F21">
            <v>16.517030099775958</v>
          </cell>
          <cell r="G21">
            <v>9.4601198649731071</v>
          </cell>
          <cell r="H21">
            <v>20.725011442956873</v>
          </cell>
          <cell r="I21">
            <v>25.924993728005013</v>
          </cell>
          <cell r="J21">
            <v>22.80474737025402</v>
          </cell>
          <cell r="K21">
            <v>22.814302718045486</v>
          </cell>
          <cell r="L21">
            <v>21.819823671290766</v>
          </cell>
          <cell r="M21">
            <v>21.055073859611021</v>
          </cell>
          <cell r="N21">
            <v>20.368995098953761</v>
          </cell>
        </row>
        <row r="22">
          <cell r="B22">
            <v>207</v>
          </cell>
          <cell r="C22" t="str">
            <v>FFO</v>
          </cell>
          <cell r="E22">
            <v>10.197367858397344</v>
          </cell>
          <cell r="F22">
            <v>12.793430789997357</v>
          </cell>
          <cell r="G22">
            <v>7.1577207632452202</v>
          </cell>
          <cell r="H22">
            <v>14.73304499203061</v>
          </cell>
          <cell r="I22">
            <v>18.920147744559955</v>
          </cell>
          <cell r="J22">
            <v>19.074951353408668</v>
          </cell>
          <cell r="K22">
            <v>19.869750586505141</v>
          </cell>
          <cell r="L22">
            <v>19.115792171724898</v>
          </cell>
          <cell r="M22">
            <v>18.632310384113012</v>
          </cell>
          <cell r="N22">
            <v>18.129138938040956</v>
          </cell>
        </row>
        <row r="23">
          <cell r="B23">
            <v>208</v>
          </cell>
          <cell r="C23" t="str">
            <v>NOCF</v>
          </cell>
          <cell r="E23">
            <v>0.60177232395117897</v>
          </cell>
          <cell r="F23">
            <v>10.40625694048232</v>
          </cell>
          <cell r="G23">
            <v>-8.1644099153221195</v>
          </cell>
          <cell r="H23">
            <v>4.6798882504462354</v>
          </cell>
          <cell r="I23">
            <v>12.721948377716213</v>
          </cell>
          <cell r="J23">
            <v>56.311621022535761</v>
          </cell>
          <cell r="K23">
            <v>19.035579716347478</v>
          </cell>
          <cell r="L23">
            <v>18.317598424608011</v>
          </cell>
          <cell r="M23">
            <v>18.059484167630472</v>
          </cell>
          <cell r="N23">
            <v>17.581018258527692</v>
          </cell>
        </row>
        <row r="24">
          <cell r="B24">
            <v>209</v>
          </cell>
          <cell r="C24" t="str">
            <v>FOCF</v>
          </cell>
          <cell r="E24">
            <v>-2.5452213686831007</v>
          </cell>
          <cell r="F24">
            <v>6.5446351985082316</v>
          </cell>
          <cell r="G24">
            <v>-10.700455229431286</v>
          </cell>
          <cell r="H24">
            <v>2.5764035335247946</v>
          </cell>
          <cell r="I24">
            <v>11.047329476866135</v>
          </cell>
          <cell r="J24">
            <v>56.009836833167199</v>
          </cell>
          <cell r="K24">
            <v>18.74681123790949</v>
          </cell>
          <cell r="L24">
            <v>18.04128429988906</v>
          </cell>
          <cell r="M24">
            <v>17.795087250306981</v>
          </cell>
          <cell r="N24">
            <v>17.328024568967781</v>
          </cell>
        </row>
        <row r="26">
          <cell r="C26" t="str">
            <v>OPERATING</v>
          </cell>
        </row>
        <row r="27">
          <cell r="B27">
            <v>210</v>
          </cell>
          <cell r="C27" t="str">
            <v>Net Sales Growth  (%)</v>
          </cell>
          <cell r="D27" t="str">
            <v xml:space="preserve">-     </v>
          </cell>
          <cell r="E27">
            <v>0.22946595067509779</v>
          </cell>
          <cell r="F27">
            <v>0.30464037760636442</v>
          </cell>
          <cell r="G27">
            <v>6.8836812670549197E-2</v>
          </cell>
          <cell r="H27">
            <v>0.24056327222766982</v>
          </cell>
          <cell r="I27">
            <v>0.14999999999999991</v>
          </cell>
          <cell r="J27">
            <v>0</v>
          </cell>
          <cell r="K27">
            <v>0</v>
          </cell>
          <cell r="L27">
            <v>0</v>
          </cell>
          <cell r="M27">
            <v>0</v>
          </cell>
          <cell r="N27">
            <v>0</v>
          </cell>
        </row>
        <row r="28">
          <cell r="B28">
            <v>211</v>
          </cell>
          <cell r="C28" t="str">
            <v>Real Net Sales Growth  (%)</v>
          </cell>
          <cell r="E28">
            <v>0.1765224408374142</v>
          </cell>
          <cell r="F28">
            <v>0.26541258739705587</v>
          </cell>
          <cell r="G28">
            <v>5.5120249427985435E-2</v>
          </cell>
          <cell r="H28">
            <v>0.21030563144162917</v>
          </cell>
          <cell r="I28">
            <v>0.11650485436893177</v>
          </cell>
          <cell r="J28">
            <v>-2.9126213592232997E-2</v>
          </cell>
          <cell r="K28">
            <v>-2.9126213592232997E-2</v>
          </cell>
          <cell r="L28">
            <v>-2.9126213592232997E-2</v>
          </cell>
          <cell r="M28">
            <v>-2.9126213592232997E-2</v>
          </cell>
          <cell r="N28">
            <v>-2.9126213592232997E-2</v>
          </cell>
        </row>
        <row r="29">
          <cell r="B29">
            <v>212</v>
          </cell>
          <cell r="C29" t="str">
            <v>COGS / Net Sales  (%)</v>
          </cell>
          <cell r="D29">
            <v>0.60881623038851418</v>
          </cell>
          <cell r="E29">
            <v>0.58997459208203518</v>
          </cell>
          <cell r="F29">
            <v>0.59066050011979154</v>
          </cell>
          <cell r="G29">
            <v>0.59138306154827525</v>
          </cell>
          <cell r="H29">
            <v>0.59</v>
          </cell>
          <cell r="I29">
            <v>0.59</v>
          </cell>
          <cell r="J29">
            <v>0.6</v>
          </cell>
          <cell r="K29">
            <v>0.6</v>
          </cell>
          <cell r="L29">
            <v>0.6</v>
          </cell>
          <cell r="M29">
            <v>0.6</v>
          </cell>
          <cell r="N29">
            <v>0.6</v>
          </cell>
        </row>
        <row r="30">
          <cell r="B30">
            <v>213</v>
          </cell>
          <cell r="C30" t="str">
            <v>S.G.&amp;Adm.Exp / Net Sales  (%)</v>
          </cell>
          <cell r="D30">
            <v>0.2978884791722165</v>
          </cell>
          <cell r="E30">
            <v>0.3001407242853168</v>
          </cell>
          <cell r="F30">
            <v>0.30215157799667458</v>
          </cell>
          <cell r="G30">
            <v>0.30464497293053533</v>
          </cell>
          <cell r="H30">
            <v>0.30399999999999999</v>
          </cell>
          <cell r="I30">
            <v>0.30399999999999999</v>
          </cell>
          <cell r="J30">
            <v>0.3</v>
          </cell>
          <cell r="K30">
            <v>0.3</v>
          </cell>
          <cell r="L30">
            <v>0.3</v>
          </cell>
          <cell r="M30">
            <v>0.3</v>
          </cell>
          <cell r="N30">
            <v>0.3</v>
          </cell>
        </row>
        <row r="31">
          <cell r="B31">
            <v>214</v>
          </cell>
          <cell r="C31" t="str">
            <v>Op. Profit / Net Sales  (%)</v>
          </cell>
          <cell r="D31">
            <v>6.0612985993298125E-2</v>
          </cell>
          <cell r="E31">
            <v>7.798337765654148E-2</v>
          </cell>
          <cell r="F31">
            <v>8.2931537618492104E-2</v>
          </cell>
          <cell r="G31">
            <v>7.4972472562521444E-2</v>
          </cell>
          <cell r="H31">
            <v>8.4344536512499721E-2</v>
          </cell>
          <cell r="I31">
            <v>8.250437129241249E-2</v>
          </cell>
          <cell r="J31">
            <v>8.8754760843831937E-2</v>
          </cell>
          <cell r="K31">
            <v>8.0768575072819163E-2</v>
          </cell>
          <cell r="L31">
            <v>7.9525513939578837E-2</v>
          </cell>
          <cell r="M31">
            <v>8.082025826232693E-2</v>
          </cell>
          <cell r="N31">
            <v>8.2024370482482664E-2</v>
          </cell>
        </row>
        <row r="32">
          <cell r="B32">
            <v>215</v>
          </cell>
          <cell r="C32" t="str">
            <v>Net Income / Net Sales  (%)</v>
          </cell>
          <cell r="D32">
            <v>2.7266099294757689E-2</v>
          </cell>
          <cell r="E32">
            <v>3.8225916076324078E-2</v>
          </cell>
          <cell r="F32">
            <v>4.444973238477555E-2</v>
          </cell>
          <cell r="G32">
            <v>4.7028181684358565E-2</v>
          </cell>
          <cell r="H32">
            <v>5.0754384340386462E-2</v>
          </cell>
          <cell r="I32">
            <v>6.235251453398899E-2</v>
          </cell>
          <cell r="J32">
            <v>7.1441346350106447E-2</v>
          </cell>
          <cell r="K32">
            <v>7.2219871595637378E-2</v>
          </cell>
          <cell r="L32">
            <v>7.2073672949212686E-2</v>
          </cell>
          <cell r="M32">
            <v>7.455757860326398E-2</v>
          </cell>
          <cell r="N32">
            <v>7.7026645233493479E-2</v>
          </cell>
        </row>
        <row r="33">
          <cell r="B33">
            <v>216</v>
          </cell>
          <cell r="C33" t="str">
            <v>FFO / Net Sales  (%)</v>
          </cell>
          <cell r="D33">
            <v>0</v>
          </cell>
          <cell r="E33">
            <v>7.6145460330348511E-2</v>
          </cell>
          <cell r="F33">
            <v>8.0360634480930129E-2</v>
          </cell>
          <cell r="G33">
            <v>8.1848014197157273E-2</v>
          </cell>
          <cell r="H33">
            <v>7.4026730807509711E-2</v>
          </cell>
          <cell r="I33">
            <v>8.3068448224183938E-2</v>
          </cell>
          <cell r="J33">
            <v>8.7522902548503673E-2</v>
          </cell>
          <cell r="K33">
            <v>9.5279043166537944E-2</v>
          </cell>
          <cell r="L33">
            <v>9.5795248914299927E-2</v>
          </cell>
          <cell r="M33">
            <v>9.7580958315028818E-2</v>
          </cell>
          <cell r="N33">
            <v>9.9225259777498687E-2</v>
          </cell>
        </row>
        <row r="34">
          <cell r="B34">
            <v>217</v>
          </cell>
          <cell r="C34" t="str">
            <v xml:space="preserve">ROE - Net income / opening Net Worth  (%)      </v>
          </cell>
          <cell r="E34">
            <v>0.20484615149570673</v>
          </cell>
          <cell r="F34">
            <v>0.21643011274403398</v>
          </cell>
          <cell r="G34">
            <v>0.19634703430211886</v>
          </cell>
          <cell r="H34">
            <v>0.24595023326255594</v>
          </cell>
          <cell r="I34">
            <v>0.19361369419610308</v>
          </cell>
          <cell r="J34">
            <v>0.19033051709379822</v>
          </cell>
          <cell r="K34">
            <v>0.18680060749270291</v>
          </cell>
          <cell r="L34">
            <v>0.18099267648474404</v>
          </cell>
          <cell r="M34">
            <v>0.18177699426836111</v>
          </cell>
          <cell r="N34">
            <v>0.18232695606578689</v>
          </cell>
        </row>
        <row r="35">
          <cell r="B35">
            <v>218</v>
          </cell>
          <cell r="C35" t="str">
            <v>ROA - Net income / opening Total Assets  (%)</v>
          </cell>
          <cell r="E35">
            <v>5.7316683224439571E-2</v>
          </cell>
          <cell r="F35">
            <v>7.0698058199785613E-2</v>
          </cell>
          <cell r="G35">
            <v>6.7028934152535011E-2</v>
          </cell>
          <cell r="H35">
            <v>8.396247006608637E-2</v>
          </cell>
          <cell r="I35">
            <v>8.6453914014347391E-2</v>
          </cell>
          <cell r="J35">
            <v>9.9543207315017063E-2</v>
          </cell>
          <cell r="K35">
            <v>0.10064357418432229</v>
          </cell>
          <cell r="L35">
            <v>0.10169326900148211</v>
          </cell>
          <cell r="M35">
            <v>0.10447071163937649</v>
          </cell>
          <cell r="N35">
            <v>0.10795241374752719</v>
          </cell>
        </row>
        <row r="36">
          <cell r="B36">
            <v>219</v>
          </cell>
          <cell r="C36" t="str">
            <v>Net Sales / Total Assets  (%)</v>
          </cell>
          <cell r="D36">
            <v>1.2195697486923349</v>
          </cell>
          <cell r="E36">
            <v>1.2191229853145014</v>
          </cell>
          <cell r="F36">
            <v>1.3334990879281636</v>
          </cell>
          <cell r="G36">
            <v>1.3079760675400767</v>
          </cell>
          <cell r="H36">
            <v>1.2056821941516924</v>
          </cell>
          <cell r="I36">
            <v>1.3933557022735021</v>
          </cell>
          <cell r="J36">
            <v>1.3935717685546523</v>
          </cell>
          <cell r="K36">
            <v>1.4109627668502633</v>
          </cell>
          <cell r="L36">
            <v>1.4012084833828413</v>
          </cell>
          <cell r="M36">
            <v>1.4014944233944941</v>
          </cell>
          <cell r="N36">
            <v>1.3722384933939833</v>
          </cell>
        </row>
        <row r="37">
          <cell r="B37">
            <v>220</v>
          </cell>
          <cell r="C37" t="str">
            <v>Assets pledged / Total Assets (%)</v>
          </cell>
          <cell r="D37">
            <v>0</v>
          </cell>
          <cell r="E37">
            <v>0</v>
          </cell>
          <cell r="F37">
            <v>0</v>
          </cell>
          <cell r="G37">
            <v>0</v>
          </cell>
          <cell r="H37">
            <v>0</v>
          </cell>
          <cell r="I37">
            <v>0</v>
          </cell>
          <cell r="J37">
            <v>0</v>
          </cell>
          <cell r="K37">
            <v>0</v>
          </cell>
          <cell r="L37">
            <v>0</v>
          </cell>
          <cell r="M37">
            <v>0</v>
          </cell>
          <cell r="N37">
            <v>0</v>
          </cell>
        </row>
        <row r="38">
          <cell r="B38">
            <v>221</v>
          </cell>
          <cell r="C38" t="str">
            <v>Dividend payout ratio</v>
          </cell>
          <cell r="E38">
            <v>0</v>
          </cell>
          <cell r="F38">
            <v>0</v>
          </cell>
          <cell r="G38">
            <v>0</v>
          </cell>
          <cell r="H38">
            <v>0.3</v>
          </cell>
          <cell r="I38">
            <v>0.3</v>
          </cell>
          <cell r="J38">
            <v>1</v>
          </cell>
          <cell r="K38">
            <v>1</v>
          </cell>
          <cell r="L38">
            <v>1</v>
          </cell>
          <cell r="M38">
            <v>1</v>
          </cell>
          <cell r="N38">
            <v>1</v>
          </cell>
        </row>
        <row r="39">
          <cell r="B39">
            <v>222</v>
          </cell>
          <cell r="C39" t="str">
            <v>FOCF / Expansionary Capex + Dividends (%)</v>
          </cell>
          <cell r="E39" t="str">
            <v xml:space="preserve">-     </v>
          </cell>
          <cell r="F39">
            <v>7.1791181499007806</v>
          </cell>
          <cell r="G39">
            <v>-25.709953363370492</v>
          </cell>
          <cell r="H39">
            <v>0.23672779007581168</v>
          </cell>
          <cell r="I39">
            <v>0.87443862668365824</v>
          </cell>
          <cell r="J39">
            <v>2.4301453737706278</v>
          </cell>
          <cell r="K39">
            <v>0.92935393562222424</v>
          </cell>
          <cell r="L39">
            <v>1.2544185442470046</v>
          </cell>
          <cell r="M39">
            <v>1.249990450952428</v>
          </cell>
          <cell r="N39">
            <v>1.2312695493253207</v>
          </cell>
        </row>
        <row r="41">
          <cell r="C41" t="str">
            <v>LIQUIDITY</v>
          </cell>
        </row>
        <row r="42">
          <cell r="B42">
            <v>223</v>
          </cell>
          <cell r="C42" t="str">
            <v xml:space="preserve">Current ratio </v>
          </cell>
          <cell r="D42">
            <v>1.324747790724955</v>
          </cell>
          <cell r="E42">
            <v>1.3683236297814729</v>
          </cell>
          <cell r="F42">
            <v>1.1459476554223247</v>
          </cell>
          <cell r="G42">
            <v>1.1778573624889626</v>
          </cell>
          <cell r="H42">
            <v>1.4126236633662748</v>
          </cell>
          <cell r="I42">
            <v>1.5459607663346169</v>
          </cell>
          <cell r="J42">
            <v>1.3747923952275372</v>
          </cell>
          <cell r="K42">
            <v>1.3767907207520451</v>
          </cell>
          <cell r="L42">
            <v>1.4224735860692097</v>
          </cell>
          <cell r="M42">
            <v>1.5298343997495225</v>
          </cell>
          <cell r="N42">
            <v>1.610337580072378</v>
          </cell>
        </row>
        <row r="43">
          <cell r="B43">
            <v>224</v>
          </cell>
          <cell r="C43" t="str">
            <v>Quick assets ratio  (1+dec.)</v>
          </cell>
          <cell r="D43">
            <v>0.95108704152655033</v>
          </cell>
          <cell r="E43">
            <v>1.0259261750265376</v>
          </cell>
          <cell r="F43">
            <v>0.80868525950936254</v>
          </cell>
          <cell r="G43">
            <v>0.81060548108076969</v>
          </cell>
          <cell r="H43">
            <v>1.0678652700358995</v>
          </cell>
          <cell r="I43">
            <v>1.0844121283980186</v>
          </cell>
          <cell r="J43">
            <v>1.3520407945814432</v>
          </cell>
          <cell r="K43">
            <v>1.3526331647817207</v>
          </cell>
          <cell r="L43">
            <v>1.3985449545866429</v>
          </cell>
          <cell r="M43">
            <v>1.5047416615894071</v>
          </cell>
          <cell r="N43">
            <v>1.5854373785443181</v>
          </cell>
        </row>
        <row r="44">
          <cell r="B44">
            <v>225</v>
          </cell>
          <cell r="C44" t="str">
            <v>Days receivables</v>
          </cell>
          <cell r="D44">
            <v>84.330654266327656</v>
          </cell>
          <cell r="E44">
            <v>92.483027691715847</v>
          </cell>
          <cell r="F44">
            <v>80.693834205303688</v>
          </cell>
          <cell r="G44">
            <v>80.355516645731697</v>
          </cell>
          <cell r="H44">
            <v>85.000000000000014</v>
          </cell>
          <cell r="I44">
            <v>85</v>
          </cell>
          <cell r="J44">
            <v>43.000000000000007</v>
          </cell>
          <cell r="K44">
            <v>43.000000000000007</v>
          </cell>
          <cell r="L44">
            <v>43.000000000000007</v>
          </cell>
          <cell r="M44">
            <v>43.000000000000007</v>
          </cell>
          <cell r="N44">
            <v>43.000000000000007</v>
          </cell>
        </row>
        <row r="45">
          <cell r="B45">
            <v>226</v>
          </cell>
          <cell r="C45" t="str">
            <v>Days inventory</v>
          </cell>
          <cell r="D45">
            <v>79.225103978112784</v>
          </cell>
          <cell r="E45">
            <v>81.478474670625346</v>
          </cell>
          <cell r="F45">
            <v>80.353033745287718</v>
          </cell>
          <cell r="G45">
            <v>90.486461810024053</v>
          </cell>
          <cell r="H45">
            <v>80.999999999999986</v>
          </cell>
          <cell r="I45">
            <v>81</v>
          </cell>
          <cell r="J45">
            <v>4</v>
          </cell>
          <cell r="K45">
            <v>4</v>
          </cell>
          <cell r="L45">
            <v>4</v>
          </cell>
          <cell r="M45">
            <v>4</v>
          </cell>
          <cell r="N45">
            <v>4</v>
          </cell>
        </row>
        <row r="46">
          <cell r="B46">
            <v>227</v>
          </cell>
          <cell r="C46" t="str">
            <v>Days payables</v>
          </cell>
          <cell r="D46">
            <v>110.32277419857988</v>
          </cell>
          <cell r="E46">
            <v>112.29501558416234</v>
          </cell>
          <cell r="F46">
            <v>113.91918059827439</v>
          </cell>
          <cell r="G46">
            <v>77.586295239687587</v>
          </cell>
          <cell r="H46">
            <v>110.00000000000001</v>
          </cell>
          <cell r="I46">
            <v>110.00000000000001</v>
          </cell>
          <cell r="J46">
            <v>35</v>
          </cell>
          <cell r="K46">
            <v>35</v>
          </cell>
          <cell r="L46">
            <v>35</v>
          </cell>
          <cell r="M46">
            <v>35</v>
          </cell>
          <cell r="N46">
            <v>35</v>
          </cell>
        </row>
        <row r="47">
          <cell r="B47">
            <v>228</v>
          </cell>
          <cell r="C47" t="str">
            <v>Cash &amp; Secs  (% of Total Assets)</v>
          </cell>
          <cell r="D47">
            <v>2.8102616014130822E-2</v>
          </cell>
          <cell r="E47">
            <v>3.6938275861589556E-2</v>
          </cell>
          <cell r="F47">
            <v>1.330511950089967E-2</v>
          </cell>
          <cell r="G47">
            <v>4.2310316300485137E-2</v>
          </cell>
          <cell r="H47">
            <v>0.13701896306449554</v>
          </cell>
          <cell r="I47">
            <v>2.0900335534102529E-2</v>
          </cell>
          <cell r="J47">
            <v>0.24650420707847101</v>
          </cell>
          <cell r="K47">
            <v>0.21719650526769774</v>
          </cell>
          <cell r="L47">
            <v>0.238540126577612</v>
          </cell>
          <cell r="M47">
            <v>0.25271429698930914</v>
          </cell>
          <cell r="N47">
            <v>0.28124619511344284</v>
          </cell>
        </row>
        <row r="48">
          <cell r="B48">
            <v>229</v>
          </cell>
          <cell r="C48" t="str">
            <v>Cash &amp; Secs  (Days Sales)</v>
          </cell>
          <cell r="D48">
            <v>8.2955007501086602</v>
          </cell>
          <cell r="E48">
            <v>10.907660236380307</v>
          </cell>
          <cell r="F48">
            <v>3.5919357303541792</v>
          </cell>
          <cell r="G48">
            <v>11.645254256693764</v>
          </cell>
          <cell r="H48">
            <v>40.911964149826666</v>
          </cell>
          <cell r="I48">
            <v>5.3999999999999995</v>
          </cell>
          <cell r="J48">
            <v>63.679185062917945</v>
          </cell>
          <cell r="K48">
            <v>55.416587689921009</v>
          </cell>
          <cell r="L48">
            <v>61.285987478907884</v>
          </cell>
          <cell r="M48">
            <v>64.914383815955389</v>
          </cell>
          <cell r="N48">
            <v>73.783552005176077</v>
          </cell>
        </row>
        <row r="50">
          <cell r="C50" t="str">
            <v>DEBT</v>
          </cell>
        </row>
        <row r="51">
          <cell r="B51">
            <v>230</v>
          </cell>
          <cell r="C51" t="str">
            <v>Leverage (Total Liab / N.Worth + Min.Int.)</v>
          </cell>
          <cell r="D51">
            <v>2.5739542273963396</v>
          </cell>
          <cell r="E51">
            <v>2.061317602795405</v>
          </cell>
          <cell r="F51">
            <v>1.9284514770716548</v>
          </cell>
          <cell r="G51">
            <v>1.874932670855038</v>
          </cell>
          <cell r="H51">
            <v>1.2394936242540913</v>
          </cell>
          <cell r="I51">
            <v>0.91021390127053092</v>
          </cell>
          <cell r="J51">
            <v>0.85606552989416096</v>
          </cell>
          <cell r="K51">
            <v>0.77979700912343486</v>
          </cell>
          <cell r="L51">
            <v>0.73998437241145398</v>
          </cell>
          <cell r="M51">
            <v>0.68895477604639321</v>
          </cell>
          <cell r="N51">
            <v>0.67472723687418446</v>
          </cell>
        </row>
        <row r="52">
          <cell r="B52">
            <v>231</v>
          </cell>
          <cell r="C52" t="str">
            <v>Contingent Leverage (Tot. liab+Conting. liab/NW+MI)</v>
          </cell>
          <cell r="D52">
            <v>2.5739542273963396</v>
          </cell>
          <cell r="E52">
            <v>2.061317602795405</v>
          </cell>
          <cell r="F52">
            <v>1.9284514770716548</v>
          </cell>
          <cell r="G52">
            <v>1.874932670855038</v>
          </cell>
          <cell r="H52">
            <v>1.2394936242540913</v>
          </cell>
          <cell r="I52">
            <v>0.91021390127053092</v>
          </cell>
          <cell r="J52">
            <v>0.85606552989416096</v>
          </cell>
          <cell r="K52">
            <v>0.77979700912343486</v>
          </cell>
          <cell r="L52">
            <v>0.73998437241145398</v>
          </cell>
          <cell r="M52">
            <v>0.68895477604639321</v>
          </cell>
          <cell r="N52">
            <v>0.67472723687418446</v>
          </cell>
        </row>
        <row r="53">
          <cell r="B53">
            <v>232</v>
          </cell>
          <cell r="C53" t="str">
            <v>Short Term Debt Concentration  (max.100%)</v>
          </cell>
          <cell r="D53">
            <v>0.41946470521855994</v>
          </cell>
          <cell r="E53">
            <v>0.51124282409196076</v>
          </cell>
          <cell r="F53">
            <v>0.61149045525972912</v>
          </cell>
          <cell r="G53">
            <v>0.72085573233563993</v>
          </cell>
          <cell r="H53">
            <v>0.70976584643143981</v>
          </cell>
          <cell r="I53">
            <v>0.57003063204513216</v>
          </cell>
          <cell r="J53">
            <v>0.38166522906267875</v>
          </cell>
          <cell r="K53">
            <v>0.14341123474535283</v>
          </cell>
          <cell r="L53">
            <v>0.39816495025178911</v>
          </cell>
          <cell r="M53">
            <v>0</v>
          </cell>
          <cell r="N53">
            <v>0</v>
          </cell>
        </row>
        <row r="54">
          <cell r="B54">
            <v>233</v>
          </cell>
          <cell r="C54" t="str">
            <v>Interest Service Ratio (dec.)</v>
          </cell>
          <cell r="E54">
            <v>4.1259992977528075</v>
          </cell>
          <cell r="F54">
            <v>4.5924296479113202</v>
          </cell>
          <cell r="G54">
            <v>4.9809910421638808</v>
          </cell>
          <cell r="H54">
            <v>4.3562717335541397</v>
          </cell>
          <cell r="I54">
            <v>6.1153162307030957</v>
          </cell>
          <cell r="J54">
            <v>11.491686575169682</v>
          </cell>
          <cell r="K54">
            <v>23.732900938082285</v>
          </cell>
          <cell r="L54">
            <v>32.20850447931555</v>
          </cell>
          <cell r="M54">
            <v>42.868232468814512</v>
          </cell>
          <cell r="N54">
            <v>55.804548582736096</v>
          </cell>
        </row>
        <row r="55">
          <cell r="B55">
            <v>234</v>
          </cell>
          <cell r="C55" t="str">
            <v>Funds from Operations / Long T. Debt (dec.)</v>
          </cell>
          <cell r="E55">
            <v>0.62095550079047679</v>
          </cell>
          <cell r="F55">
            <v>0.91428496273389837</v>
          </cell>
          <cell r="G55">
            <v>1.0216326218124161</v>
          </cell>
          <cell r="H55">
            <v>1.1664747940219478</v>
          </cell>
          <cell r="I55">
            <v>1.8378565217360661</v>
          </cell>
          <cell r="J55">
            <v>3.0404392080424194</v>
          </cell>
          <cell r="K55">
            <v>3.7514779735111112</v>
          </cell>
          <cell r="L55">
            <v>6.0846315167613829</v>
          </cell>
          <cell r="M55">
            <v>6.0175286487579847</v>
          </cell>
          <cell r="N55">
            <v>5.9407066497694041</v>
          </cell>
        </row>
        <row r="56">
          <cell r="B56">
            <v>235</v>
          </cell>
          <cell r="C56" t="str">
            <v>Debt Serv. Ratio (dec.)</v>
          </cell>
          <cell r="E56">
            <v>1.5880380020541642</v>
          </cell>
          <cell r="F56">
            <v>1.8424937361314608</v>
          </cell>
          <cell r="G56">
            <v>2.2109130747292589</v>
          </cell>
          <cell r="H56">
            <v>3.0779969128328784</v>
          </cell>
          <cell r="I56">
            <v>3.5619122764645295</v>
          </cell>
          <cell r="J56">
            <v>3.6715326259278065</v>
          </cell>
          <cell r="K56">
            <v>11.780884828354246</v>
          </cell>
          <cell r="L56">
            <v>7.3312525257863186</v>
          </cell>
          <cell r="M56">
            <v>42.868232468814519</v>
          </cell>
          <cell r="N56">
            <v>55.804548582736096</v>
          </cell>
        </row>
        <row r="57">
          <cell r="B57">
            <v>236</v>
          </cell>
          <cell r="C57" t="str">
            <v>Total Gross Debt to Capitalization</v>
          </cell>
          <cell r="D57">
            <v>0.54367486258794784</v>
          </cell>
          <cell r="E57">
            <v>0.48357012862556159</v>
          </cell>
          <cell r="F57">
            <v>0.46906524952462697</v>
          </cell>
          <cell r="G57">
            <v>0.51905384326312276</v>
          </cell>
          <cell r="H57">
            <v>0.3712287640577786</v>
          </cell>
          <cell r="I57">
            <v>0.2186214247022282</v>
          </cell>
          <cell r="J57">
            <v>0.10747416661080447</v>
          </cell>
          <cell r="K57">
            <v>6.9297540571869778E-2</v>
          </cell>
          <cell r="L57">
            <v>5.9955333568086758E-2</v>
          </cell>
          <cell r="M57">
            <v>3.6965669784943533E-2</v>
          </cell>
          <cell r="N57">
            <v>3.696566978494354E-2</v>
          </cell>
        </row>
        <row r="59">
          <cell r="C59" t="str">
            <v>MARKET VALUE INDICATORS</v>
          </cell>
        </row>
        <row r="60">
          <cell r="B60">
            <v>237</v>
          </cell>
          <cell r="C60" t="str">
            <v>Common shares (number in thousands)</v>
          </cell>
        </row>
        <row r="61">
          <cell r="B61">
            <v>238</v>
          </cell>
          <cell r="C61" t="str">
            <v>Market Value -Pesos</v>
          </cell>
        </row>
        <row r="62">
          <cell r="B62">
            <v>239</v>
          </cell>
          <cell r="C62" t="str">
            <v>P/E Ratio</v>
          </cell>
          <cell r="D62">
            <v>0</v>
          </cell>
          <cell r="E62">
            <v>0</v>
          </cell>
          <cell r="F62">
            <v>0</v>
          </cell>
          <cell r="G62">
            <v>0</v>
          </cell>
          <cell r="H62">
            <v>0</v>
          </cell>
          <cell r="I62">
            <v>0</v>
          </cell>
          <cell r="J62">
            <v>0</v>
          </cell>
          <cell r="K62">
            <v>0</v>
          </cell>
          <cell r="L62">
            <v>0</v>
          </cell>
          <cell r="M62">
            <v>0</v>
          </cell>
          <cell r="N62">
            <v>0</v>
          </cell>
        </row>
        <row r="63">
          <cell r="A63" t="str">
            <v>rat pg</v>
          </cell>
          <cell r="B63">
            <v>240</v>
          </cell>
          <cell r="C63" t="str">
            <v>Market/Book value</v>
          </cell>
          <cell r="D63">
            <v>0</v>
          </cell>
          <cell r="E63">
            <v>0</v>
          </cell>
          <cell r="F63">
            <v>0</v>
          </cell>
          <cell r="G63">
            <v>0</v>
          </cell>
          <cell r="H63">
            <v>0</v>
          </cell>
          <cell r="I63">
            <v>0</v>
          </cell>
          <cell r="J63">
            <v>0</v>
          </cell>
          <cell r="K63">
            <v>0</v>
          </cell>
          <cell r="L63">
            <v>0</v>
          </cell>
          <cell r="M63">
            <v>0</v>
          </cell>
          <cell r="N63">
            <v>0</v>
          </cell>
        </row>
        <row r="65">
          <cell r="C65" t="str">
            <v>MACROECONOMIC INDICATORS</v>
          </cell>
        </row>
        <row r="66">
          <cell r="B66">
            <v>241</v>
          </cell>
          <cell r="C66" t="str">
            <v>US$ value in Local Currency</v>
          </cell>
          <cell r="D66">
            <v>573.65</v>
          </cell>
          <cell r="E66">
            <v>654.79</v>
          </cell>
          <cell r="F66">
            <v>718.61</v>
          </cell>
          <cell r="G66">
            <v>699.12</v>
          </cell>
          <cell r="H66">
            <v>713.10239999999999</v>
          </cell>
          <cell r="I66">
            <v>716.58094829268305</v>
          </cell>
          <cell r="J66">
            <v>748.879523718168</v>
          </cell>
          <cell r="K66">
            <v>782.63389834819679</v>
          </cell>
          <cell r="L66">
            <v>817.90968966886692</v>
          </cell>
          <cell r="M66">
            <v>854.77547275442964</v>
          </cell>
          <cell r="N66">
            <v>893.30291357516603</v>
          </cell>
        </row>
        <row r="67">
          <cell r="B67">
            <v>242</v>
          </cell>
          <cell r="C67" t="str">
            <v>Avg. US$ value</v>
          </cell>
          <cell r="H67">
            <v>0</v>
          </cell>
          <cell r="I67">
            <v>0</v>
          </cell>
          <cell r="J67">
            <v>0</v>
          </cell>
          <cell r="K67">
            <v>0</v>
          </cell>
          <cell r="L67">
            <v>0</v>
          </cell>
          <cell r="M67">
            <v>0</v>
          </cell>
          <cell r="N67">
            <v>0</v>
          </cell>
        </row>
        <row r="68">
          <cell r="B68">
            <v>243</v>
          </cell>
          <cell r="C68" t="str">
            <v>VAT rate used for days receiv. / payable - (%)</v>
          </cell>
          <cell r="D68">
            <v>0.18</v>
          </cell>
          <cell r="E68">
            <v>0.18</v>
          </cell>
          <cell r="F68">
            <v>0.18</v>
          </cell>
          <cell r="G68">
            <v>0.18</v>
          </cell>
          <cell r="H68">
            <v>0.18</v>
          </cell>
          <cell r="I68">
            <v>0.18</v>
          </cell>
          <cell r="J68">
            <v>0.18</v>
          </cell>
          <cell r="K68">
            <v>0.18</v>
          </cell>
          <cell r="L68">
            <v>0.18</v>
          </cell>
          <cell r="M68">
            <v>0.18</v>
          </cell>
          <cell r="N68">
            <v>0.18</v>
          </cell>
        </row>
        <row r="69">
          <cell r="B69">
            <v>244</v>
          </cell>
          <cell r="C69" t="str">
            <v>Inflation rate used for Monet. Correction est. - (%)</v>
          </cell>
          <cell r="D69">
            <v>2.5999999999999999E-2</v>
          </cell>
          <cell r="E69">
            <v>4.4999999999999998E-2</v>
          </cell>
          <cell r="F69">
            <v>3.1E-2</v>
          </cell>
          <cell r="G69">
            <v>1.2999999999999999E-2</v>
          </cell>
          <cell r="H69">
            <v>2.5000000000000001E-2</v>
          </cell>
          <cell r="I69">
            <v>0.03</v>
          </cell>
          <cell r="J69">
            <v>0.03</v>
          </cell>
          <cell r="K69">
            <v>0.03</v>
          </cell>
          <cell r="L69">
            <v>0.03</v>
          </cell>
          <cell r="M69">
            <v>0.03</v>
          </cell>
          <cell r="N69">
            <v>0.03</v>
          </cell>
        </row>
        <row r="71">
          <cell r="C71" t="str">
            <v>(x) All flow ratios are annualized if data is for less than 12 months.</v>
          </cell>
        </row>
        <row r="76">
          <cell r="D76" t="str">
            <v>od104</v>
          </cell>
        </row>
        <row r="78">
          <cell r="F78" t="str">
            <v>WORKING TABLE - DO NOT DELETE</v>
          </cell>
        </row>
        <row r="79">
          <cell r="D79">
            <v>573.65</v>
          </cell>
          <cell r="E79">
            <v>654.79</v>
          </cell>
          <cell r="F79">
            <v>718.61</v>
          </cell>
          <cell r="G79">
            <v>699.12</v>
          </cell>
          <cell r="H79">
            <v>713.10239999999999</v>
          </cell>
          <cell r="I79">
            <v>716.58094829268305</v>
          </cell>
          <cell r="J79">
            <v>748.879523718168</v>
          </cell>
          <cell r="K79">
            <v>782.63389834819679</v>
          </cell>
          <cell r="L79">
            <v>817.90968966886692</v>
          </cell>
          <cell r="M79">
            <v>854.77547275442964</v>
          </cell>
          <cell r="N79">
            <v>893.30291357516603</v>
          </cell>
        </row>
        <row r="109">
          <cell r="B109">
            <v>236</v>
          </cell>
          <cell r="C109" t="str">
            <v>Tot. Gross debt (bk+oth Int.bearing)-Pesos millions</v>
          </cell>
          <cell r="D109">
            <v>19495.8</v>
          </cell>
          <cell r="E109">
            <v>22000.7</v>
          </cell>
          <cell r="F109">
            <v>25881.951000000001</v>
          </cell>
          <cell r="G109">
            <v>35094.010999999999</v>
          </cell>
          <cell r="H109">
            <v>31032.769625000001</v>
          </cell>
          <cell r="I109">
            <v>17156.972713750001</v>
          </cell>
          <cell r="J109">
            <v>7598.2818951624995</v>
          </cell>
          <cell r="K109">
            <v>4839.2303520173737</v>
          </cell>
          <cell r="L109">
            <v>4269.5872625778948</v>
          </cell>
          <cell r="M109">
            <v>2646.6748804552317</v>
          </cell>
          <cell r="N109">
            <v>2726.0751268688887</v>
          </cell>
        </row>
        <row r="110">
          <cell r="B110">
            <v>237</v>
          </cell>
          <cell r="C110" t="str">
            <v xml:space="preserve">   - Short Term Debt -Pesos millions</v>
          </cell>
          <cell r="D110">
            <v>8177.8</v>
          </cell>
          <cell r="E110">
            <v>11247.7</v>
          </cell>
          <cell r="F110">
            <v>15826.566000000001</v>
          </cell>
          <cell r="G110">
            <v>25297.719000000001</v>
          </cell>
          <cell r="H110">
            <v>22026</v>
          </cell>
          <cell r="I110">
            <v>9780</v>
          </cell>
          <cell r="J110">
            <v>2900</v>
          </cell>
          <cell r="K110">
            <v>694</v>
          </cell>
          <cell r="L110">
            <v>1700</v>
          </cell>
          <cell r="M110">
            <v>0</v>
          </cell>
          <cell r="N110">
            <v>0</v>
          </cell>
        </row>
        <row r="111">
          <cell r="B111">
            <v>238</v>
          </cell>
          <cell r="C111" t="str">
            <v xml:space="preserve">   - Long Term Debt -Pesos millions</v>
          </cell>
          <cell r="D111">
            <v>11318</v>
          </cell>
          <cell r="E111">
            <v>10753</v>
          </cell>
          <cell r="F111">
            <v>10055.385</v>
          </cell>
          <cell r="G111">
            <v>9796.2919999999995</v>
          </cell>
          <cell r="H111">
            <v>9006.769624999999</v>
          </cell>
          <cell r="I111">
            <v>7376.9727137499995</v>
          </cell>
          <cell r="J111">
            <v>4698.2818951624995</v>
          </cell>
          <cell r="K111">
            <v>4145.2303520173737</v>
          </cell>
          <cell r="L111">
            <v>2569.5872625778948</v>
          </cell>
          <cell r="M111">
            <v>2646.6748804552317</v>
          </cell>
          <cell r="N111">
            <v>2726.0751268688887</v>
          </cell>
        </row>
        <row r="112">
          <cell r="B112">
            <v>239</v>
          </cell>
          <cell r="C112" t="str">
            <v>Total Net Worth -Pesos millions</v>
          </cell>
          <cell r="D112">
            <v>16363.5</v>
          </cell>
          <cell r="E112">
            <v>23495.7</v>
          </cell>
          <cell r="F112">
            <v>29287.491000000002</v>
          </cell>
          <cell r="G112">
            <v>32485.644</v>
          </cell>
          <cell r="H112">
            <v>52561.963945187505</v>
          </cell>
          <cell r="I112">
            <v>61262.52407308422</v>
          </cell>
          <cell r="J112">
            <v>63100.399795276753</v>
          </cell>
          <cell r="K112">
            <v>64993.411789135054</v>
          </cell>
          <cell r="L112">
            <v>66943.214142809098</v>
          </cell>
          <cell r="M112">
            <v>68951.510567093384</v>
          </cell>
          <cell r="N112">
            <v>71020.055884106172</v>
          </cell>
        </row>
      </sheetData>
      <sheetData sheetId="8" refreshError="1">
        <row r="7">
          <cell r="C7" t="str">
            <v>BUSINESS RISK ASSESSMENT</v>
          </cell>
        </row>
        <row r="8">
          <cell r="C8" t="str">
            <v>Comercial Siglo XXI (La Polar)</v>
          </cell>
        </row>
        <row r="10">
          <cell r="B10">
            <v>1</v>
          </cell>
          <cell r="C10" t="str">
            <v>Industry</v>
          </cell>
          <cell r="D10" t="str">
            <v>5-</v>
          </cell>
          <cell r="E10" t="str">
            <v>RR1-RR2</v>
          </cell>
          <cell r="F10" t="str">
            <v>RR3</v>
          </cell>
          <cell r="G10" t="str">
            <v>RR4</v>
          </cell>
          <cell r="H10" t="str">
            <v>RR5</v>
          </cell>
          <cell r="I10" t="str">
            <v>RR6</v>
          </cell>
          <cell r="J10" t="str">
            <v>RR7</v>
          </cell>
        </row>
        <row r="12">
          <cell r="C12" t="str">
            <v>Trend in Output</v>
          </cell>
          <cell r="E12" t="str">
            <v>Very Strong Growth</v>
          </cell>
          <cell r="F12" t="str">
            <v>Strong Growth</v>
          </cell>
          <cell r="G12" t="str">
            <v>Growth</v>
          </cell>
          <cell r="H12" t="str">
            <v>Stable</v>
          </cell>
          <cell r="I12" t="str">
            <v>Uncertain / Declining</v>
          </cell>
          <cell r="J12" t="str">
            <v>Declining</v>
          </cell>
        </row>
        <row r="14">
          <cell r="H14" t="str">
            <v>X</v>
          </cell>
        </row>
        <row r="15">
          <cell r="C15" t="str">
            <v>Trend in Earnings</v>
          </cell>
          <cell r="E15" t="str">
            <v>Very Strong Growth</v>
          </cell>
          <cell r="F15" t="str">
            <v>Strong Growth</v>
          </cell>
          <cell r="G15" t="str">
            <v>Growth</v>
          </cell>
          <cell r="H15" t="str">
            <v>Stable</v>
          </cell>
          <cell r="I15" t="str">
            <v>Uncertain / Declining</v>
          </cell>
          <cell r="J15" t="str">
            <v>Declining</v>
          </cell>
        </row>
        <row r="17">
          <cell r="I17" t="str">
            <v>X</v>
          </cell>
        </row>
        <row r="18">
          <cell r="C18" t="str">
            <v>Cyclicality (Fluctuations)</v>
          </cell>
          <cell r="E18" t="str">
            <v>Very Stable</v>
          </cell>
          <cell r="F18" t="str">
            <v>Very Limited</v>
          </cell>
          <cell r="G18" t="str">
            <v>Small</v>
          </cell>
          <cell r="H18" t="str">
            <v>Moderate</v>
          </cell>
          <cell r="I18" t="str">
            <v>Large</v>
          </cell>
          <cell r="J18" t="str">
            <v>Large &amp; Unpredictable</v>
          </cell>
        </row>
        <row r="20">
          <cell r="I20" t="str">
            <v>X</v>
          </cell>
        </row>
        <row r="21">
          <cell r="C21" t="str">
            <v>External Risks</v>
          </cell>
          <cell r="E21" t="str">
            <v>No Risks</v>
          </cell>
          <cell r="F21" t="str">
            <v>Few Risks, Non Cyclical</v>
          </cell>
          <cell r="G21" t="str">
            <v>Few Critical Risks</v>
          </cell>
          <cell r="H21" t="str">
            <v>Variuos Critical Risks</v>
          </cell>
          <cell r="I21" t="str">
            <v>Numerous Critical Risks</v>
          </cell>
          <cell r="J21" t="str">
            <v>Widespread Risks</v>
          </cell>
        </row>
        <row r="23">
          <cell r="H23" t="str">
            <v>X</v>
          </cell>
        </row>
        <row r="25">
          <cell r="B25">
            <v>2</v>
          </cell>
          <cell r="C25" t="str">
            <v>Competitive Position</v>
          </cell>
          <cell r="D25">
            <v>5</v>
          </cell>
          <cell r="E25" t="str">
            <v>RR1-RR2</v>
          </cell>
          <cell r="F25" t="str">
            <v>RR3</v>
          </cell>
          <cell r="G25" t="str">
            <v>RR4</v>
          </cell>
          <cell r="H25" t="str">
            <v>RR5</v>
          </cell>
          <cell r="I25" t="str">
            <v>RR6</v>
          </cell>
          <cell r="J25" t="str">
            <v>RR7</v>
          </cell>
        </row>
        <row r="27">
          <cell r="C27" t="str">
            <v>Market Position</v>
          </cell>
          <cell r="E27" t="str">
            <v>Over 50% / Clearly Dominant</v>
          </cell>
          <cell r="F27" t="str">
            <v>Over 20% / Dominant</v>
          </cell>
          <cell r="G27" t="str">
            <v>Over 10% / Major Player or Strong Niche</v>
          </cell>
          <cell r="H27" t="str">
            <v>Over 5% / Known Player or Established Niche</v>
          </cell>
          <cell r="I27" t="str">
            <v xml:space="preserve"> 2 to 3% / Minos Player</v>
          </cell>
          <cell r="J27" t="str">
            <v xml:space="preserve"> Below 2% / Minor Player; Declining Share</v>
          </cell>
        </row>
        <row r="29">
          <cell r="H29" t="str">
            <v>X</v>
          </cell>
        </row>
        <row r="30">
          <cell r="C30" t="str">
            <v>Product Line Diversity</v>
          </cell>
          <cell r="E30" t="str">
            <v>Over 3 Growing Lines</v>
          </cell>
          <cell r="F30" t="str">
            <v>Over 3 Lines</v>
          </cell>
          <cell r="G30" t="str">
            <v>At least 2 Growing Lines</v>
          </cell>
          <cell r="H30" t="str">
            <v>At least 2 Stable Lines</v>
          </cell>
          <cell r="I30" t="str">
            <v>Only 1 Stable Line</v>
          </cell>
          <cell r="J30" t="str">
            <v>Only 1 Declining Line</v>
          </cell>
        </row>
        <row r="32">
          <cell r="F32" t="str">
            <v>X</v>
          </cell>
        </row>
        <row r="33">
          <cell r="C33" t="str">
            <v>Operating Cost Advantage</v>
          </cell>
          <cell r="E33" t="str">
            <v>Global Leader</v>
          </cell>
          <cell r="F33" t="str">
            <v>Achieves Low Global Costs</v>
          </cell>
          <cell r="G33" t="str">
            <v>Has Lowest Local Costs</v>
          </cell>
          <cell r="H33" t="str">
            <v>Some Cost Advantages</v>
          </cell>
          <cell r="I33" t="str">
            <v>No Cost Advantages</v>
          </cell>
          <cell r="J33" t="str">
            <v>High Cost Producer</v>
          </cell>
        </row>
        <row r="35">
          <cell r="I35" t="str">
            <v>X</v>
          </cell>
        </row>
        <row r="36">
          <cell r="C36" t="str">
            <v>Technology Advantage</v>
          </cell>
          <cell r="E36" t="str">
            <v>Global Leader in Many Areas</v>
          </cell>
          <cell r="F36" t="str">
            <v>Global Player in Some Areas</v>
          </cell>
          <cell r="G36" t="str">
            <v>Leader in Local Market</v>
          </cell>
          <cell r="H36" t="str">
            <v>Mostly New; Upgrading Old</v>
          </cell>
          <cell r="I36" t="str">
            <v>Technology Follower</v>
          </cell>
          <cell r="J36" t="str">
            <v>Predominantly Outdated</v>
          </cell>
        </row>
        <row r="38">
          <cell r="H38" t="str">
            <v>X</v>
          </cell>
        </row>
        <row r="39">
          <cell r="C39" t="str">
            <v>Key Success Factors</v>
          </cell>
          <cell r="E39" t="str">
            <v>Global Capabilities in All Factors</v>
          </cell>
          <cell r="F39" t="str">
            <v>Global Capabilities in Most Factors</v>
          </cell>
          <cell r="G39" t="str">
            <v>Strong Locally in All Factors</v>
          </cell>
          <cell r="H39" t="str">
            <v>Strong Locally in Some Factors</v>
          </cell>
          <cell r="I39" t="str">
            <v>Strong in Some; Weak in Others</v>
          </cell>
          <cell r="J39" t="str">
            <v>None</v>
          </cell>
        </row>
        <row r="41">
          <cell r="H41" t="str">
            <v>X</v>
          </cell>
        </row>
        <row r="43">
          <cell r="B43">
            <v>3</v>
          </cell>
          <cell r="C43" t="str">
            <v>Management</v>
          </cell>
          <cell r="D43" t="str">
            <v>5-</v>
          </cell>
          <cell r="E43" t="str">
            <v>RR1-RR2</v>
          </cell>
          <cell r="F43" t="str">
            <v>RR3</v>
          </cell>
          <cell r="G43" t="str">
            <v>RR4</v>
          </cell>
          <cell r="H43" t="str">
            <v>RR5</v>
          </cell>
          <cell r="I43" t="str">
            <v>RR6</v>
          </cell>
          <cell r="J43" t="str">
            <v>RR7</v>
          </cell>
        </row>
        <row r="45">
          <cell r="C45" t="str">
            <v>Professionalism</v>
          </cell>
          <cell r="E45" t="str">
            <v>At all Levels With Extensive Experience</v>
          </cell>
          <cell r="F45" t="str">
            <v>At all Levels in Operations &amp; Management</v>
          </cell>
          <cell r="G45" t="str">
            <v>At all Key Posi- tions in Operations &amp; Management</v>
          </cell>
          <cell r="H45" t="str">
            <v>At Most Key Positions &amp; Most Levels</v>
          </cell>
          <cell r="I45" t="str">
            <v>At Some Key Positions</v>
          </cell>
          <cell r="J45" t="str">
            <v>In Few Positions</v>
          </cell>
        </row>
        <row r="47">
          <cell r="I47" t="str">
            <v>X</v>
          </cell>
        </row>
        <row r="48">
          <cell r="C48" t="str">
            <v>Systems and Controls</v>
          </cell>
          <cell r="E48" t="str">
            <v>Meets Highest Global Standards</v>
          </cell>
          <cell r="F48" t="str">
            <v>Meets Highest Local Standards</v>
          </cell>
          <cell r="G48" t="str">
            <v>Very Reliable and Strong</v>
          </cell>
          <cell r="H48" t="str">
            <v>Acceptable</v>
          </cell>
          <cell r="I48" t="str">
            <v>Unreliable</v>
          </cell>
          <cell r="J48" t="str">
            <v>Largely Absent</v>
          </cell>
        </row>
        <row r="50">
          <cell r="H50" t="str">
            <v>X</v>
          </cell>
        </row>
        <row r="51">
          <cell r="C51" t="str">
            <v>Financial Disclosure</v>
          </cell>
          <cell r="E51" t="str">
            <v>Meets Highest Global Standards</v>
          </cell>
          <cell r="F51" t="str">
            <v>Always Timely and Accurate</v>
          </cell>
          <cell r="G51" t="str">
            <v>Usually Timely and Accurate</v>
          </cell>
          <cell r="H51" t="str">
            <v>Satisfactory Reporting</v>
          </cell>
          <cell r="I51" t="str">
            <v>Delayed, Inaccu-rate or Incomplete</v>
          </cell>
          <cell r="J51" t="str">
            <v>Unreliable</v>
          </cell>
        </row>
        <row r="53">
          <cell r="H53" t="str">
            <v>X</v>
          </cell>
        </row>
        <row r="54">
          <cell r="C54" t="str">
            <v>Ability to Act Decisively</v>
          </cell>
          <cell r="E54" t="str">
            <v>Proven to be Very Strong</v>
          </cell>
          <cell r="F54" t="str">
            <v>Proven to be Strong</v>
          </cell>
          <cell r="G54" t="str">
            <v>Good, but Untested</v>
          </cell>
          <cell r="H54" t="str">
            <v>Good, but Untested</v>
          </cell>
          <cell r="I54" t="str">
            <v>Weak</v>
          </cell>
          <cell r="J54" t="str">
            <v>Hopeless</v>
          </cell>
        </row>
        <row r="56">
          <cell r="H56" t="str">
            <v>X</v>
          </cell>
        </row>
        <row r="57">
          <cell r="C57" t="str">
            <v>Risk Management Policies</v>
          </cell>
          <cell r="E57" t="str">
            <v>RR1-RR2</v>
          </cell>
          <cell r="F57" t="str">
            <v>RR3</v>
          </cell>
          <cell r="G57" t="str">
            <v>RR4</v>
          </cell>
          <cell r="H57" t="str">
            <v>RR5</v>
          </cell>
          <cell r="I57" t="str">
            <v>RR6</v>
          </cell>
          <cell r="J57" t="str">
            <v>RR7</v>
          </cell>
        </row>
        <row r="58">
          <cell r="C58" t="str">
            <v>Leverage Policy</v>
          </cell>
          <cell r="E58" t="str">
            <v>Extremely Conservative</v>
          </cell>
          <cell r="F58" t="str">
            <v>Very Conservative</v>
          </cell>
          <cell r="G58" t="str">
            <v>Low Tolerance</v>
          </cell>
          <cell r="H58" t="str">
            <v>Some Tolerance</v>
          </cell>
          <cell r="I58" t="str">
            <v>High Tolerance</v>
          </cell>
          <cell r="J58" t="str">
            <v>Unlimited Appetite</v>
          </cell>
        </row>
        <row r="60">
          <cell r="I60" t="str">
            <v>X</v>
          </cell>
        </row>
        <row r="61">
          <cell r="C61" t="str">
            <v>Liquidity Policy</v>
          </cell>
          <cell r="E61" t="str">
            <v>Extremely Conser-vative Cushion</v>
          </cell>
          <cell r="F61" t="str">
            <v>Conservative Cushion &amp; Contingency Plan</v>
          </cell>
          <cell r="G61" t="str">
            <v>Some Cushion &amp; Sound Contingency Plan</v>
          </cell>
          <cell r="H61" t="str">
            <v>Maintains Some Cushion</v>
          </cell>
          <cell r="I61" t="str">
            <v>Low Liquidity Acceptable</v>
          </cell>
          <cell r="J61" t="str">
            <v>No Policy</v>
          </cell>
        </row>
        <row r="63">
          <cell r="I63" t="str">
            <v>X</v>
          </cell>
        </row>
        <row r="64">
          <cell r="C64" t="str">
            <v>Hedging Policy</v>
          </cell>
          <cell r="E64" t="str">
            <v>All Risks Understood; No Open Positions</v>
          </cell>
          <cell r="F64" t="str">
            <v>Most Risks Understood; No Open Positions</v>
          </cell>
          <cell r="G64" t="str">
            <v>Most Risks Understood; Few Open Positions</v>
          </cell>
          <cell r="H64" t="str">
            <v xml:space="preserve"> Risks Understood but Not Always Covered</v>
          </cell>
          <cell r="I64" t="str">
            <v xml:space="preserve"> Risks Understood but Most Not Covered</v>
          </cell>
          <cell r="J64" t="str">
            <v>No Hedging Policy / Speculative Policy</v>
          </cell>
        </row>
        <row r="66">
          <cell r="H66" t="str">
            <v>X</v>
          </cell>
        </row>
        <row r="69">
          <cell r="B69">
            <v>4</v>
          </cell>
          <cell r="C69" t="str">
            <v>Access to Capital</v>
          </cell>
          <cell r="D69">
            <v>5</v>
          </cell>
          <cell r="E69" t="str">
            <v>RR1-RR2</v>
          </cell>
          <cell r="F69" t="str">
            <v>RR3</v>
          </cell>
          <cell r="G69" t="str">
            <v>RR4</v>
          </cell>
          <cell r="H69" t="str">
            <v>RR5</v>
          </cell>
          <cell r="I69" t="str">
            <v>RR6</v>
          </cell>
          <cell r="J69" t="str">
            <v>RR7</v>
          </cell>
        </row>
        <row r="70">
          <cell r="C70" t="str">
            <v>Capital Markets</v>
          </cell>
          <cell r="E70" t="str">
            <v>Wide Access; Domestic &amp; International</v>
          </cell>
          <cell r="F70" t="str">
            <v>Wide Access; Domestic &amp; International</v>
          </cell>
          <cell r="G70" t="str">
            <v>Primarily Domestic; Some International</v>
          </cell>
          <cell r="H70" t="str">
            <v>Primarily Domes-tic Banking; Some Capital Markets</v>
          </cell>
          <cell r="I70" t="str">
            <v>Limited Largely to Domestic Banking</v>
          </cell>
          <cell r="J70" t="str">
            <v>No access to Capital markets</v>
          </cell>
        </row>
        <row r="72">
          <cell r="H72" t="str">
            <v>X</v>
          </cell>
        </row>
        <row r="73">
          <cell r="C73" t="str">
            <v>Banks</v>
          </cell>
          <cell r="E73" t="str">
            <v>Established Re-lationships; Strong Commitments</v>
          </cell>
          <cell r="F73" t="str">
            <v>Established Re-lationships; Strong Commitments</v>
          </cell>
          <cell r="G73" t="str">
            <v>At Least One Bank Strongly Committed</v>
          </cell>
          <cell r="H73" t="str">
            <v>At Least One Bank Strongly Committed</v>
          </cell>
          <cell r="I73" t="str">
            <v>No Bank Strongly Committed or Some Banks Getting Out</v>
          </cell>
          <cell r="J73" t="str">
            <v>Bank Cutting Lines; Some Locked-in</v>
          </cell>
        </row>
        <row r="75">
          <cell r="H75" t="str">
            <v>X</v>
          </cell>
        </row>
        <row r="77">
          <cell r="B77" t="str">
            <v>Overall Business Rating</v>
          </cell>
          <cell r="D77">
            <v>5</v>
          </cell>
        </row>
        <row r="78">
          <cell r="B78" t="str">
            <v xml:space="preserve"> (Do not use +/- in the final Business Rating)</v>
          </cell>
        </row>
      </sheetData>
      <sheetData sheetId="9" refreshError="1">
        <row r="7">
          <cell r="C7" t="str">
            <v>FINANCIAL RISK RATING</v>
          </cell>
          <cell r="H7" t="str">
            <v>Projections</v>
          </cell>
          <cell r="I7" t="str">
            <v>Projections</v>
          </cell>
          <cell r="J7" t="str">
            <v>Projections</v>
          </cell>
          <cell r="K7" t="str">
            <v>Projections</v>
          </cell>
          <cell r="L7" t="str">
            <v>Projections</v>
          </cell>
        </row>
        <row r="8">
          <cell r="C8" t="str">
            <v>Comercial Siglo XXI (La Polar)</v>
          </cell>
          <cell r="E8" t="str">
            <v>Annual</v>
          </cell>
          <cell r="F8" t="str">
            <v>Annual</v>
          </cell>
          <cell r="G8" t="str">
            <v>Interim (x)</v>
          </cell>
          <cell r="H8" t="str">
            <v>Base Case</v>
          </cell>
          <cell r="I8" t="str">
            <v>Base Case</v>
          </cell>
          <cell r="J8" t="str">
            <v>Base Case</v>
          </cell>
          <cell r="K8" t="str">
            <v>Base Case</v>
          </cell>
          <cell r="L8" t="str">
            <v>Base Case</v>
          </cell>
        </row>
        <row r="9">
          <cell r="C9" t="str">
            <v>Date:</v>
          </cell>
          <cell r="D9">
            <v>36891</v>
          </cell>
          <cell r="E9">
            <v>37256</v>
          </cell>
          <cell r="F9">
            <v>37621</v>
          </cell>
          <cell r="G9">
            <v>37802</v>
          </cell>
          <cell r="H9">
            <v>37986</v>
          </cell>
          <cell r="I9">
            <v>38352</v>
          </cell>
          <cell r="J9">
            <v>38717</v>
          </cell>
          <cell r="K9">
            <v>39082</v>
          </cell>
          <cell r="L9">
            <v>39447</v>
          </cell>
        </row>
        <row r="10">
          <cell r="C10" t="str">
            <v>No of Months in Period:</v>
          </cell>
          <cell r="D10">
            <v>12</v>
          </cell>
          <cell r="E10">
            <v>12</v>
          </cell>
          <cell r="F10">
            <v>12</v>
          </cell>
          <cell r="G10">
            <v>6</v>
          </cell>
          <cell r="H10">
            <v>12</v>
          </cell>
          <cell r="I10">
            <v>12</v>
          </cell>
          <cell r="J10">
            <v>12</v>
          </cell>
          <cell r="K10">
            <v>12</v>
          </cell>
          <cell r="L10">
            <v>12</v>
          </cell>
        </row>
        <row r="11">
          <cell r="C11" t="str">
            <v>Ratio Values</v>
          </cell>
        </row>
        <row r="12">
          <cell r="B12">
            <v>1</v>
          </cell>
          <cell r="C12" t="str">
            <v>Pre-tax Interest Coverage (times-dec.)</v>
          </cell>
          <cell r="E12">
            <v>2.8950842696629198</v>
          </cell>
          <cell r="F12">
            <v>3.5070430240300601</v>
          </cell>
          <cell r="G12">
            <v>3.7798313444709617</v>
          </cell>
          <cell r="H12">
            <v>3.7394464980257975</v>
          </cell>
          <cell r="I12">
            <v>5.1554531524730054</v>
          </cell>
          <cell r="J12">
            <v>11.195157531128947</v>
          </cell>
          <cell r="K12">
            <v>21.5132700871937</v>
          </cell>
          <cell r="L12">
            <v>28.952866866832039</v>
          </cell>
        </row>
        <row r="13">
          <cell r="B13">
            <v>2</v>
          </cell>
          <cell r="C13" t="str">
            <v>Pre-tax Funds Flow Interest Coverage (times-dec.)</v>
          </cell>
          <cell r="E13">
            <v>4.4388270131086127</v>
          </cell>
          <cell r="F13">
            <v>5.1056181246111958</v>
          </cell>
          <cell r="G13">
            <v>5.4547460143198077</v>
          </cell>
          <cell r="H13">
            <v>4.7945831732382675</v>
          </cell>
          <cell r="I13">
            <v>6.8466759855383446</v>
          </cell>
          <cell r="J13">
            <v>13.122911780150313</v>
          </cell>
          <cell r="K13">
            <v>27.015024152033277</v>
          </cell>
          <cell r="L13">
            <v>36.680963178008675</v>
          </cell>
        </row>
        <row r="14">
          <cell r="B14">
            <v>3</v>
          </cell>
          <cell r="C14" t="str">
            <v>Funds from operations/Total Debt (%)</v>
          </cell>
          <cell r="E14">
            <v>0.30349645693091565</v>
          </cell>
          <cell r="F14">
            <v>0.35520843463462243</v>
          </cell>
          <cell r="G14">
            <v>0.28518289003784708</v>
          </cell>
          <cell r="H14">
            <v>0.33855082450202051</v>
          </cell>
          <cell r="I14">
            <v>0.79022200704258794</v>
          </cell>
          <cell r="J14">
            <v>1.8800092812537599</v>
          </cell>
          <cell r="K14">
            <v>3.213473885209889</v>
          </cell>
          <cell r="L14">
            <v>3.6619445115896188</v>
          </cell>
        </row>
        <row r="15">
          <cell r="B15">
            <v>4</v>
          </cell>
          <cell r="C15" t="str">
            <v>Free Oper Cash Flow/Total Debt %</v>
          </cell>
          <cell r="E15">
            <v>-7.5751476089397488E-2</v>
          </cell>
          <cell r="F15">
            <v>0.18171119711956801</v>
          </cell>
          <cell r="G15">
            <v>-0.42633498120234825</v>
          </cell>
          <cell r="H15">
            <v>5.9203208908718587E-2</v>
          </cell>
          <cell r="I15">
            <v>0.46140458253979338</v>
          </cell>
          <cell r="J15">
            <v>5.5202768875762427</v>
          </cell>
          <cell r="K15">
            <v>3.031864344834605</v>
          </cell>
          <cell r="L15">
            <v>3.4561048493574034</v>
          </cell>
        </row>
        <row r="16">
          <cell r="B16">
            <v>5</v>
          </cell>
          <cell r="C16" t="str">
            <v>Pre-Tax Return on Avg Capital %</v>
          </cell>
          <cell r="E16">
            <v>0.15202130889415236</v>
          </cell>
          <cell r="F16">
            <v>0.17829750088702043</v>
          </cell>
          <cell r="G16">
            <v>0.15477736059314126</v>
          </cell>
          <cell r="H16">
            <v>0.15482992749642949</v>
          </cell>
          <cell r="I16">
            <v>0.16861809184800269</v>
          </cell>
          <cell r="J16">
            <v>0.20435691692494806</v>
          </cell>
          <cell r="K16">
            <v>0.2094399370760289</v>
          </cell>
          <cell r="L16">
            <v>0.20567769846806383</v>
          </cell>
        </row>
        <row r="17">
          <cell r="B17">
            <v>6</v>
          </cell>
          <cell r="C17" t="str">
            <v>Total Debt / Capitalization %</v>
          </cell>
          <cell r="E17">
            <v>0.48357012862556159</v>
          </cell>
          <cell r="F17">
            <v>0.46906524952462697</v>
          </cell>
          <cell r="G17">
            <v>0.51905384326312276</v>
          </cell>
          <cell r="H17">
            <v>0.3712287640577786</v>
          </cell>
          <cell r="I17">
            <v>0.2186214247022282</v>
          </cell>
          <cell r="J17">
            <v>0.10747416661080447</v>
          </cell>
          <cell r="K17">
            <v>6.9297540571869778E-2</v>
          </cell>
          <cell r="L17">
            <v>5.9955333568086758E-2</v>
          </cell>
        </row>
        <row r="18">
          <cell r="B18">
            <v>7</v>
          </cell>
          <cell r="C18" t="str">
            <v>Current Ratio (dec.)</v>
          </cell>
          <cell r="E18">
            <v>1.3683236297814729</v>
          </cell>
          <cell r="F18">
            <v>1.1459476554223247</v>
          </cell>
          <cell r="G18">
            <v>1.1778573624889626</v>
          </cell>
          <cell r="H18">
            <v>1.4126236633662748</v>
          </cell>
          <cell r="I18">
            <v>1.5459607663346169</v>
          </cell>
          <cell r="J18">
            <v>1.3747923952275372</v>
          </cell>
          <cell r="K18">
            <v>1.3767907207520451</v>
          </cell>
          <cell r="L18">
            <v>1.4224735860692097</v>
          </cell>
        </row>
        <row r="19">
          <cell r="C19" t="str">
            <v>(x) All flow ratios are annualized if data is for less than 12 months.</v>
          </cell>
        </row>
        <row r="21">
          <cell r="C21" t="str">
            <v>Ratio Scores</v>
          </cell>
        </row>
        <row r="22">
          <cell r="B22">
            <v>1</v>
          </cell>
          <cell r="C22" t="str">
            <v>Pre-tax Interest Coverage</v>
          </cell>
          <cell r="E22">
            <v>13</v>
          </cell>
          <cell r="F22">
            <v>14</v>
          </cell>
          <cell r="G22">
            <v>15</v>
          </cell>
          <cell r="H22">
            <v>15</v>
          </cell>
          <cell r="I22">
            <v>16</v>
          </cell>
          <cell r="J22">
            <v>19</v>
          </cell>
          <cell r="K22">
            <v>22</v>
          </cell>
          <cell r="L22">
            <v>22</v>
          </cell>
        </row>
        <row r="23">
          <cell r="B23">
            <v>2</v>
          </cell>
          <cell r="C23" t="str">
            <v>Pre-tax Funds Flow Interest Coverage</v>
          </cell>
          <cell r="E23">
            <v>13</v>
          </cell>
          <cell r="F23">
            <v>13</v>
          </cell>
          <cell r="G23">
            <v>14</v>
          </cell>
          <cell r="H23">
            <v>13</v>
          </cell>
          <cell r="I23">
            <v>15</v>
          </cell>
          <cell r="J23">
            <v>18</v>
          </cell>
          <cell r="K23">
            <v>22</v>
          </cell>
          <cell r="L23">
            <v>22</v>
          </cell>
        </row>
        <row r="24">
          <cell r="B24">
            <v>3</v>
          </cell>
          <cell r="C24" t="str">
            <v>Funds from operations/Total Debt (%)</v>
          </cell>
          <cell r="E24">
            <v>13</v>
          </cell>
          <cell r="F24">
            <v>14</v>
          </cell>
          <cell r="G24">
            <v>13</v>
          </cell>
          <cell r="H24">
            <v>14</v>
          </cell>
          <cell r="I24">
            <v>19</v>
          </cell>
          <cell r="J24">
            <v>22</v>
          </cell>
          <cell r="K24">
            <v>22</v>
          </cell>
          <cell r="L24">
            <v>22</v>
          </cell>
        </row>
        <row r="25">
          <cell r="B25">
            <v>4</v>
          </cell>
          <cell r="C25" t="str">
            <v>Free Oper Cash Flow/Total Debt</v>
          </cell>
          <cell r="E25">
            <v>0</v>
          </cell>
          <cell r="F25">
            <v>16</v>
          </cell>
          <cell r="G25">
            <v>0</v>
          </cell>
          <cell r="H25">
            <v>13</v>
          </cell>
          <cell r="I25">
            <v>21</v>
          </cell>
          <cell r="J25">
            <v>22</v>
          </cell>
          <cell r="K25">
            <v>22</v>
          </cell>
          <cell r="L25">
            <v>22</v>
          </cell>
        </row>
        <row r="26">
          <cell r="B26">
            <v>5</v>
          </cell>
          <cell r="C26" t="str">
            <v>Pre-Tax Return on Avg Capital %</v>
          </cell>
          <cell r="E26">
            <v>17</v>
          </cell>
          <cell r="F26">
            <v>18</v>
          </cell>
          <cell r="G26">
            <v>17</v>
          </cell>
          <cell r="H26">
            <v>17</v>
          </cell>
          <cell r="I26">
            <v>18</v>
          </cell>
          <cell r="J26">
            <v>20</v>
          </cell>
          <cell r="K26">
            <v>20</v>
          </cell>
          <cell r="L26">
            <v>20</v>
          </cell>
        </row>
        <row r="27">
          <cell r="B27">
            <v>6</v>
          </cell>
          <cell r="C27" t="str">
            <v>Total Debt / Capitalization %</v>
          </cell>
          <cell r="E27">
            <v>13</v>
          </cell>
          <cell r="F27">
            <v>13</v>
          </cell>
          <cell r="G27">
            <v>11</v>
          </cell>
          <cell r="H27">
            <v>16</v>
          </cell>
          <cell r="I27">
            <v>22</v>
          </cell>
          <cell r="J27">
            <v>22</v>
          </cell>
          <cell r="K27">
            <v>22</v>
          </cell>
          <cell r="L27">
            <v>22</v>
          </cell>
        </row>
        <row r="28">
          <cell r="B28">
            <v>7</v>
          </cell>
          <cell r="C28" t="str">
            <v>Current Ratio</v>
          </cell>
          <cell r="E28">
            <v>10</v>
          </cell>
          <cell r="F28">
            <v>7</v>
          </cell>
          <cell r="G28">
            <v>8</v>
          </cell>
          <cell r="H28">
            <v>10</v>
          </cell>
          <cell r="I28">
            <v>12</v>
          </cell>
          <cell r="J28">
            <v>10</v>
          </cell>
          <cell r="K28">
            <v>10</v>
          </cell>
          <cell r="L28">
            <v>11</v>
          </cell>
        </row>
        <row r="31">
          <cell r="C31" t="str">
            <v>Implied Ratings</v>
          </cell>
        </row>
        <row r="32">
          <cell r="B32">
            <v>1</v>
          </cell>
          <cell r="C32" t="str">
            <v>Pre-tax Interest Coverage</v>
          </cell>
          <cell r="E32">
            <v>4</v>
          </cell>
          <cell r="F32" t="str">
            <v>4+</v>
          </cell>
          <cell r="G32" t="str">
            <v>3-</v>
          </cell>
          <cell r="H32" t="str">
            <v>3-</v>
          </cell>
          <cell r="I32">
            <v>3</v>
          </cell>
          <cell r="J32">
            <v>2</v>
          </cell>
          <cell r="K32">
            <v>1</v>
          </cell>
          <cell r="L32">
            <v>1</v>
          </cell>
        </row>
        <row r="33">
          <cell r="B33">
            <v>2</v>
          </cell>
          <cell r="C33" t="str">
            <v>Pre-tax Funds Flow Interest Coverage</v>
          </cell>
          <cell r="E33">
            <v>4</v>
          </cell>
          <cell r="F33">
            <v>4</v>
          </cell>
          <cell r="G33" t="str">
            <v>4+</v>
          </cell>
          <cell r="H33">
            <v>4</v>
          </cell>
          <cell r="I33" t="str">
            <v>3-</v>
          </cell>
          <cell r="J33" t="str">
            <v>2-</v>
          </cell>
          <cell r="K33">
            <v>1</v>
          </cell>
          <cell r="L33">
            <v>1</v>
          </cell>
        </row>
        <row r="34">
          <cell r="B34">
            <v>3</v>
          </cell>
          <cell r="C34" t="str">
            <v>Funds from operations/Total Debt (%)</v>
          </cell>
          <cell r="E34">
            <v>4</v>
          </cell>
          <cell r="F34" t="str">
            <v>4+</v>
          </cell>
          <cell r="G34">
            <v>4</v>
          </cell>
          <cell r="H34" t="str">
            <v>4+</v>
          </cell>
          <cell r="I34">
            <v>2</v>
          </cell>
          <cell r="J34">
            <v>1</v>
          </cell>
          <cell r="K34">
            <v>1</v>
          </cell>
          <cell r="L34">
            <v>1</v>
          </cell>
        </row>
        <row r="35">
          <cell r="B35">
            <v>4</v>
          </cell>
          <cell r="C35" t="str">
            <v>Free Oper Cash Flow/Total Debt</v>
          </cell>
          <cell r="E35" t="str">
            <v>7-</v>
          </cell>
          <cell r="F35">
            <v>3</v>
          </cell>
          <cell r="G35" t="str">
            <v>7-</v>
          </cell>
          <cell r="H35">
            <v>4</v>
          </cell>
          <cell r="I35" t="str">
            <v>1-</v>
          </cell>
          <cell r="J35">
            <v>1</v>
          </cell>
          <cell r="K35">
            <v>1</v>
          </cell>
          <cell r="L35">
            <v>1</v>
          </cell>
        </row>
        <row r="36">
          <cell r="B36">
            <v>5</v>
          </cell>
          <cell r="C36" t="str">
            <v>Pre-Tax Return on Avg Capital %</v>
          </cell>
          <cell r="E36" t="str">
            <v>3+</v>
          </cell>
          <cell r="F36" t="str">
            <v>2-</v>
          </cell>
          <cell r="G36" t="str">
            <v>3+</v>
          </cell>
          <cell r="H36" t="str">
            <v>3+</v>
          </cell>
          <cell r="I36" t="str">
            <v>2-</v>
          </cell>
          <cell r="J36" t="str">
            <v>2+</v>
          </cell>
          <cell r="K36" t="str">
            <v>2+</v>
          </cell>
          <cell r="L36" t="str">
            <v>2+</v>
          </cell>
        </row>
        <row r="37">
          <cell r="B37">
            <v>6</v>
          </cell>
          <cell r="C37" t="str">
            <v>Total Debt / Capitalization %</v>
          </cell>
          <cell r="E37">
            <v>4</v>
          </cell>
          <cell r="F37">
            <v>4</v>
          </cell>
          <cell r="G37" t="str">
            <v>5+</v>
          </cell>
          <cell r="H37">
            <v>3</v>
          </cell>
          <cell r="I37">
            <v>1</v>
          </cell>
          <cell r="J37">
            <v>1</v>
          </cell>
          <cell r="K37">
            <v>1</v>
          </cell>
          <cell r="L37">
            <v>1</v>
          </cell>
        </row>
        <row r="38">
          <cell r="B38">
            <v>7</v>
          </cell>
          <cell r="C38" t="str">
            <v>Current Ratio</v>
          </cell>
          <cell r="E38">
            <v>5</v>
          </cell>
          <cell r="F38">
            <v>6</v>
          </cell>
          <cell r="G38" t="str">
            <v>6+</v>
          </cell>
          <cell r="H38">
            <v>5</v>
          </cell>
          <cell r="I38" t="str">
            <v>4-</v>
          </cell>
          <cell r="J38">
            <v>5</v>
          </cell>
          <cell r="K38">
            <v>5</v>
          </cell>
          <cell r="L38" t="str">
            <v>5+</v>
          </cell>
        </row>
        <row r="40">
          <cell r="C40" t="str">
            <v>Rating Score</v>
          </cell>
          <cell r="E40">
            <v>11.285714285714286</v>
          </cell>
          <cell r="F40">
            <v>13.571428571428571</v>
          </cell>
          <cell r="G40">
            <v>11.142857142857142</v>
          </cell>
          <cell r="H40">
            <v>14</v>
          </cell>
          <cell r="I40">
            <v>17.571428571428573</v>
          </cell>
          <cell r="J40">
            <v>19</v>
          </cell>
          <cell r="K40">
            <v>20</v>
          </cell>
          <cell r="L40">
            <v>20.142857142857142</v>
          </cell>
        </row>
        <row r="41">
          <cell r="C41" t="str">
            <v>Financial Rating</v>
          </cell>
          <cell r="E41" t="str">
            <v>5+</v>
          </cell>
          <cell r="F41">
            <v>4</v>
          </cell>
          <cell r="G41" t="str">
            <v>5+</v>
          </cell>
          <cell r="H41" t="str">
            <v>4+</v>
          </cell>
          <cell r="I41" t="str">
            <v>3+</v>
          </cell>
          <cell r="J41">
            <v>2</v>
          </cell>
          <cell r="K41" t="str">
            <v>2+</v>
          </cell>
          <cell r="L41" t="str">
            <v>2+</v>
          </cell>
        </row>
        <row r="44">
          <cell r="C44" t="str">
            <v>COMBINED RATING</v>
          </cell>
        </row>
        <row r="46">
          <cell r="C46" t="str">
            <v>Business Rating</v>
          </cell>
          <cell r="E46">
            <v>5</v>
          </cell>
          <cell r="F46">
            <v>5</v>
          </cell>
          <cell r="G46">
            <v>5</v>
          </cell>
          <cell r="H46">
            <v>5</v>
          </cell>
          <cell r="I46">
            <v>5</v>
          </cell>
          <cell r="J46">
            <v>5</v>
          </cell>
          <cell r="K46">
            <v>5</v>
          </cell>
          <cell r="L46">
            <v>5</v>
          </cell>
        </row>
        <row r="47">
          <cell r="C47" t="str">
            <v>Financial Rating</v>
          </cell>
          <cell r="E47" t="str">
            <v>5+</v>
          </cell>
          <cell r="F47">
            <v>4</v>
          </cell>
          <cell r="G47" t="str">
            <v>5+</v>
          </cell>
          <cell r="H47" t="str">
            <v>4+</v>
          </cell>
          <cell r="I47" t="str">
            <v>3+</v>
          </cell>
          <cell r="J47">
            <v>2</v>
          </cell>
          <cell r="K47" t="str">
            <v>2+</v>
          </cell>
          <cell r="L47" t="str">
            <v>2+</v>
          </cell>
        </row>
        <row r="48">
          <cell r="C48" t="str">
            <v>Combined Rating</v>
          </cell>
          <cell r="E48" t="str">
            <v>5+</v>
          </cell>
          <cell r="F48" t="str">
            <v>4-</v>
          </cell>
          <cell r="G48" t="str">
            <v>5+</v>
          </cell>
          <cell r="H48">
            <v>4</v>
          </cell>
          <cell r="I48" t="str">
            <v>4+</v>
          </cell>
          <cell r="J48" t="str">
            <v>4+</v>
          </cell>
          <cell r="K48" t="str">
            <v>3-</v>
          </cell>
          <cell r="L48" t="str">
            <v>3-</v>
          </cell>
        </row>
        <row r="49">
          <cell r="C49" t="str">
            <v>Size Test</v>
          </cell>
          <cell r="E49" t="str">
            <v>5+</v>
          </cell>
          <cell r="F49" t="str">
            <v>5+</v>
          </cell>
          <cell r="G49" t="str">
            <v>5+</v>
          </cell>
          <cell r="H49">
            <v>4</v>
          </cell>
          <cell r="I49">
            <v>4</v>
          </cell>
          <cell r="J49" t="str">
            <v>5+</v>
          </cell>
          <cell r="K49" t="str">
            <v>5+</v>
          </cell>
          <cell r="L49" t="str">
            <v>5+</v>
          </cell>
        </row>
        <row r="51">
          <cell r="C51" t="str">
            <v>Combined Rating (after size test)</v>
          </cell>
          <cell r="E51" t="str">
            <v>5+</v>
          </cell>
          <cell r="F51" t="str">
            <v>5+</v>
          </cell>
          <cell r="G51" t="str">
            <v>5+</v>
          </cell>
          <cell r="H51">
            <v>4</v>
          </cell>
          <cell r="I51">
            <v>4</v>
          </cell>
          <cell r="J51" t="str">
            <v>5+</v>
          </cell>
          <cell r="K51" t="str">
            <v>5+</v>
          </cell>
          <cell r="L51" t="str">
            <v>5+</v>
          </cell>
        </row>
        <row r="52">
          <cell r="C52" t="str">
            <v>S&amp;P Equivalent</v>
          </cell>
          <cell r="E52" t="str">
            <v>BB+</v>
          </cell>
          <cell r="F52" t="str">
            <v>BB+</v>
          </cell>
          <cell r="G52" t="str">
            <v>BB+</v>
          </cell>
          <cell r="H52" t="str">
            <v>BBB</v>
          </cell>
          <cell r="I52" t="str">
            <v>BBB</v>
          </cell>
          <cell r="J52" t="str">
            <v>BB+</v>
          </cell>
          <cell r="K52" t="str">
            <v>BB+</v>
          </cell>
          <cell r="L52" t="str">
            <v>BB+</v>
          </cell>
        </row>
        <row r="56">
          <cell r="C56" t="str">
            <v>OBLIGOR RISK RATING (ORR)</v>
          </cell>
          <cell r="D56" t="str">
            <v/>
          </cell>
          <cell r="E56">
            <v>37256</v>
          </cell>
          <cell r="F56">
            <v>37621</v>
          </cell>
          <cell r="G56">
            <v>37802</v>
          </cell>
          <cell r="H56">
            <v>37986</v>
          </cell>
          <cell r="I56">
            <v>38352</v>
          </cell>
          <cell r="J56">
            <v>38717</v>
          </cell>
          <cell r="K56">
            <v>39082</v>
          </cell>
          <cell r="L56">
            <v>39447</v>
          </cell>
        </row>
        <row r="57">
          <cell r="C57" t="str">
            <v>Methodology Number</v>
          </cell>
          <cell r="D57">
            <v>1</v>
          </cell>
          <cell r="F57" t="str">
            <v/>
          </cell>
          <cell r="G57" t="str">
            <v/>
          </cell>
          <cell r="H57" t="str">
            <v/>
          </cell>
          <cell r="I57" t="str">
            <v/>
          </cell>
          <cell r="J57" t="str">
            <v/>
          </cell>
          <cell r="K57" t="str">
            <v/>
          </cell>
          <cell r="L57" t="str">
            <v/>
          </cell>
        </row>
        <row r="58">
          <cell r="C58" t="str">
            <v>Input the appropriate weights in the cells representing the years to be included (from 1 to 100 - totalling 100), as per RR Guidelines, RR96-1: Bulletin #8</v>
          </cell>
          <cell r="D58" t="str">
            <v/>
          </cell>
          <cell r="E58">
            <v>20</v>
          </cell>
          <cell r="F58">
            <v>50</v>
          </cell>
          <cell r="H58">
            <v>30</v>
          </cell>
        </row>
        <row r="59">
          <cell r="C59" t="str">
            <v/>
          </cell>
          <cell r="D59" t="str">
            <v/>
          </cell>
          <cell r="E59" t="str">
            <v/>
          </cell>
          <cell r="F59" t="str">
            <v/>
          </cell>
          <cell r="G59" t="str">
            <v/>
          </cell>
          <cell r="H59" t="str">
            <v/>
          </cell>
          <cell r="I59" t="str">
            <v/>
          </cell>
          <cell r="J59" t="str">
            <v/>
          </cell>
          <cell r="K59" t="str">
            <v/>
          </cell>
          <cell r="L59" t="str">
            <v/>
          </cell>
        </row>
        <row r="60">
          <cell r="C60" t="str">
            <v>Business Rating</v>
          </cell>
          <cell r="D60" t="str">
            <v/>
          </cell>
          <cell r="E60">
            <v>5</v>
          </cell>
          <cell r="F60" t="str">
            <v/>
          </cell>
          <cell r="G60" t="str">
            <v/>
          </cell>
          <cell r="H60" t="str">
            <v/>
          </cell>
          <cell r="I60" t="str">
            <v/>
          </cell>
          <cell r="J60" t="str">
            <v/>
          </cell>
          <cell r="K60" t="str">
            <v/>
          </cell>
          <cell r="L60" t="str">
            <v/>
          </cell>
        </row>
        <row r="61">
          <cell r="B61" t="str">
            <v/>
          </cell>
          <cell r="C61" t="str">
            <v>Weighted Average Score for Financial Rating</v>
          </cell>
          <cell r="E61">
            <v>13.242857142857144</v>
          </cell>
          <cell r="F61" t="str">
            <v/>
          </cell>
          <cell r="G61" t="str">
            <v/>
          </cell>
          <cell r="H61" t="str">
            <v/>
          </cell>
          <cell r="I61" t="str">
            <v/>
          </cell>
          <cell r="J61" t="str">
            <v/>
          </cell>
          <cell r="K61" t="str">
            <v/>
          </cell>
          <cell r="L61" t="str">
            <v/>
          </cell>
        </row>
        <row r="62">
          <cell r="B62" t="str">
            <v/>
          </cell>
          <cell r="C62" t="str">
            <v>Weighted Average Financial Rating</v>
          </cell>
          <cell r="D62" t="str">
            <v/>
          </cell>
          <cell r="E62">
            <v>4</v>
          </cell>
          <cell r="F62" t="str">
            <v/>
          </cell>
          <cell r="G62" t="str">
            <v/>
          </cell>
          <cell r="H62" t="str">
            <v/>
          </cell>
          <cell r="I62" t="str">
            <v/>
          </cell>
          <cell r="J62" t="str">
            <v/>
          </cell>
          <cell r="K62" t="str">
            <v/>
          </cell>
          <cell r="L62" t="str">
            <v/>
          </cell>
        </row>
        <row r="63">
          <cell r="B63" t="str">
            <v/>
          </cell>
          <cell r="C63" t="str">
            <v>Combined Risk Rating</v>
          </cell>
          <cell r="D63" t="str">
            <v/>
          </cell>
          <cell r="E63" t="str">
            <v>4-</v>
          </cell>
          <cell r="F63" t="str">
            <v/>
          </cell>
          <cell r="G63" t="str">
            <v/>
          </cell>
          <cell r="H63" t="str">
            <v/>
          </cell>
          <cell r="I63" t="str">
            <v/>
          </cell>
          <cell r="J63" t="str">
            <v/>
          </cell>
          <cell r="K63" t="str">
            <v/>
          </cell>
          <cell r="L63" t="str">
            <v/>
          </cell>
        </row>
        <row r="64">
          <cell r="B64" t="str">
            <v/>
          </cell>
          <cell r="C64" t="str">
            <v>Size Test</v>
          </cell>
          <cell r="D64" t="str">
            <v/>
          </cell>
          <cell r="E64" t="str">
            <v>5+</v>
          </cell>
          <cell r="F64" t="str">
            <v/>
          </cell>
          <cell r="G64" t="str">
            <v/>
          </cell>
          <cell r="H64" t="str">
            <v/>
          </cell>
          <cell r="I64" t="str">
            <v/>
          </cell>
          <cell r="J64" t="str">
            <v/>
          </cell>
          <cell r="K64" t="str">
            <v/>
          </cell>
          <cell r="L64" t="str">
            <v/>
          </cell>
        </row>
        <row r="65">
          <cell r="B65" t="str">
            <v/>
          </cell>
          <cell r="C65" t="str">
            <v>Obligor Risk Rating</v>
          </cell>
          <cell r="D65" t="str">
            <v/>
          </cell>
          <cell r="E65" t="str">
            <v>5+</v>
          </cell>
          <cell r="F65" t="str">
            <v/>
          </cell>
          <cell r="G65" t="str">
            <v/>
          </cell>
          <cell r="H65" t="str">
            <v/>
          </cell>
          <cell r="I65" t="str">
            <v/>
          </cell>
          <cell r="J65" t="str">
            <v/>
          </cell>
          <cell r="K65" t="str">
            <v/>
          </cell>
          <cell r="L65" t="str">
            <v/>
          </cell>
        </row>
        <row r="66">
          <cell r="C66" t="str">
            <v>S&amp;P Equivalent</v>
          </cell>
          <cell r="D66" t="str">
            <v/>
          </cell>
          <cell r="E66" t="str">
            <v>BB+</v>
          </cell>
          <cell r="F66" t="str">
            <v/>
          </cell>
          <cell r="G66" t="str">
            <v/>
          </cell>
          <cell r="H66" t="str">
            <v/>
          </cell>
          <cell r="I66" t="str">
            <v/>
          </cell>
          <cell r="J66" t="str">
            <v/>
          </cell>
          <cell r="K66" t="str">
            <v/>
          </cell>
          <cell r="L66" t="str">
            <v/>
          </cell>
        </row>
        <row r="67">
          <cell r="C67" t="str">
            <v/>
          </cell>
          <cell r="F67" t="str">
            <v/>
          </cell>
          <cell r="G67" t="str">
            <v/>
          </cell>
          <cell r="H67" t="str">
            <v/>
          </cell>
          <cell r="I67" t="str">
            <v/>
          </cell>
          <cell r="J67" t="str">
            <v/>
          </cell>
          <cell r="K67" t="str">
            <v/>
          </cell>
          <cell r="L67" t="str">
            <v/>
          </cell>
        </row>
        <row r="72">
          <cell r="E72">
            <v>4.67</v>
          </cell>
          <cell r="F72">
            <v>4</v>
          </cell>
          <cell r="G72">
            <v>4.67</v>
          </cell>
          <cell r="H72">
            <v>3.67</v>
          </cell>
          <cell r="I72">
            <v>2.67</v>
          </cell>
          <cell r="J72">
            <v>2</v>
          </cell>
          <cell r="K72">
            <v>1.67</v>
          </cell>
          <cell r="L72">
            <v>1.67</v>
          </cell>
          <cell r="M72">
            <v>1.67</v>
          </cell>
          <cell r="N72">
            <v>1.67</v>
          </cell>
          <cell r="O72">
            <v>1.67</v>
          </cell>
          <cell r="P72">
            <v>1.67</v>
          </cell>
          <cell r="Q72">
            <v>1.33</v>
          </cell>
        </row>
        <row r="73">
          <cell r="E73">
            <v>4.67</v>
          </cell>
          <cell r="F73">
            <v>4.33</v>
          </cell>
          <cell r="G73">
            <v>4.67</v>
          </cell>
          <cell r="H73">
            <v>4</v>
          </cell>
          <cell r="I73">
            <v>3.67</v>
          </cell>
          <cell r="J73">
            <v>3.67</v>
          </cell>
          <cell r="K73">
            <v>3.33</v>
          </cell>
          <cell r="L73">
            <v>3.33</v>
          </cell>
          <cell r="M73">
            <v>3.33</v>
          </cell>
          <cell r="N73">
            <v>3.33</v>
          </cell>
          <cell r="O73">
            <v>3.33</v>
          </cell>
          <cell r="P73">
            <v>3.33</v>
          </cell>
          <cell r="Q73">
            <v>3.33</v>
          </cell>
        </row>
        <row r="74">
          <cell r="E74">
            <v>4.67</v>
          </cell>
          <cell r="F74">
            <v>4.67</v>
          </cell>
          <cell r="G74">
            <v>4.67</v>
          </cell>
          <cell r="H74">
            <v>4</v>
          </cell>
          <cell r="I74">
            <v>4</v>
          </cell>
          <cell r="J74">
            <v>4.67</v>
          </cell>
          <cell r="K74">
            <v>4.67</v>
          </cell>
          <cell r="L74">
            <v>4.67</v>
          </cell>
          <cell r="M74">
            <v>4.67</v>
          </cell>
          <cell r="N74">
            <v>4.67</v>
          </cell>
          <cell r="O74">
            <v>4.67</v>
          </cell>
          <cell r="P74">
            <v>4.67</v>
          </cell>
          <cell r="Q74">
            <v>4</v>
          </cell>
        </row>
        <row r="75">
          <cell r="E75">
            <v>4.67</v>
          </cell>
          <cell r="F75">
            <v>4.67</v>
          </cell>
          <cell r="G75">
            <v>4.67</v>
          </cell>
          <cell r="H75">
            <v>4</v>
          </cell>
          <cell r="I75">
            <v>4</v>
          </cell>
          <cell r="J75">
            <v>4.67</v>
          </cell>
          <cell r="K75">
            <v>4.67</v>
          </cell>
          <cell r="L75">
            <v>4.67</v>
          </cell>
          <cell r="M75">
            <v>4.67</v>
          </cell>
          <cell r="N75">
            <v>4.67</v>
          </cell>
          <cell r="O75">
            <v>4.67</v>
          </cell>
          <cell r="P75">
            <v>4.67</v>
          </cell>
          <cell r="Q75">
            <v>4</v>
          </cell>
        </row>
        <row r="76">
          <cell r="E76" t="str">
            <v>BB+</v>
          </cell>
          <cell r="F76" t="str">
            <v>BB+</v>
          </cell>
          <cell r="G76" t="str">
            <v>BB+</v>
          </cell>
          <cell r="H76" t="str">
            <v>BBB</v>
          </cell>
          <cell r="I76" t="str">
            <v>BBB</v>
          </cell>
          <cell r="J76" t="str">
            <v>BB+</v>
          </cell>
          <cell r="K76" t="str">
            <v>BB+</v>
          </cell>
          <cell r="L76" t="str">
            <v>BB+</v>
          </cell>
          <cell r="M76" t="str">
            <v>BB+</v>
          </cell>
          <cell r="N76" t="str">
            <v>BB+</v>
          </cell>
          <cell r="O76" t="str">
            <v>BB+</v>
          </cell>
          <cell r="P76" t="str">
            <v>BB+</v>
          </cell>
          <cell r="Q76" t="str">
            <v>BBB</v>
          </cell>
        </row>
        <row r="78">
          <cell r="E78">
            <v>5</v>
          </cell>
        </row>
        <row r="79">
          <cell r="E79">
            <v>13.242857142857144</v>
          </cell>
        </row>
        <row r="80">
          <cell r="E80">
            <v>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 inv"/>
      <sheetName val="Hoja1"/>
      <sheetName val="Resumen"/>
      <sheetName val="Parámetros"/>
      <sheetName val="S101 | Parque Brown-"/>
      <sheetName val="S102 | Martinez-"/>
      <sheetName val="S104 | Lomas-"/>
      <sheetName val="S108 | Plaza Oeste-"/>
      <sheetName val="S105 | San Martin-"/>
      <sheetName val="S106 | Palermo-"/>
      <sheetName val="S107 | Quilmes-"/>
      <sheetName val="S111 | Pilar-"/>
      <sheetName val="S114 | Escobar-"/>
      <sheetName val="S116 | Neuquen-"/>
      <sheetName val="S122 | Mendoza-"/>
      <sheetName val="S131 | Almagro-"/>
      <sheetName val="S118 | Rosario-"/>
      <sheetName val="S127 | Tucuman-"/>
      <sheetName val="S146 | Trel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cion"/>
      <sheetName val="Valores Negociables"/>
      <sheetName val="Depósitos a plazo"/>
      <sheetName val="Deudores CP y LP"/>
      <sheetName val="DOC EERR"/>
      <sheetName val="Existencias"/>
      <sheetName val="Impuestos"/>
      <sheetName val="Otros activos circ."/>
      <sheetName val="Pactos"/>
      <sheetName val="Activo fijo"/>
      <sheetName val="Expl.Variación Deudores CP y LP"/>
      <sheetName val="Inv. EERR"/>
      <sheetName val="M y M Valor"/>
      <sheetName val="Banco Paris"/>
      <sheetName val="Deficit acumulado Costanera "/>
      <sheetName val="Intangibles"/>
      <sheetName val="Otros activos"/>
      <sheetName val="Bco CP"/>
      <sheetName val="Bco LP"/>
      <sheetName val="Bonos"/>
      <sheetName val="Otros Pasivos a Largo Plazo"/>
      <sheetName val="Int. Minoritario"/>
      <sheetName val="Provisiones"/>
      <sheetName val="Patrimonio "/>
      <sheetName val="Res. No oper."/>
      <sheetName val="CM"/>
      <sheetName val="Dif de Cambio"/>
      <sheetName val="Gtos. colocación deuda"/>
      <sheetName val="Forwards"/>
      <sheetName val="Flujo de Efectivo"/>
      <sheetName val="Garantías"/>
      <sheetName val="Moneda Activos"/>
      <sheetName val="Moneda Pasivos CP"/>
      <sheetName val="Moneda Pasivos L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RMB"/>
      <sheetName val="TB-USD"/>
      <sheetName val="Sheet1"/>
      <sheetName val="Sheet2"/>
      <sheetName val="Sheet3"/>
    </sheetNames>
    <sheetDataSet>
      <sheetData sheetId="0" refreshError="1">
        <row r="6">
          <cell r="E6" t="str">
            <v>1100</v>
          </cell>
          <cell r="G6" t="str">
            <v xml:space="preserve">Cash on hand                  </v>
          </cell>
          <cell r="H6">
            <v>0</v>
          </cell>
          <cell r="I6">
            <v>0</v>
          </cell>
          <cell r="J6">
            <v>3149</v>
          </cell>
          <cell r="L6">
            <v>3149</v>
          </cell>
        </row>
        <row r="7">
          <cell r="E7" t="str">
            <v>1200</v>
          </cell>
          <cell r="G7" t="str">
            <v xml:space="preserve">Bank a/c-DBS RMB              </v>
          </cell>
          <cell r="H7">
            <v>0</v>
          </cell>
          <cell r="I7">
            <v>0</v>
          </cell>
          <cell r="J7">
            <v>181547.98</v>
          </cell>
          <cell r="L7">
            <v>273459.64</v>
          </cell>
        </row>
        <row r="8">
          <cell r="E8" t="str">
            <v>1210</v>
          </cell>
          <cell r="G8" t="str">
            <v xml:space="preserve">Bank a/c-DBS USD              </v>
          </cell>
          <cell r="H8">
            <v>0</v>
          </cell>
          <cell r="I8">
            <v>0</v>
          </cell>
          <cell r="J8">
            <v>-413830</v>
          </cell>
          <cell r="L8">
            <v>413426.16</v>
          </cell>
        </row>
        <row r="9">
          <cell r="E9" t="str">
            <v>1300</v>
          </cell>
          <cell r="G9" t="str">
            <v xml:space="preserve">Accts receivable, trade       </v>
          </cell>
          <cell r="H9">
            <v>0</v>
          </cell>
          <cell r="I9">
            <v>0</v>
          </cell>
          <cell r="J9">
            <v>0</v>
          </cell>
          <cell r="L9">
            <v>0</v>
          </cell>
        </row>
        <row r="10">
          <cell r="E10" t="str">
            <v>1310</v>
          </cell>
          <cell r="G10" t="str">
            <v>Accts receivable, intercompany</v>
          </cell>
          <cell r="H10">
            <v>0</v>
          </cell>
          <cell r="I10">
            <v>0</v>
          </cell>
          <cell r="J10">
            <v>0</v>
          </cell>
          <cell r="L10">
            <v>0</v>
          </cell>
        </row>
        <row r="11">
          <cell r="E11" t="str">
            <v>1320</v>
          </cell>
          <cell r="G11" t="str">
            <v xml:space="preserve">Accts receivable, other       </v>
          </cell>
          <cell r="H11">
            <v>0</v>
          </cell>
          <cell r="I11">
            <v>0</v>
          </cell>
          <cell r="J11">
            <v>0</v>
          </cell>
          <cell r="L11">
            <v>0</v>
          </cell>
        </row>
        <row r="12">
          <cell r="E12" t="str">
            <v>1350</v>
          </cell>
          <cell r="G12" t="str">
            <v xml:space="preserve">Deposit                       </v>
          </cell>
          <cell r="H12">
            <v>0</v>
          </cell>
          <cell r="I12">
            <v>0</v>
          </cell>
          <cell r="J12">
            <v>0</v>
          </cell>
          <cell r="L12">
            <v>115494.84</v>
          </cell>
        </row>
        <row r="13">
          <cell r="E13" t="str">
            <v>1400</v>
          </cell>
          <cell r="G13" t="str">
            <v xml:space="preserve">Prepayment                    </v>
          </cell>
          <cell r="H13">
            <v>0</v>
          </cell>
          <cell r="I13">
            <v>0</v>
          </cell>
          <cell r="J13">
            <v>0</v>
          </cell>
          <cell r="L13">
            <v>0</v>
          </cell>
        </row>
        <row r="14">
          <cell r="E14" t="str">
            <v>1500</v>
          </cell>
          <cell r="G14" t="str">
            <v xml:space="preserve">Inventory                     </v>
          </cell>
          <cell r="H14">
            <v>0</v>
          </cell>
          <cell r="I14">
            <v>0</v>
          </cell>
          <cell r="J14">
            <v>0</v>
          </cell>
          <cell r="L14">
            <v>0</v>
          </cell>
        </row>
        <row r="15">
          <cell r="E15" t="str">
            <v>1510</v>
          </cell>
          <cell r="G15" t="str">
            <v xml:space="preserve">Furniture and fixtures        </v>
          </cell>
          <cell r="H15">
            <v>0</v>
          </cell>
          <cell r="I15">
            <v>0</v>
          </cell>
          <cell r="J15">
            <v>13020</v>
          </cell>
          <cell r="L15">
            <v>13020</v>
          </cell>
        </row>
        <row r="16">
          <cell r="E16" t="str">
            <v>1511</v>
          </cell>
          <cell r="G16" t="str">
            <v>Acc. depr - Furniture&amp;fixtures</v>
          </cell>
          <cell r="H16">
            <v>0</v>
          </cell>
          <cell r="I16">
            <v>0</v>
          </cell>
          <cell r="K16">
            <v>0</v>
          </cell>
          <cell r="M16">
            <v>0</v>
          </cell>
        </row>
        <row r="17">
          <cell r="E17" t="str">
            <v>1520</v>
          </cell>
          <cell r="G17" t="str">
            <v xml:space="preserve">Equipment                     </v>
          </cell>
          <cell r="H17">
            <v>0</v>
          </cell>
          <cell r="I17">
            <v>0</v>
          </cell>
          <cell r="J17">
            <v>0</v>
          </cell>
          <cell r="L17">
            <v>28500</v>
          </cell>
        </row>
        <row r="18">
          <cell r="E18" t="str">
            <v>1521</v>
          </cell>
          <cell r="G18" t="str">
            <v xml:space="preserve">Acc. depr - Equipment         </v>
          </cell>
          <cell r="H18">
            <v>0</v>
          </cell>
          <cell r="I18">
            <v>0</v>
          </cell>
          <cell r="K18">
            <v>427.5</v>
          </cell>
          <cell r="M18">
            <v>427.5</v>
          </cell>
        </row>
        <row r="19">
          <cell r="E19" t="str">
            <v>1600</v>
          </cell>
          <cell r="G19" t="str">
            <v xml:space="preserve">Prepaid expenses              </v>
          </cell>
          <cell r="H19">
            <v>0</v>
          </cell>
          <cell r="I19">
            <v>0</v>
          </cell>
          <cell r="J19">
            <v>57947.81</v>
          </cell>
          <cell r="L19">
            <v>57947.81</v>
          </cell>
        </row>
        <row r="20">
          <cell r="E20" t="str">
            <v>1610</v>
          </cell>
          <cell r="G20" t="str">
            <v xml:space="preserve">Organization expenses         </v>
          </cell>
          <cell r="H20">
            <v>0</v>
          </cell>
          <cell r="I20">
            <v>0</v>
          </cell>
          <cell r="J20">
            <v>0</v>
          </cell>
          <cell r="L20">
            <v>0</v>
          </cell>
        </row>
        <row r="21">
          <cell r="E21" t="str">
            <v>1611</v>
          </cell>
          <cell r="G21" t="str">
            <v xml:space="preserve">Acc. amortization - org. cost </v>
          </cell>
          <cell r="H21">
            <v>0</v>
          </cell>
          <cell r="I21">
            <v>0</v>
          </cell>
          <cell r="K21">
            <v>0</v>
          </cell>
          <cell r="M21">
            <v>0</v>
          </cell>
        </row>
        <row r="22">
          <cell r="E22" t="str">
            <v>1620</v>
          </cell>
          <cell r="G22" t="str">
            <v xml:space="preserve">Other deferred expenses       </v>
          </cell>
          <cell r="H22">
            <v>0</v>
          </cell>
          <cell r="I22">
            <v>0</v>
          </cell>
          <cell r="J22">
            <v>0</v>
          </cell>
          <cell r="L22">
            <v>27460.5</v>
          </cell>
        </row>
        <row r="23">
          <cell r="E23" t="str">
            <v>1621</v>
          </cell>
          <cell r="G23" t="str">
            <v xml:space="preserve">Acc. amortization             </v>
          </cell>
          <cell r="H23">
            <v>0</v>
          </cell>
          <cell r="I23">
            <v>0</v>
          </cell>
          <cell r="K23">
            <v>0</v>
          </cell>
          <cell r="M23">
            <v>0</v>
          </cell>
        </row>
        <row r="24">
          <cell r="E24" t="str">
            <v>2000</v>
          </cell>
          <cell r="G24" t="str">
            <v xml:space="preserve">Bank operating loan           </v>
          </cell>
          <cell r="H24">
            <v>0</v>
          </cell>
          <cell r="I24">
            <v>0</v>
          </cell>
          <cell r="K24">
            <v>0</v>
          </cell>
          <cell r="M24">
            <v>0</v>
          </cell>
        </row>
        <row r="25">
          <cell r="E25" t="str">
            <v>2100</v>
          </cell>
          <cell r="G25" t="str">
            <v xml:space="preserve">Account payable - trade       </v>
          </cell>
          <cell r="H25">
            <v>0</v>
          </cell>
          <cell r="I25">
            <v>0</v>
          </cell>
          <cell r="K25">
            <v>0</v>
          </cell>
          <cell r="M25">
            <v>0</v>
          </cell>
        </row>
        <row r="26">
          <cell r="E26" t="str">
            <v>2110</v>
          </cell>
          <cell r="G26" t="str">
            <v>Account payable - intercompany</v>
          </cell>
          <cell r="H26">
            <v>0</v>
          </cell>
          <cell r="I26">
            <v>0</v>
          </cell>
          <cell r="K26">
            <v>0</v>
          </cell>
          <cell r="M26">
            <v>0</v>
          </cell>
        </row>
        <row r="27">
          <cell r="E27" t="str">
            <v>2120</v>
          </cell>
          <cell r="G27" t="str">
            <v xml:space="preserve">Account payable - other       </v>
          </cell>
          <cell r="H27">
            <v>0</v>
          </cell>
          <cell r="I27">
            <v>0</v>
          </cell>
          <cell r="K27">
            <v>21348.400000000001</v>
          </cell>
          <cell r="M27">
            <v>432704.42</v>
          </cell>
        </row>
        <row r="28">
          <cell r="E28" t="str">
            <v>2200</v>
          </cell>
          <cell r="G28" t="str">
            <v xml:space="preserve">Prepayment liability          </v>
          </cell>
          <cell r="H28">
            <v>0</v>
          </cell>
          <cell r="I28">
            <v>0</v>
          </cell>
          <cell r="K28">
            <v>0</v>
          </cell>
          <cell r="M28">
            <v>0</v>
          </cell>
        </row>
        <row r="29">
          <cell r="E29" t="str">
            <v>2300</v>
          </cell>
          <cell r="G29" t="str">
            <v xml:space="preserve">Salary payable                </v>
          </cell>
          <cell r="H29">
            <v>0</v>
          </cell>
          <cell r="I29">
            <v>0</v>
          </cell>
          <cell r="K29">
            <v>0</v>
          </cell>
          <cell r="M29">
            <v>0</v>
          </cell>
        </row>
        <row r="30">
          <cell r="E30" t="str">
            <v>2310</v>
          </cell>
          <cell r="G30" t="str">
            <v xml:space="preserve">Benefits payable              </v>
          </cell>
          <cell r="H30">
            <v>0</v>
          </cell>
          <cell r="I30">
            <v>0</v>
          </cell>
          <cell r="K30">
            <v>483.33</v>
          </cell>
          <cell r="M30">
            <v>966.66</v>
          </cell>
        </row>
        <row r="31">
          <cell r="E31" t="str">
            <v>2410</v>
          </cell>
          <cell r="G31" t="str">
            <v xml:space="preserve">VAT payable                   </v>
          </cell>
          <cell r="H31">
            <v>0</v>
          </cell>
          <cell r="I31">
            <v>0</v>
          </cell>
          <cell r="K31">
            <v>0</v>
          </cell>
          <cell r="M31">
            <v>0</v>
          </cell>
        </row>
        <row r="32">
          <cell r="E32" t="str">
            <v>2420</v>
          </cell>
          <cell r="G32" t="str">
            <v xml:space="preserve">Business tax payable          </v>
          </cell>
          <cell r="H32">
            <v>0</v>
          </cell>
          <cell r="I32">
            <v>0</v>
          </cell>
          <cell r="K32">
            <v>0</v>
          </cell>
          <cell r="M32">
            <v>0</v>
          </cell>
        </row>
        <row r="33">
          <cell r="E33" t="str">
            <v>2430</v>
          </cell>
          <cell r="G33" t="str">
            <v>Corporation income tax payable</v>
          </cell>
          <cell r="H33">
            <v>0</v>
          </cell>
          <cell r="I33">
            <v>0</v>
          </cell>
          <cell r="K33">
            <v>0</v>
          </cell>
          <cell r="M33">
            <v>0</v>
          </cell>
        </row>
        <row r="34">
          <cell r="E34" t="str">
            <v>2450</v>
          </cell>
          <cell r="G34" t="str">
            <v xml:space="preserve">IIT payable                   </v>
          </cell>
          <cell r="H34">
            <v>0</v>
          </cell>
          <cell r="I34">
            <v>0</v>
          </cell>
          <cell r="K34">
            <v>2353.33</v>
          </cell>
          <cell r="M34">
            <v>6206.66</v>
          </cell>
        </row>
        <row r="35">
          <cell r="E35" t="str">
            <v>2500</v>
          </cell>
          <cell r="G35" t="str">
            <v xml:space="preserve">Dividends payable             </v>
          </cell>
          <cell r="H35">
            <v>0</v>
          </cell>
          <cell r="I35">
            <v>0</v>
          </cell>
          <cell r="K35">
            <v>0</v>
          </cell>
          <cell r="M35">
            <v>0</v>
          </cell>
        </row>
        <row r="36">
          <cell r="E36" t="str">
            <v>2700</v>
          </cell>
          <cell r="G36" t="str">
            <v xml:space="preserve">Accrued expenses              </v>
          </cell>
          <cell r="H36">
            <v>0</v>
          </cell>
          <cell r="I36">
            <v>0</v>
          </cell>
          <cell r="K36">
            <v>0</v>
          </cell>
          <cell r="M36">
            <v>0</v>
          </cell>
        </row>
        <row r="37">
          <cell r="E37" t="str">
            <v>2800</v>
          </cell>
          <cell r="G37" t="str">
            <v xml:space="preserve">long term debt payments       </v>
          </cell>
          <cell r="H37">
            <v>0</v>
          </cell>
          <cell r="I37">
            <v>0</v>
          </cell>
          <cell r="K37">
            <v>0</v>
          </cell>
          <cell r="M37">
            <v>0</v>
          </cell>
        </row>
        <row r="38">
          <cell r="E38" t="str">
            <v>3100</v>
          </cell>
          <cell r="G38" t="str">
            <v xml:space="preserve">Paid-in capital               </v>
          </cell>
          <cell r="H38">
            <v>0</v>
          </cell>
          <cell r="I38">
            <v>0</v>
          </cell>
          <cell r="K38">
            <v>0</v>
          </cell>
          <cell r="M38">
            <v>2896845</v>
          </cell>
        </row>
        <row r="39">
          <cell r="E39" t="str">
            <v>3110</v>
          </cell>
          <cell r="G39" t="str">
            <v xml:space="preserve">Capital surplus               </v>
          </cell>
          <cell r="H39">
            <v>0</v>
          </cell>
          <cell r="I39">
            <v>0</v>
          </cell>
          <cell r="K39">
            <v>0</v>
          </cell>
          <cell r="M39">
            <v>0</v>
          </cell>
        </row>
        <row r="40">
          <cell r="E40" t="str">
            <v>3200</v>
          </cell>
          <cell r="G40" t="str">
            <v xml:space="preserve">Retain earning                </v>
          </cell>
          <cell r="H40">
            <v>0</v>
          </cell>
          <cell r="I40">
            <v>0</v>
          </cell>
          <cell r="K40">
            <v>0</v>
          </cell>
          <cell r="M40">
            <v>0</v>
          </cell>
        </row>
        <row r="41">
          <cell r="E41" t="str">
            <v>3300</v>
          </cell>
          <cell r="G41" t="str">
            <v xml:space="preserve">Dividends                     </v>
          </cell>
          <cell r="H41">
            <v>0</v>
          </cell>
          <cell r="I41">
            <v>0</v>
          </cell>
          <cell r="K41">
            <v>0</v>
          </cell>
          <cell r="M41">
            <v>0</v>
          </cell>
        </row>
        <row r="42">
          <cell r="E42" t="str">
            <v>101</v>
          </cell>
          <cell r="F42">
            <v>30104</v>
          </cell>
          <cell r="G42" t="str">
            <v xml:space="preserve">Sales-SGM                     </v>
          </cell>
          <cell r="H42">
            <v>0</v>
          </cell>
          <cell r="I42">
            <v>0</v>
          </cell>
          <cell r="K42">
            <v>0</v>
          </cell>
          <cell r="M42">
            <v>0</v>
          </cell>
        </row>
        <row r="43">
          <cell r="E43" t="str">
            <v>101</v>
          </cell>
          <cell r="F43">
            <v>30105</v>
          </cell>
          <cell r="G43" t="str">
            <v xml:space="preserve">Sales-JBGM                    </v>
          </cell>
          <cell r="H43">
            <v>0</v>
          </cell>
          <cell r="I43">
            <v>0</v>
          </cell>
          <cell r="K43">
            <v>0</v>
          </cell>
          <cell r="M43">
            <v>0</v>
          </cell>
        </row>
        <row r="44">
          <cell r="E44" t="str">
            <v>102</v>
          </cell>
          <cell r="F44">
            <v>30104</v>
          </cell>
          <cell r="G44" t="str">
            <v xml:space="preserve">Rental Income-SGM             </v>
          </cell>
          <cell r="H44">
            <v>0</v>
          </cell>
          <cell r="I44">
            <v>0</v>
          </cell>
          <cell r="K44">
            <v>0</v>
          </cell>
          <cell r="M44">
            <v>0</v>
          </cell>
        </row>
        <row r="45">
          <cell r="E45" t="str">
            <v>102</v>
          </cell>
          <cell r="F45">
            <v>30105</v>
          </cell>
          <cell r="G45" t="str">
            <v xml:space="preserve">Rental Income-JBGM            </v>
          </cell>
          <cell r="H45">
            <v>0</v>
          </cell>
          <cell r="I45">
            <v>0</v>
          </cell>
          <cell r="K45">
            <v>0</v>
          </cell>
          <cell r="M45">
            <v>0</v>
          </cell>
        </row>
        <row r="46">
          <cell r="E46" t="str">
            <v>103</v>
          </cell>
          <cell r="F46">
            <v>30104</v>
          </cell>
          <cell r="G46" t="str">
            <v xml:space="preserve">Franchise Fee-SGM             </v>
          </cell>
          <cell r="H46">
            <v>0</v>
          </cell>
          <cell r="I46">
            <v>0</v>
          </cell>
          <cell r="K46">
            <v>0</v>
          </cell>
          <cell r="M46">
            <v>0</v>
          </cell>
        </row>
        <row r="47">
          <cell r="E47" t="str">
            <v>103</v>
          </cell>
          <cell r="F47">
            <v>30105</v>
          </cell>
          <cell r="G47" t="str">
            <v xml:space="preserve">Franchise Fee-JBGM            </v>
          </cell>
          <cell r="H47">
            <v>0</v>
          </cell>
          <cell r="I47">
            <v>0</v>
          </cell>
          <cell r="K47">
            <v>0</v>
          </cell>
          <cell r="M47">
            <v>0</v>
          </cell>
        </row>
        <row r="48">
          <cell r="E48" t="str">
            <v>104</v>
          </cell>
          <cell r="F48">
            <v>30104</v>
          </cell>
          <cell r="G48" t="str">
            <v xml:space="preserve">Royalty Income-SGM            </v>
          </cell>
          <cell r="H48">
            <v>0</v>
          </cell>
          <cell r="I48">
            <v>0</v>
          </cell>
          <cell r="K48">
            <v>0</v>
          </cell>
          <cell r="M48">
            <v>0</v>
          </cell>
        </row>
        <row r="49">
          <cell r="E49" t="str">
            <v>104</v>
          </cell>
          <cell r="F49">
            <v>30105</v>
          </cell>
          <cell r="G49" t="str">
            <v xml:space="preserve">Royalty Income-JBGM           </v>
          </cell>
          <cell r="H49">
            <v>0</v>
          </cell>
          <cell r="I49">
            <v>0</v>
          </cell>
          <cell r="K49">
            <v>0</v>
          </cell>
          <cell r="M49">
            <v>0</v>
          </cell>
        </row>
        <row r="50">
          <cell r="E50" t="str">
            <v>105</v>
          </cell>
          <cell r="F50">
            <v>30101</v>
          </cell>
          <cell r="G50" t="str">
            <v>Interest Income-Admin.</v>
          </cell>
          <cell r="H50">
            <v>0</v>
          </cell>
          <cell r="I50">
            <v>0</v>
          </cell>
          <cell r="K50">
            <v>0</v>
          </cell>
          <cell r="M50">
            <v>0</v>
          </cell>
        </row>
        <row r="51">
          <cell r="E51" t="str">
            <v>105</v>
          </cell>
          <cell r="F51">
            <v>30104</v>
          </cell>
          <cell r="G51" t="str">
            <v xml:space="preserve">Interest Income-SGM           </v>
          </cell>
          <cell r="H51">
            <v>0</v>
          </cell>
          <cell r="I51">
            <v>0</v>
          </cell>
          <cell r="K51">
            <v>0</v>
          </cell>
          <cell r="M51">
            <v>0</v>
          </cell>
        </row>
        <row r="52">
          <cell r="E52" t="str">
            <v>105</v>
          </cell>
          <cell r="F52">
            <v>30105</v>
          </cell>
          <cell r="G52" t="str">
            <v xml:space="preserve">Interest Income-JBGM          </v>
          </cell>
          <cell r="H52">
            <v>0</v>
          </cell>
          <cell r="I52">
            <v>0</v>
          </cell>
          <cell r="K52">
            <v>0</v>
          </cell>
          <cell r="M52">
            <v>0</v>
          </cell>
        </row>
        <row r="53">
          <cell r="E53" t="str">
            <v>106</v>
          </cell>
          <cell r="F53">
            <v>30104</v>
          </cell>
          <cell r="G53" t="str">
            <v xml:space="preserve">Other Income-SGM              </v>
          </cell>
          <cell r="H53">
            <v>0</v>
          </cell>
          <cell r="I53">
            <v>0</v>
          </cell>
          <cell r="K53">
            <v>0</v>
          </cell>
          <cell r="M53">
            <v>0</v>
          </cell>
        </row>
        <row r="54">
          <cell r="E54" t="str">
            <v>106</v>
          </cell>
          <cell r="F54">
            <v>30105</v>
          </cell>
          <cell r="G54" t="str">
            <v xml:space="preserve">Other Income-JBGM             </v>
          </cell>
          <cell r="H54">
            <v>0</v>
          </cell>
          <cell r="I54">
            <v>0</v>
          </cell>
          <cell r="K54">
            <v>0</v>
          </cell>
          <cell r="M54">
            <v>0</v>
          </cell>
        </row>
        <row r="55">
          <cell r="E55" t="str">
            <v>107</v>
          </cell>
          <cell r="F55">
            <v>30104</v>
          </cell>
          <cell r="G55" t="str">
            <v xml:space="preserve">Intercompany Billing-SGM      </v>
          </cell>
          <cell r="H55">
            <v>0</v>
          </cell>
          <cell r="I55">
            <v>0</v>
          </cell>
          <cell r="K55">
            <v>0</v>
          </cell>
          <cell r="M55">
            <v>0</v>
          </cell>
        </row>
        <row r="56">
          <cell r="E56" t="str">
            <v>107</v>
          </cell>
          <cell r="F56">
            <v>30105</v>
          </cell>
          <cell r="G56" t="str">
            <v xml:space="preserve">Intercompany Billing-JBGM     </v>
          </cell>
          <cell r="H56">
            <v>0</v>
          </cell>
          <cell r="I56">
            <v>0</v>
          </cell>
          <cell r="K56">
            <v>0</v>
          </cell>
          <cell r="M56">
            <v>0</v>
          </cell>
        </row>
        <row r="57">
          <cell r="E57" t="str">
            <v>201</v>
          </cell>
          <cell r="F57">
            <v>30101</v>
          </cell>
          <cell r="G57" t="str">
            <v xml:space="preserve">Labor &amp; Benefits-Admin.       </v>
          </cell>
          <cell r="H57">
            <v>0</v>
          </cell>
          <cell r="I57">
            <v>0</v>
          </cell>
          <cell r="J57">
            <v>0</v>
          </cell>
          <cell r="L57">
            <v>0</v>
          </cell>
        </row>
        <row r="58">
          <cell r="E58" t="str">
            <v>201</v>
          </cell>
          <cell r="F58">
            <v>30104</v>
          </cell>
          <cell r="G58" t="str">
            <v xml:space="preserve">Labor &amp; Benefits-SGM          </v>
          </cell>
          <cell r="H58">
            <v>0</v>
          </cell>
          <cell r="I58">
            <v>0</v>
          </cell>
          <cell r="J58">
            <v>16000</v>
          </cell>
          <cell r="L58">
            <v>36000</v>
          </cell>
        </row>
        <row r="59">
          <cell r="E59" t="str">
            <v>202</v>
          </cell>
          <cell r="F59">
            <v>30101</v>
          </cell>
          <cell r="G59" t="str">
            <v xml:space="preserve">Exp. Labor &amp; Benefits-Admin.  </v>
          </cell>
          <cell r="H59">
            <v>0</v>
          </cell>
          <cell r="I59">
            <v>0</v>
          </cell>
          <cell r="J59">
            <v>66973.899999999994</v>
          </cell>
          <cell r="L59">
            <v>66973.899999999994</v>
          </cell>
        </row>
        <row r="60">
          <cell r="E60" t="str">
            <v>202</v>
          </cell>
          <cell r="F60">
            <v>30104</v>
          </cell>
          <cell r="G60" t="str">
            <v xml:space="preserve">Exp. Labor &amp; Benefits-SGM     </v>
          </cell>
          <cell r="H60">
            <v>0</v>
          </cell>
          <cell r="I60">
            <v>0</v>
          </cell>
          <cell r="J60">
            <v>15100</v>
          </cell>
          <cell r="L60">
            <v>45100</v>
          </cell>
        </row>
        <row r="61">
          <cell r="E61" t="str">
            <v>203</v>
          </cell>
          <cell r="F61">
            <v>30101</v>
          </cell>
          <cell r="G61" t="str">
            <v xml:space="preserve">Other Labor-Admin.            </v>
          </cell>
          <cell r="H61">
            <v>0</v>
          </cell>
          <cell r="I61">
            <v>0</v>
          </cell>
          <cell r="J61">
            <v>0</v>
          </cell>
          <cell r="L61">
            <v>0</v>
          </cell>
        </row>
        <row r="62">
          <cell r="E62" t="str">
            <v>203</v>
          </cell>
          <cell r="F62">
            <v>30104</v>
          </cell>
          <cell r="G62" t="str">
            <v xml:space="preserve">Other Labor-SGM               </v>
          </cell>
          <cell r="H62">
            <v>0</v>
          </cell>
          <cell r="I62">
            <v>0</v>
          </cell>
          <cell r="J62">
            <v>0</v>
          </cell>
          <cell r="L62">
            <v>0</v>
          </cell>
        </row>
        <row r="63">
          <cell r="E63" t="str">
            <v>204</v>
          </cell>
          <cell r="F63">
            <v>30101</v>
          </cell>
          <cell r="G63" t="str">
            <v xml:space="preserve">Employee Insurance-Admin.     </v>
          </cell>
          <cell r="H63">
            <v>0</v>
          </cell>
          <cell r="I63">
            <v>0</v>
          </cell>
          <cell r="J63">
            <v>0</v>
          </cell>
          <cell r="L63">
            <v>0</v>
          </cell>
        </row>
        <row r="64">
          <cell r="E64" t="str">
            <v>204</v>
          </cell>
          <cell r="F64">
            <v>30104</v>
          </cell>
          <cell r="G64" t="str">
            <v xml:space="preserve">Employee Insurance-SGM        </v>
          </cell>
          <cell r="H64">
            <v>0</v>
          </cell>
          <cell r="I64">
            <v>0</v>
          </cell>
          <cell r="J64">
            <v>0</v>
          </cell>
          <cell r="L64">
            <v>0</v>
          </cell>
        </row>
        <row r="65">
          <cell r="E65" t="str">
            <v>205</v>
          </cell>
          <cell r="F65">
            <v>30101</v>
          </cell>
          <cell r="G65" t="str">
            <v xml:space="preserve">Employee Medical-Admin.       </v>
          </cell>
          <cell r="H65">
            <v>0</v>
          </cell>
          <cell r="I65">
            <v>0</v>
          </cell>
          <cell r="J65">
            <v>0</v>
          </cell>
          <cell r="L65">
            <v>0</v>
          </cell>
        </row>
        <row r="66">
          <cell r="E66" t="str">
            <v>205</v>
          </cell>
          <cell r="F66">
            <v>30104</v>
          </cell>
          <cell r="G66" t="str">
            <v xml:space="preserve">Employee Medical-SGM          </v>
          </cell>
          <cell r="H66">
            <v>0</v>
          </cell>
          <cell r="I66">
            <v>0</v>
          </cell>
          <cell r="J66">
            <v>0</v>
          </cell>
          <cell r="L66">
            <v>0</v>
          </cell>
        </row>
        <row r="67">
          <cell r="E67" t="str">
            <v>206</v>
          </cell>
          <cell r="F67">
            <v>30101</v>
          </cell>
          <cell r="G67" t="str">
            <v xml:space="preserve">Train the Trainer-Admin.      </v>
          </cell>
          <cell r="H67">
            <v>0</v>
          </cell>
          <cell r="I67">
            <v>0</v>
          </cell>
          <cell r="J67">
            <v>0</v>
          </cell>
          <cell r="L67">
            <v>0</v>
          </cell>
        </row>
        <row r="68">
          <cell r="E68" t="str">
            <v>206</v>
          </cell>
          <cell r="F68">
            <v>30104</v>
          </cell>
          <cell r="G68" t="str">
            <v xml:space="preserve">Train the Trainer-SGM         </v>
          </cell>
          <cell r="H68">
            <v>0</v>
          </cell>
          <cell r="I68">
            <v>0</v>
          </cell>
          <cell r="J68">
            <v>0</v>
          </cell>
          <cell r="L68">
            <v>0</v>
          </cell>
        </row>
        <row r="69">
          <cell r="E69" t="str">
            <v>207</v>
          </cell>
          <cell r="F69">
            <v>30101</v>
          </cell>
          <cell r="G69" t="str">
            <v xml:space="preserve">Agency Cost Dev.-Admin.       </v>
          </cell>
          <cell r="H69">
            <v>0</v>
          </cell>
          <cell r="I69">
            <v>0</v>
          </cell>
          <cell r="J69">
            <v>0</v>
          </cell>
          <cell r="L69">
            <v>0</v>
          </cell>
        </row>
        <row r="70">
          <cell r="E70" t="str">
            <v>207</v>
          </cell>
          <cell r="F70">
            <v>30104</v>
          </cell>
          <cell r="G70" t="str">
            <v xml:space="preserve">Agency Cost Dev.-SGM          </v>
          </cell>
          <cell r="H70">
            <v>0</v>
          </cell>
          <cell r="I70">
            <v>0</v>
          </cell>
          <cell r="J70">
            <v>0</v>
          </cell>
          <cell r="L70">
            <v>0</v>
          </cell>
        </row>
        <row r="71">
          <cell r="E71" t="str">
            <v>208</v>
          </cell>
          <cell r="F71">
            <v>30101</v>
          </cell>
          <cell r="G71" t="str">
            <v xml:space="preserve">Agency Cost Tch.-Admin.       </v>
          </cell>
          <cell r="H71">
            <v>0</v>
          </cell>
          <cell r="I71">
            <v>0</v>
          </cell>
          <cell r="J71">
            <v>0</v>
          </cell>
          <cell r="L71">
            <v>0</v>
          </cell>
        </row>
        <row r="72">
          <cell r="E72" t="str">
            <v>208</v>
          </cell>
          <cell r="F72">
            <v>30104</v>
          </cell>
          <cell r="G72" t="str">
            <v xml:space="preserve">Agency Cost Tch.-SGM          </v>
          </cell>
          <cell r="H72">
            <v>0</v>
          </cell>
          <cell r="I72">
            <v>0</v>
          </cell>
          <cell r="J72">
            <v>0</v>
          </cell>
          <cell r="L72">
            <v>0</v>
          </cell>
        </row>
        <row r="73">
          <cell r="E73" t="str">
            <v>209</v>
          </cell>
          <cell r="F73">
            <v>30101</v>
          </cell>
          <cell r="G73" t="str">
            <v xml:space="preserve">Agency Cost Non Tch.-Admin.   </v>
          </cell>
          <cell r="H73">
            <v>0</v>
          </cell>
          <cell r="I73">
            <v>0</v>
          </cell>
          <cell r="J73">
            <v>0</v>
          </cell>
          <cell r="L73">
            <v>0</v>
          </cell>
        </row>
        <row r="74">
          <cell r="E74" t="str">
            <v>209</v>
          </cell>
          <cell r="F74">
            <v>30104</v>
          </cell>
          <cell r="G74" t="str">
            <v xml:space="preserve">Agency Cost Non Tch.-SGM      </v>
          </cell>
          <cell r="H74">
            <v>0</v>
          </cell>
          <cell r="I74">
            <v>0</v>
          </cell>
          <cell r="J74">
            <v>0</v>
          </cell>
          <cell r="L74">
            <v>1900000</v>
          </cell>
        </row>
        <row r="75">
          <cell r="E75" t="str">
            <v>210</v>
          </cell>
          <cell r="F75">
            <v>30101</v>
          </cell>
          <cell r="G75" t="str">
            <v xml:space="preserve">Agency Cost Mgt.-Admin.       </v>
          </cell>
          <cell r="H75">
            <v>0</v>
          </cell>
          <cell r="I75">
            <v>0</v>
          </cell>
          <cell r="J75">
            <v>0</v>
          </cell>
          <cell r="L75">
            <v>0</v>
          </cell>
        </row>
        <row r="76">
          <cell r="E76" t="str">
            <v>210</v>
          </cell>
          <cell r="F76">
            <v>30104</v>
          </cell>
          <cell r="G76" t="str">
            <v xml:space="preserve">Agency Cost Mgt.-SGM          </v>
          </cell>
          <cell r="H76">
            <v>0</v>
          </cell>
          <cell r="I76">
            <v>0</v>
          </cell>
          <cell r="J76">
            <v>0</v>
          </cell>
          <cell r="L76">
            <v>0</v>
          </cell>
        </row>
        <row r="77">
          <cell r="E77" t="str">
            <v>211</v>
          </cell>
          <cell r="F77">
            <v>30101</v>
          </cell>
          <cell r="G77" t="str">
            <v xml:space="preserve">Agency Cost Tvl.-Admin.       </v>
          </cell>
          <cell r="H77">
            <v>0</v>
          </cell>
          <cell r="I77">
            <v>0</v>
          </cell>
          <cell r="J77">
            <v>0</v>
          </cell>
          <cell r="L77">
            <v>0</v>
          </cell>
        </row>
        <row r="78">
          <cell r="E78" t="str">
            <v>211</v>
          </cell>
          <cell r="F78">
            <v>30104</v>
          </cell>
          <cell r="G78" t="str">
            <v xml:space="preserve">Agency Cost Tvl.-SGM          </v>
          </cell>
          <cell r="H78">
            <v>0</v>
          </cell>
          <cell r="I78">
            <v>0</v>
          </cell>
          <cell r="J78">
            <v>0</v>
          </cell>
          <cell r="L78">
            <v>0</v>
          </cell>
        </row>
        <row r="79">
          <cell r="E79" t="str">
            <v>212</v>
          </cell>
          <cell r="F79">
            <v>30101</v>
          </cell>
          <cell r="G79" t="str">
            <v xml:space="preserve">Employee Travel &amp; Exp.-Admin. </v>
          </cell>
          <cell r="H79">
            <v>0</v>
          </cell>
          <cell r="I79">
            <v>0</v>
          </cell>
          <cell r="J79">
            <v>0</v>
          </cell>
          <cell r="L79">
            <v>0</v>
          </cell>
        </row>
        <row r="80">
          <cell r="E80" t="str">
            <v>212</v>
          </cell>
          <cell r="F80">
            <v>30104</v>
          </cell>
          <cell r="G80" t="str">
            <v xml:space="preserve">Employee Travel &amp; Exp.-SGM    </v>
          </cell>
          <cell r="H80">
            <v>0</v>
          </cell>
          <cell r="I80">
            <v>0</v>
          </cell>
          <cell r="J80">
            <v>0</v>
          </cell>
          <cell r="L80">
            <v>0</v>
          </cell>
        </row>
        <row r="81">
          <cell r="E81" t="str">
            <v>213</v>
          </cell>
          <cell r="F81">
            <v>30101</v>
          </cell>
          <cell r="G81" t="str">
            <v xml:space="preserve">Training Materials-Admin.     </v>
          </cell>
          <cell r="H81">
            <v>0</v>
          </cell>
          <cell r="I81">
            <v>0</v>
          </cell>
          <cell r="J81">
            <v>0</v>
          </cell>
          <cell r="L81">
            <v>0</v>
          </cell>
        </row>
        <row r="82">
          <cell r="E82" t="str">
            <v>213</v>
          </cell>
          <cell r="F82">
            <v>30104</v>
          </cell>
          <cell r="G82" t="str">
            <v xml:space="preserve">Training Materials-SGM        </v>
          </cell>
          <cell r="H82">
            <v>0</v>
          </cell>
          <cell r="I82">
            <v>0</v>
          </cell>
          <cell r="J82">
            <v>0</v>
          </cell>
          <cell r="L82">
            <v>0</v>
          </cell>
        </row>
        <row r="83">
          <cell r="E83" t="str">
            <v>214</v>
          </cell>
          <cell r="F83">
            <v>30101</v>
          </cell>
          <cell r="G83" t="str">
            <v xml:space="preserve">Training Lunches-Admin.       </v>
          </cell>
          <cell r="H83">
            <v>0</v>
          </cell>
          <cell r="I83">
            <v>0</v>
          </cell>
          <cell r="J83">
            <v>0</v>
          </cell>
          <cell r="L83">
            <v>0</v>
          </cell>
        </row>
        <row r="84">
          <cell r="E84" t="str">
            <v>214</v>
          </cell>
          <cell r="F84">
            <v>30104</v>
          </cell>
          <cell r="G84" t="str">
            <v xml:space="preserve">Training Lunches-SGM          </v>
          </cell>
          <cell r="H84">
            <v>0</v>
          </cell>
          <cell r="I84">
            <v>0</v>
          </cell>
          <cell r="J84">
            <v>0</v>
          </cell>
          <cell r="L84">
            <v>0</v>
          </cell>
        </row>
        <row r="85">
          <cell r="E85" t="str">
            <v>215</v>
          </cell>
          <cell r="F85">
            <v>30101</v>
          </cell>
          <cell r="G85" t="str">
            <v>Translation/Localization-Admin</v>
          </cell>
          <cell r="H85">
            <v>0</v>
          </cell>
          <cell r="I85">
            <v>0</v>
          </cell>
          <cell r="J85">
            <v>0</v>
          </cell>
          <cell r="L85">
            <v>0</v>
          </cell>
        </row>
        <row r="86">
          <cell r="E86" t="str">
            <v>215</v>
          </cell>
          <cell r="F86">
            <v>30104</v>
          </cell>
          <cell r="G86" t="str">
            <v xml:space="preserve">Translation/Localization-SGM  </v>
          </cell>
          <cell r="H86">
            <v>0</v>
          </cell>
          <cell r="I86">
            <v>0</v>
          </cell>
          <cell r="J86">
            <v>0</v>
          </cell>
          <cell r="L86">
            <v>0</v>
          </cell>
        </row>
        <row r="87">
          <cell r="E87" t="str">
            <v>216</v>
          </cell>
          <cell r="F87">
            <v>30101</v>
          </cell>
          <cell r="G87" t="str">
            <v xml:space="preserve">Training Misc.-Admin.         </v>
          </cell>
          <cell r="H87">
            <v>0</v>
          </cell>
          <cell r="I87">
            <v>0</v>
          </cell>
          <cell r="J87">
            <v>0</v>
          </cell>
          <cell r="L87">
            <v>0</v>
          </cell>
        </row>
        <row r="88">
          <cell r="E88" t="str">
            <v>216</v>
          </cell>
          <cell r="F88">
            <v>30104</v>
          </cell>
          <cell r="G88" t="str">
            <v xml:space="preserve">Training Misc.-SGM            </v>
          </cell>
          <cell r="H88">
            <v>0</v>
          </cell>
          <cell r="I88">
            <v>0</v>
          </cell>
          <cell r="J88">
            <v>0</v>
          </cell>
          <cell r="L88">
            <v>0</v>
          </cell>
        </row>
        <row r="89">
          <cell r="E89" t="str">
            <v>217</v>
          </cell>
          <cell r="F89">
            <v>30101</v>
          </cell>
          <cell r="G89" t="str">
            <v xml:space="preserve">Facility/Office Rental-Admin. </v>
          </cell>
          <cell r="H89">
            <v>0</v>
          </cell>
          <cell r="I89">
            <v>0</v>
          </cell>
          <cell r="J89">
            <v>38485.72</v>
          </cell>
          <cell r="L89">
            <v>269448.44</v>
          </cell>
        </row>
        <row r="90">
          <cell r="E90" t="str">
            <v>217</v>
          </cell>
          <cell r="F90">
            <v>30104</v>
          </cell>
          <cell r="G90" t="str">
            <v xml:space="preserve">Facility/Office Rental-SGM    </v>
          </cell>
          <cell r="H90">
            <v>0</v>
          </cell>
          <cell r="I90">
            <v>0</v>
          </cell>
          <cell r="J90">
            <v>24255.1</v>
          </cell>
          <cell r="L90">
            <v>61693.06</v>
          </cell>
        </row>
        <row r="91">
          <cell r="E91" t="str">
            <v>218</v>
          </cell>
          <cell r="F91">
            <v>30101</v>
          </cell>
          <cell r="G91" t="str">
            <v>Facility Repair/Renovat-Admin.</v>
          </cell>
          <cell r="H91">
            <v>0</v>
          </cell>
          <cell r="I91">
            <v>0</v>
          </cell>
          <cell r="J91">
            <v>0</v>
          </cell>
          <cell r="L91">
            <v>0</v>
          </cell>
        </row>
        <row r="92">
          <cell r="E92" t="str">
            <v>218</v>
          </cell>
          <cell r="F92">
            <v>30104</v>
          </cell>
          <cell r="G92" t="str">
            <v xml:space="preserve">Facility Repair/Renovat-SGM   </v>
          </cell>
          <cell r="H92">
            <v>0</v>
          </cell>
          <cell r="I92">
            <v>0</v>
          </cell>
          <cell r="J92">
            <v>0</v>
          </cell>
          <cell r="L92">
            <v>0</v>
          </cell>
        </row>
        <row r="93">
          <cell r="E93" t="str">
            <v>219</v>
          </cell>
          <cell r="F93">
            <v>30101</v>
          </cell>
          <cell r="G93" t="str">
            <v xml:space="preserve">Utilities(Elec.&amp;Water)-Admin. </v>
          </cell>
          <cell r="H93">
            <v>0</v>
          </cell>
          <cell r="I93">
            <v>0</v>
          </cell>
          <cell r="J93">
            <v>0</v>
          </cell>
          <cell r="L93">
            <v>0</v>
          </cell>
        </row>
        <row r="94">
          <cell r="E94" t="str">
            <v>219</v>
          </cell>
          <cell r="F94">
            <v>30104</v>
          </cell>
          <cell r="G94" t="str">
            <v xml:space="preserve">Utilities(Elec.&amp;Water)-SGM    </v>
          </cell>
          <cell r="H94">
            <v>0</v>
          </cell>
          <cell r="I94">
            <v>0</v>
          </cell>
          <cell r="J94">
            <v>0</v>
          </cell>
          <cell r="L94">
            <v>0</v>
          </cell>
        </row>
        <row r="95">
          <cell r="E95" t="str">
            <v>220</v>
          </cell>
          <cell r="F95">
            <v>30101</v>
          </cell>
          <cell r="G95" t="str">
            <v xml:space="preserve">Telephone-Admin.              </v>
          </cell>
          <cell r="H95">
            <v>0</v>
          </cell>
          <cell r="I95">
            <v>0</v>
          </cell>
          <cell r="J95">
            <v>1614.3</v>
          </cell>
          <cell r="L95">
            <v>1614.3</v>
          </cell>
        </row>
        <row r="96">
          <cell r="E96" t="str">
            <v>220</v>
          </cell>
          <cell r="F96">
            <v>30104</v>
          </cell>
          <cell r="G96" t="str">
            <v xml:space="preserve">Telephone-SGM                 </v>
          </cell>
          <cell r="H96">
            <v>0</v>
          </cell>
          <cell r="I96">
            <v>0</v>
          </cell>
          <cell r="J96">
            <v>4730.3</v>
          </cell>
          <cell r="L96">
            <v>4730.3</v>
          </cell>
        </row>
        <row r="97">
          <cell r="E97" t="str">
            <v>221</v>
          </cell>
          <cell r="F97">
            <v>30101</v>
          </cell>
          <cell r="G97" t="str">
            <v xml:space="preserve">Cleaning Service-Admin.       </v>
          </cell>
          <cell r="H97">
            <v>0</v>
          </cell>
          <cell r="I97">
            <v>0</v>
          </cell>
          <cell r="J97">
            <v>348</v>
          </cell>
          <cell r="L97">
            <v>348</v>
          </cell>
        </row>
        <row r="98">
          <cell r="E98" t="str">
            <v>221</v>
          </cell>
          <cell r="F98">
            <v>30104</v>
          </cell>
          <cell r="G98" t="str">
            <v xml:space="preserve">Cleaning Service-SGM          </v>
          </cell>
          <cell r="H98">
            <v>0</v>
          </cell>
          <cell r="I98">
            <v>0</v>
          </cell>
          <cell r="J98">
            <v>0</v>
          </cell>
          <cell r="L98">
            <v>0</v>
          </cell>
        </row>
        <row r="99">
          <cell r="E99" t="str">
            <v>222</v>
          </cell>
          <cell r="F99">
            <v>30101</v>
          </cell>
          <cell r="G99" t="str">
            <v xml:space="preserve">Facility&amp;Equip. Maint.-Admin. </v>
          </cell>
          <cell r="H99">
            <v>0</v>
          </cell>
          <cell r="I99">
            <v>0</v>
          </cell>
          <cell r="J99">
            <v>0</v>
          </cell>
          <cell r="L99">
            <v>0</v>
          </cell>
        </row>
        <row r="100">
          <cell r="E100" t="str">
            <v>222</v>
          </cell>
          <cell r="F100">
            <v>30104</v>
          </cell>
          <cell r="G100" t="str">
            <v xml:space="preserve">Facility&amp;Equip. Maint.-SGM    </v>
          </cell>
          <cell r="H100">
            <v>0</v>
          </cell>
          <cell r="I100">
            <v>0</v>
          </cell>
          <cell r="J100">
            <v>0</v>
          </cell>
          <cell r="L100">
            <v>0</v>
          </cell>
        </row>
        <row r="101">
          <cell r="E101" t="str">
            <v>223</v>
          </cell>
          <cell r="F101">
            <v>30101</v>
          </cell>
          <cell r="G101" t="str">
            <v>Office Supplies/Software-Admin</v>
          </cell>
          <cell r="H101">
            <v>0</v>
          </cell>
          <cell r="I101">
            <v>0</v>
          </cell>
          <cell r="J101">
            <v>600</v>
          </cell>
          <cell r="L101">
            <v>600</v>
          </cell>
        </row>
        <row r="102">
          <cell r="E102" t="str">
            <v>223</v>
          </cell>
          <cell r="F102">
            <v>30104</v>
          </cell>
          <cell r="G102" t="str">
            <v xml:space="preserve">Office Supplies/Software-SGM  </v>
          </cell>
          <cell r="H102">
            <v>0</v>
          </cell>
          <cell r="I102">
            <v>0</v>
          </cell>
          <cell r="J102">
            <v>61.4</v>
          </cell>
          <cell r="L102">
            <v>61.4</v>
          </cell>
        </row>
        <row r="103">
          <cell r="E103" t="str">
            <v>224</v>
          </cell>
          <cell r="F103">
            <v>30101</v>
          </cell>
          <cell r="G103" t="str">
            <v xml:space="preserve">Office&amp;Equip. Purchsed-Admin  </v>
          </cell>
          <cell r="H103">
            <v>0</v>
          </cell>
          <cell r="I103">
            <v>0</v>
          </cell>
          <cell r="J103">
            <v>0</v>
          </cell>
          <cell r="L103">
            <v>0</v>
          </cell>
        </row>
        <row r="104">
          <cell r="E104" t="str">
            <v>224</v>
          </cell>
          <cell r="F104">
            <v>30104</v>
          </cell>
          <cell r="G104" t="str">
            <v xml:space="preserve">Office&amp;Equip. Purchsed-SGM    </v>
          </cell>
          <cell r="H104">
            <v>0</v>
          </cell>
          <cell r="I104">
            <v>0</v>
          </cell>
          <cell r="J104">
            <v>0</v>
          </cell>
          <cell r="L104">
            <v>0</v>
          </cell>
        </row>
        <row r="105">
          <cell r="E105" t="str">
            <v>225</v>
          </cell>
          <cell r="F105">
            <v>30101</v>
          </cell>
          <cell r="G105" t="str">
            <v xml:space="preserve">Depr. Office Equip.-Admin.    </v>
          </cell>
          <cell r="H105">
            <v>0</v>
          </cell>
          <cell r="I105">
            <v>0</v>
          </cell>
          <cell r="J105">
            <v>0</v>
          </cell>
          <cell r="L105">
            <v>0</v>
          </cell>
        </row>
        <row r="106">
          <cell r="E106" t="str">
            <v>225</v>
          </cell>
          <cell r="F106">
            <v>30104</v>
          </cell>
          <cell r="G106" t="str">
            <v xml:space="preserve">Depr. Office Equip.-SGM       </v>
          </cell>
          <cell r="H106">
            <v>0</v>
          </cell>
          <cell r="I106">
            <v>0</v>
          </cell>
          <cell r="J106">
            <v>427.5</v>
          </cell>
          <cell r="L106">
            <v>427.5</v>
          </cell>
        </row>
        <row r="107">
          <cell r="E107" t="str">
            <v>226</v>
          </cell>
          <cell r="F107">
            <v>30101</v>
          </cell>
          <cell r="G107" t="str">
            <v xml:space="preserve">Depr. Plant &amp; Equip.-Admin.   </v>
          </cell>
          <cell r="H107">
            <v>0</v>
          </cell>
          <cell r="I107">
            <v>0</v>
          </cell>
          <cell r="J107">
            <v>0</v>
          </cell>
          <cell r="L107">
            <v>0</v>
          </cell>
        </row>
        <row r="108">
          <cell r="E108" t="str">
            <v>226</v>
          </cell>
          <cell r="F108">
            <v>30104</v>
          </cell>
          <cell r="G108" t="str">
            <v xml:space="preserve">Depr. Plant &amp; Equip.-SGM      </v>
          </cell>
          <cell r="H108">
            <v>0</v>
          </cell>
          <cell r="I108">
            <v>0</v>
          </cell>
          <cell r="J108">
            <v>0</v>
          </cell>
          <cell r="L108">
            <v>0</v>
          </cell>
        </row>
        <row r="109">
          <cell r="E109" t="str">
            <v>227</v>
          </cell>
          <cell r="F109">
            <v>30101</v>
          </cell>
          <cell r="G109" t="str">
            <v xml:space="preserve">Depr. Auto.-Admin.            </v>
          </cell>
          <cell r="H109">
            <v>0</v>
          </cell>
          <cell r="I109">
            <v>0</v>
          </cell>
          <cell r="J109">
            <v>0</v>
          </cell>
          <cell r="L109">
            <v>0</v>
          </cell>
        </row>
        <row r="110">
          <cell r="E110" t="str">
            <v>227</v>
          </cell>
          <cell r="F110">
            <v>30104</v>
          </cell>
          <cell r="G110" t="str">
            <v xml:space="preserve">Depr. Auto.-SGM               </v>
          </cell>
          <cell r="H110">
            <v>0</v>
          </cell>
          <cell r="I110">
            <v>0</v>
          </cell>
          <cell r="J110">
            <v>0</v>
          </cell>
          <cell r="L110">
            <v>0</v>
          </cell>
        </row>
        <row r="111">
          <cell r="E111" t="str">
            <v>228</v>
          </cell>
          <cell r="F111">
            <v>30101</v>
          </cell>
          <cell r="G111" t="str">
            <v xml:space="preserve">Office Equip. Rental-Admin.   </v>
          </cell>
          <cell r="H111">
            <v>0</v>
          </cell>
          <cell r="I111">
            <v>0</v>
          </cell>
          <cell r="J111">
            <v>0</v>
          </cell>
          <cell r="L111">
            <v>0</v>
          </cell>
        </row>
        <row r="112">
          <cell r="E112" t="str">
            <v>228</v>
          </cell>
          <cell r="F112">
            <v>30104</v>
          </cell>
          <cell r="G112" t="str">
            <v xml:space="preserve">Office Equip. Rental-SGM      </v>
          </cell>
          <cell r="H112">
            <v>0</v>
          </cell>
          <cell r="I112">
            <v>0</v>
          </cell>
          <cell r="J112">
            <v>0</v>
          </cell>
          <cell r="L112">
            <v>0</v>
          </cell>
        </row>
        <row r="113">
          <cell r="E113" t="str">
            <v>229</v>
          </cell>
          <cell r="F113">
            <v>30101</v>
          </cell>
          <cell r="G113" t="str">
            <v xml:space="preserve">Plant &amp; Equip. Rental-Admin.  </v>
          </cell>
          <cell r="H113">
            <v>0</v>
          </cell>
          <cell r="I113">
            <v>0</v>
          </cell>
          <cell r="J113">
            <v>0</v>
          </cell>
          <cell r="L113">
            <v>0</v>
          </cell>
        </row>
        <row r="114">
          <cell r="E114" t="str">
            <v>229</v>
          </cell>
          <cell r="F114">
            <v>30104</v>
          </cell>
          <cell r="G114" t="str">
            <v xml:space="preserve">Plant &amp; Equip. Rental-SGM     </v>
          </cell>
          <cell r="H114">
            <v>0</v>
          </cell>
          <cell r="I114">
            <v>0</v>
          </cell>
          <cell r="J114">
            <v>0</v>
          </cell>
          <cell r="L114">
            <v>0</v>
          </cell>
        </row>
        <row r="115">
          <cell r="E115" t="str">
            <v>230</v>
          </cell>
          <cell r="F115">
            <v>30101</v>
          </cell>
          <cell r="G115" t="str">
            <v xml:space="preserve">employee Training-Admin.      </v>
          </cell>
          <cell r="H115">
            <v>0</v>
          </cell>
          <cell r="I115">
            <v>0</v>
          </cell>
          <cell r="J115">
            <v>0</v>
          </cell>
          <cell r="L115">
            <v>0</v>
          </cell>
        </row>
        <row r="116">
          <cell r="E116" t="str">
            <v>230</v>
          </cell>
          <cell r="F116">
            <v>30104</v>
          </cell>
          <cell r="G116" t="str">
            <v xml:space="preserve">employee Training-SGM         </v>
          </cell>
          <cell r="H116">
            <v>0</v>
          </cell>
          <cell r="I116">
            <v>0</v>
          </cell>
          <cell r="J116">
            <v>2058.4</v>
          </cell>
          <cell r="L116">
            <v>2058.4</v>
          </cell>
        </row>
        <row r="117">
          <cell r="E117" t="str">
            <v>231</v>
          </cell>
          <cell r="F117">
            <v>30101</v>
          </cell>
          <cell r="G117" t="str">
            <v xml:space="preserve">Insurance(F&amp;E)-Admin.         </v>
          </cell>
          <cell r="H117">
            <v>0</v>
          </cell>
          <cell r="I117">
            <v>0</v>
          </cell>
          <cell r="J117">
            <v>0</v>
          </cell>
          <cell r="L117">
            <v>0</v>
          </cell>
        </row>
        <row r="118">
          <cell r="E118" t="str">
            <v>231</v>
          </cell>
          <cell r="F118">
            <v>30104</v>
          </cell>
          <cell r="G118" t="str">
            <v xml:space="preserve">Insurance(F&amp;E)-SGM            </v>
          </cell>
          <cell r="H118">
            <v>0</v>
          </cell>
          <cell r="I118">
            <v>0</v>
          </cell>
          <cell r="J118">
            <v>0</v>
          </cell>
          <cell r="L118">
            <v>0</v>
          </cell>
        </row>
        <row r="119">
          <cell r="E119" t="str">
            <v>232</v>
          </cell>
          <cell r="F119">
            <v>30101</v>
          </cell>
          <cell r="G119" t="str">
            <v xml:space="preserve">Local Transportation-Admin.   </v>
          </cell>
          <cell r="H119">
            <v>0</v>
          </cell>
          <cell r="I119">
            <v>0</v>
          </cell>
          <cell r="J119">
            <v>0</v>
          </cell>
          <cell r="L119">
            <v>0</v>
          </cell>
        </row>
        <row r="120">
          <cell r="E120" t="str">
            <v>232</v>
          </cell>
          <cell r="F120">
            <v>30104</v>
          </cell>
          <cell r="G120" t="str">
            <v xml:space="preserve">Local Transportation-SGM      </v>
          </cell>
          <cell r="H120">
            <v>0</v>
          </cell>
          <cell r="I120">
            <v>0</v>
          </cell>
          <cell r="J120">
            <v>57</v>
          </cell>
          <cell r="L120">
            <v>57</v>
          </cell>
        </row>
        <row r="121">
          <cell r="E121" t="str">
            <v>233</v>
          </cell>
          <cell r="F121">
            <v>30101</v>
          </cell>
          <cell r="G121" t="str">
            <v xml:space="preserve">Accounting fee-Admin.         </v>
          </cell>
          <cell r="H121">
            <v>0</v>
          </cell>
          <cell r="I121">
            <v>0</v>
          </cell>
          <cell r="J121">
            <v>0</v>
          </cell>
          <cell r="L121">
            <v>0</v>
          </cell>
        </row>
        <row r="122">
          <cell r="E122" t="str">
            <v>233</v>
          </cell>
          <cell r="F122">
            <v>30104</v>
          </cell>
          <cell r="G122" t="str">
            <v xml:space="preserve">Accounting fee-SGM            </v>
          </cell>
          <cell r="H122">
            <v>0</v>
          </cell>
          <cell r="I122">
            <v>0</v>
          </cell>
          <cell r="J122">
            <v>0</v>
          </cell>
          <cell r="L122">
            <v>0</v>
          </cell>
        </row>
        <row r="123">
          <cell r="E123" t="str">
            <v>234</v>
          </cell>
          <cell r="F123">
            <v>30101</v>
          </cell>
          <cell r="G123" t="str">
            <v xml:space="preserve">Auditing fee-Admin.           </v>
          </cell>
          <cell r="H123">
            <v>0</v>
          </cell>
          <cell r="I123">
            <v>0</v>
          </cell>
          <cell r="J123">
            <v>0</v>
          </cell>
          <cell r="L123">
            <v>0</v>
          </cell>
        </row>
        <row r="124">
          <cell r="E124" t="str">
            <v>234</v>
          </cell>
          <cell r="F124">
            <v>30104</v>
          </cell>
          <cell r="G124" t="str">
            <v xml:space="preserve">Auditing fee-SGM              </v>
          </cell>
          <cell r="H124">
            <v>0</v>
          </cell>
          <cell r="I124">
            <v>0</v>
          </cell>
          <cell r="J124">
            <v>0</v>
          </cell>
          <cell r="L124">
            <v>0</v>
          </cell>
        </row>
        <row r="125">
          <cell r="E125" t="str">
            <v>235</v>
          </cell>
          <cell r="F125">
            <v>30101</v>
          </cell>
          <cell r="G125" t="str">
            <v xml:space="preserve">Consultancy Fee-Admin.        </v>
          </cell>
          <cell r="H125">
            <v>0</v>
          </cell>
          <cell r="I125">
            <v>0</v>
          </cell>
          <cell r="J125">
            <v>0</v>
          </cell>
          <cell r="L125">
            <v>0</v>
          </cell>
        </row>
        <row r="126">
          <cell r="E126" t="str">
            <v>235</v>
          </cell>
          <cell r="F126">
            <v>30104</v>
          </cell>
          <cell r="G126" t="str">
            <v xml:space="preserve">Consultancy Fee-SGM           </v>
          </cell>
          <cell r="H126">
            <v>0</v>
          </cell>
          <cell r="I126">
            <v>0</v>
          </cell>
          <cell r="J126">
            <v>0</v>
          </cell>
          <cell r="L126">
            <v>0</v>
          </cell>
        </row>
        <row r="127">
          <cell r="E127" t="str">
            <v>236</v>
          </cell>
          <cell r="F127">
            <v>30101</v>
          </cell>
          <cell r="G127" t="str">
            <v xml:space="preserve">Membership-Admin.             </v>
          </cell>
          <cell r="H127">
            <v>0</v>
          </cell>
          <cell r="I127">
            <v>0</v>
          </cell>
          <cell r="J127">
            <v>0</v>
          </cell>
          <cell r="L127">
            <v>0</v>
          </cell>
        </row>
        <row r="128">
          <cell r="E128" t="str">
            <v>236</v>
          </cell>
          <cell r="F128">
            <v>30104</v>
          </cell>
          <cell r="G128" t="str">
            <v xml:space="preserve">Membership-SGM                </v>
          </cell>
          <cell r="H128">
            <v>0</v>
          </cell>
          <cell r="I128">
            <v>0</v>
          </cell>
          <cell r="J128">
            <v>0</v>
          </cell>
          <cell r="L128">
            <v>0</v>
          </cell>
        </row>
        <row r="129">
          <cell r="E129" t="str">
            <v>237</v>
          </cell>
          <cell r="F129">
            <v>30101</v>
          </cell>
          <cell r="G129" t="str">
            <v xml:space="preserve">Entertainment-Admin.          </v>
          </cell>
          <cell r="H129">
            <v>0</v>
          </cell>
          <cell r="I129">
            <v>0</v>
          </cell>
          <cell r="J129">
            <v>0</v>
          </cell>
          <cell r="L129">
            <v>0</v>
          </cell>
        </row>
        <row r="130">
          <cell r="E130" t="str">
            <v>237</v>
          </cell>
          <cell r="F130">
            <v>30104</v>
          </cell>
          <cell r="G130" t="str">
            <v xml:space="preserve">Entertainment-SGM             </v>
          </cell>
          <cell r="H130">
            <v>0</v>
          </cell>
          <cell r="I130">
            <v>0</v>
          </cell>
          <cell r="J130">
            <v>0</v>
          </cell>
          <cell r="L130">
            <v>0</v>
          </cell>
        </row>
        <row r="131">
          <cell r="E131" t="str">
            <v>238</v>
          </cell>
          <cell r="F131">
            <v>30101</v>
          </cell>
          <cell r="G131" t="str">
            <v xml:space="preserve">Postal Service-Admin.         </v>
          </cell>
          <cell r="H131">
            <v>0</v>
          </cell>
          <cell r="I131">
            <v>0</v>
          </cell>
          <cell r="J131">
            <v>0</v>
          </cell>
          <cell r="L131">
            <v>0</v>
          </cell>
        </row>
        <row r="132">
          <cell r="E132" t="str">
            <v>238</v>
          </cell>
          <cell r="F132">
            <v>30104</v>
          </cell>
          <cell r="G132" t="str">
            <v xml:space="preserve">Postal Service-SGM            </v>
          </cell>
          <cell r="H132">
            <v>0</v>
          </cell>
          <cell r="I132">
            <v>0</v>
          </cell>
          <cell r="J132">
            <v>0</v>
          </cell>
          <cell r="L132">
            <v>0</v>
          </cell>
        </row>
        <row r="133">
          <cell r="E133" t="str">
            <v>239</v>
          </cell>
          <cell r="F133">
            <v>30101</v>
          </cell>
          <cell r="G133" t="str">
            <v xml:space="preserve">Ad. &amp; Promotion-Admin.        </v>
          </cell>
          <cell r="H133">
            <v>0</v>
          </cell>
          <cell r="I133">
            <v>0</v>
          </cell>
          <cell r="J133">
            <v>0</v>
          </cell>
          <cell r="L133">
            <v>0</v>
          </cell>
        </row>
        <row r="134">
          <cell r="E134" t="str">
            <v>239</v>
          </cell>
          <cell r="F134">
            <v>30104</v>
          </cell>
          <cell r="G134" t="str">
            <v xml:space="preserve">Ad. &amp; Promotion-SGM           </v>
          </cell>
          <cell r="H134">
            <v>0</v>
          </cell>
          <cell r="I134">
            <v>0</v>
          </cell>
          <cell r="J134">
            <v>1500</v>
          </cell>
          <cell r="L134">
            <v>1500</v>
          </cell>
        </row>
        <row r="135">
          <cell r="E135" t="str">
            <v>240</v>
          </cell>
          <cell r="F135">
            <v>30101</v>
          </cell>
          <cell r="G135" t="str">
            <v xml:space="preserve">APO Activities-Admin.         </v>
          </cell>
          <cell r="H135">
            <v>0</v>
          </cell>
          <cell r="I135">
            <v>0</v>
          </cell>
          <cell r="J135">
            <v>0</v>
          </cell>
          <cell r="L135">
            <v>0</v>
          </cell>
        </row>
        <row r="136">
          <cell r="E136" t="str">
            <v>240</v>
          </cell>
          <cell r="F136">
            <v>30104</v>
          </cell>
          <cell r="G136" t="str">
            <v xml:space="preserve">APO Activities-SGM            </v>
          </cell>
          <cell r="H136">
            <v>0</v>
          </cell>
          <cell r="I136">
            <v>0</v>
          </cell>
          <cell r="J136">
            <v>0</v>
          </cell>
          <cell r="L136">
            <v>0</v>
          </cell>
        </row>
        <row r="137">
          <cell r="E137" t="str">
            <v>241</v>
          </cell>
          <cell r="F137">
            <v>30101</v>
          </cell>
          <cell r="G137" t="str">
            <v xml:space="preserve">APO New Business-Admin.       </v>
          </cell>
          <cell r="H137">
            <v>0</v>
          </cell>
          <cell r="I137">
            <v>0</v>
          </cell>
          <cell r="J137">
            <v>0</v>
          </cell>
          <cell r="L137">
            <v>0</v>
          </cell>
        </row>
        <row r="138">
          <cell r="E138" t="str">
            <v>241</v>
          </cell>
          <cell r="F138">
            <v>30104</v>
          </cell>
          <cell r="G138" t="str">
            <v xml:space="preserve">APO New Business-SGM          </v>
          </cell>
          <cell r="H138">
            <v>0</v>
          </cell>
          <cell r="I138">
            <v>0</v>
          </cell>
          <cell r="J138">
            <v>0</v>
          </cell>
          <cell r="L138">
            <v>0</v>
          </cell>
        </row>
        <row r="139">
          <cell r="E139" t="str">
            <v>242</v>
          </cell>
          <cell r="F139">
            <v>30101</v>
          </cell>
          <cell r="G139" t="str">
            <v xml:space="preserve">Fringe Benefits-Admin.        </v>
          </cell>
          <cell r="H139">
            <v>0</v>
          </cell>
          <cell r="I139">
            <v>0</v>
          </cell>
          <cell r="J139">
            <v>0</v>
          </cell>
          <cell r="L139">
            <v>0</v>
          </cell>
        </row>
        <row r="140">
          <cell r="E140" t="str">
            <v>242</v>
          </cell>
          <cell r="F140">
            <v>30104</v>
          </cell>
          <cell r="G140" t="str">
            <v xml:space="preserve">Fringe Benefits-SGM           </v>
          </cell>
          <cell r="H140">
            <v>0</v>
          </cell>
          <cell r="I140">
            <v>0</v>
          </cell>
          <cell r="J140">
            <v>0</v>
          </cell>
          <cell r="L140">
            <v>0</v>
          </cell>
        </row>
        <row r="141">
          <cell r="E141" t="str">
            <v>243</v>
          </cell>
          <cell r="F141">
            <v>30101</v>
          </cell>
          <cell r="G141" t="str">
            <v xml:space="preserve">Prior Year Adj.-Admin.        </v>
          </cell>
          <cell r="H141">
            <v>0</v>
          </cell>
          <cell r="I141">
            <v>0</v>
          </cell>
          <cell r="J141">
            <v>0</v>
          </cell>
          <cell r="L141">
            <v>0</v>
          </cell>
        </row>
        <row r="142">
          <cell r="E142" t="str">
            <v>243</v>
          </cell>
          <cell r="F142">
            <v>30104</v>
          </cell>
          <cell r="G142" t="str">
            <v xml:space="preserve">Prior Year Adj.-SGM           </v>
          </cell>
          <cell r="H142">
            <v>0</v>
          </cell>
          <cell r="I142">
            <v>0</v>
          </cell>
          <cell r="J142">
            <v>10</v>
          </cell>
          <cell r="L142">
            <v>10</v>
          </cell>
        </row>
        <row r="143">
          <cell r="E143" t="str">
            <v>301</v>
          </cell>
          <cell r="F143">
            <v>30101</v>
          </cell>
          <cell r="G143" t="str">
            <v xml:space="preserve">Bank Charge-Admin.            </v>
          </cell>
          <cell r="H143">
            <v>0</v>
          </cell>
          <cell r="I143">
            <v>0</v>
          </cell>
          <cell r="J143">
            <v>0</v>
          </cell>
          <cell r="L143">
            <v>413.84</v>
          </cell>
        </row>
        <row r="144">
          <cell r="E144" t="str">
            <v>301</v>
          </cell>
          <cell r="F144">
            <v>30104</v>
          </cell>
          <cell r="G144" t="str">
            <v xml:space="preserve">Bank Charge-SGM               </v>
          </cell>
          <cell r="H144">
            <v>0</v>
          </cell>
          <cell r="I144">
            <v>0</v>
          </cell>
          <cell r="J144">
            <v>481.15</v>
          </cell>
          <cell r="L144">
            <v>481.15</v>
          </cell>
        </row>
        <row r="145">
          <cell r="E145" t="str">
            <v>302</v>
          </cell>
          <cell r="F145">
            <v>30101</v>
          </cell>
          <cell r="G145" t="str">
            <v xml:space="preserve">Interest Exp.-Admin.          </v>
          </cell>
          <cell r="H145">
            <v>0</v>
          </cell>
          <cell r="I145">
            <v>0</v>
          </cell>
          <cell r="J145">
            <v>0</v>
          </cell>
          <cell r="L145">
            <v>0</v>
          </cell>
        </row>
        <row r="146">
          <cell r="E146" t="str">
            <v>302</v>
          </cell>
          <cell r="F146">
            <v>30104</v>
          </cell>
          <cell r="G146" t="str">
            <v xml:space="preserve">Interest Exp.-SGM             </v>
          </cell>
          <cell r="H146">
            <v>0</v>
          </cell>
          <cell r="I146">
            <v>0</v>
          </cell>
          <cell r="J146">
            <v>0</v>
          </cell>
          <cell r="L146">
            <v>0</v>
          </cell>
        </row>
        <row r="147">
          <cell r="E147" t="str">
            <v>303</v>
          </cell>
          <cell r="F147">
            <v>30101</v>
          </cell>
          <cell r="G147" t="str">
            <v xml:space="preserve">Other Exp.-Admin.             </v>
          </cell>
          <cell r="H147">
            <v>0</v>
          </cell>
          <cell r="I147">
            <v>0</v>
          </cell>
          <cell r="J147">
            <v>9455</v>
          </cell>
          <cell r="L147">
            <v>9455</v>
          </cell>
        </row>
        <row r="148">
          <cell r="E148" t="str">
            <v>303</v>
          </cell>
          <cell r="F148">
            <v>30104</v>
          </cell>
          <cell r="G148" t="str">
            <v xml:space="preserve">Other Exp.-SGM                </v>
          </cell>
          <cell r="H148">
            <v>0</v>
          </cell>
          <cell r="I148">
            <v>0</v>
          </cell>
          <cell r="J148">
            <v>0</v>
          </cell>
          <cell r="L148">
            <v>0</v>
          </cell>
        </row>
        <row r="149">
          <cell r="E149" t="str">
            <v>304</v>
          </cell>
          <cell r="F149">
            <v>30101</v>
          </cell>
          <cell r="G149" t="str">
            <v xml:space="preserve">FX Loss (Gain)-Admin.         </v>
          </cell>
          <cell r="H149">
            <v>0</v>
          </cell>
          <cell r="I149">
            <v>0</v>
          </cell>
          <cell r="J149">
            <v>0</v>
          </cell>
          <cell r="L149">
            <v>3100</v>
          </cell>
        </row>
        <row r="150">
          <cell r="E150" t="str">
            <v>304</v>
          </cell>
          <cell r="F150">
            <v>30104</v>
          </cell>
          <cell r="G150" t="str">
            <v xml:space="preserve">FX Loss (Gain)-SGM            </v>
          </cell>
          <cell r="H150">
            <v>0</v>
          </cell>
          <cell r="I150">
            <v>0</v>
          </cell>
          <cell r="J150">
            <v>620</v>
          </cell>
          <cell r="L150">
            <v>620</v>
          </cell>
        </row>
        <row r="151">
          <cell r="E151" t="str">
            <v>305</v>
          </cell>
          <cell r="F151">
            <v>30101</v>
          </cell>
          <cell r="G151" t="str">
            <v xml:space="preserve">Corporate Income Tax-Admin.   </v>
          </cell>
          <cell r="H151">
            <v>0</v>
          </cell>
          <cell r="I151">
            <v>0</v>
          </cell>
          <cell r="J151">
            <v>0</v>
          </cell>
          <cell r="L151">
            <v>0</v>
          </cell>
        </row>
        <row r="152">
          <cell r="E152" t="str">
            <v>305</v>
          </cell>
          <cell r="F152">
            <v>30104</v>
          </cell>
          <cell r="G152" t="str">
            <v xml:space="preserve">Corporate Income Tax-SGM      </v>
          </cell>
          <cell r="H152">
            <v>0</v>
          </cell>
          <cell r="I152">
            <v>0</v>
          </cell>
          <cell r="J152">
            <v>0</v>
          </cell>
          <cell r="L152">
            <v>0</v>
          </cell>
        </row>
        <row r="153">
          <cell r="E153" t="str">
            <v>306</v>
          </cell>
          <cell r="F153">
            <v>30101</v>
          </cell>
          <cell r="G153" t="str">
            <v>Other Taxes-Admin.</v>
          </cell>
          <cell r="H153">
            <v>0</v>
          </cell>
          <cell r="I153">
            <v>0</v>
          </cell>
          <cell r="J153">
            <v>0</v>
          </cell>
          <cell r="L153">
            <v>0</v>
          </cell>
        </row>
        <row r="154">
          <cell r="E154" t="str">
            <v>306</v>
          </cell>
          <cell r="F154">
            <v>30104</v>
          </cell>
          <cell r="G154" t="str">
            <v>Other Taxes-SGM</v>
          </cell>
          <cell r="H154">
            <v>0</v>
          </cell>
          <cell r="I154">
            <v>0</v>
          </cell>
          <cell r="J154">
            <v>0</v>
          </cell>
          <cell r="L154">
            <v>0</v>
          </cell>
        </row>
        <row r="156">
          <cell r="G156" t="str">
            <v>Total</v>
          </cell>
          <cell r="H156">
            <v>0</v>
          </cell>
          <cell r="I156">
            <v>0</v>
          </cell>
          <cell r="J156">
            <v>24612.560000000001</v>
          </cell>
          <cell r="K156">
            <v>24612.560000000001</v>
          </cell>
          <cell r="L156">
            <v>3337150.24</v>
          </cell>
          <cell r="M156">
            <v>3337150.24</v>
          </cell>
        </row>
        <row r="158">
          <cell r="E158" t="str">
            <v>Note:</v>
          </cell>
          <cell r="F158">
            <v>30101</v>
          </cell>
          <cell r="G158" t="str">
            <v>Administration</v>
          </cell>
        </row>
        <row r="159">
          <cell r="F159">
            <v>30104</v>
          </cell>
          <cell r="G159" t="str">
            <v>SGM</v>
          </cell>
        </row>
        <row r="160">
          <cell r="F160">
            <v>30105</v>
          </cell>
          <cell r="G160" t="str">
            <v>JBGM</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je"/>
      <sheetName val="tabla cap inst"/>
      <sheetName val="Cap inst"/>
      <sheetName val="Tasas"/>
      <sheetName val="tasas nominales"/>
      <sheetName val="cart irreg"/>
      <sheetName val="ratios MERVAL"/>
      <sheetName val="ingr públ"/>
      <sheetName val="Proyecciones"/>
      <sheetName val="Superm"/>
      <sheetName val="EMI e ISAC"/>
      <sheetName val="EMAE y Gráficos informe avance"/>
      <sheetName val="confianza"/>
      <sheetName val="PIB trimestral"/>
      <sheetName val="PIB Oferta"/>
      <sheetName val="PIB dda est"/>
      <sheetName val="PIB dda desest"/>
      <sheetName val="Tasas30_60 USD y $"/>
      <sheetName val="inversión"/>
      <sheetName val="IPC"/>
      <sheetName val="IPC Resto"/>
      <sheetName val="empleo"/>
      <sheetName val="Trade_LS"/>
      <sheetName val="MERVAL y Global08"/>
      <sheetName val="globales"/>
      <sheetName val="riesgo país"/>
      <sheetName val="MERVAL2"/>
      <sheetName val="Precios productos"/>
      <sheetName val="export por rubro"/>
      <sheetName val="Ejec presup 00-03"/>
      <sheetName val="Fiscal"/>
      <sheetName val="Tasa interés 30 $"/>
      <sheetName val="CLP-BRL-ARP"/>
      <sheetName val="ARP"/>
      <sheetName val="petro ev"/>
      <sheetName val="soy evol"/>
      <sheetName val="soya"/>
      <sheetName val="Soja expo"/>
      <sheetName val="Atrasos"/>
      <sheetName val="Saldos"/>
      <sheetName val="Vencimientos 2004"/>
      <sheetName val="Vencimientos a futuro"/>
      <sheetName val="Deuda LS"/>
      <sheetName val="deuda ex"/>
      <sheetName val="bal_fisc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A3" t="str">
            <v>Fecha</v>
          </cell>
          <cell r="B3" t="str">
            <v>Global 8</v>
          </cell>
          <cell r="D3" t="str">
            <v>Fecha</v>
          </cell>
          <cell r="E3" t="str">
            <v>MERVAL (USD)</v>
          </cell>
        </row>
        <row r="4">
          <cell r="A4">
            <v>37046</v>
          </cell>
          <cell r="B4">
            <v>78.7</v>
          </cell>
          <cell r="D4">
            <v>37046</v>
          </cell>
          <cell r="E4">
            <v>444.10748999999998</v>
          </cell>
        </row>
        <row r="5">
          <cell r="A5">
            <v>37047</v>
          </cell>
          <cell r="B5">
            <v>82.903999999999996</v>
          </cell>
          <cell r="D5">
            <v>37047</v>
          </cell>
          <cell r="E5">
            <v>442.98860999999999</v>
          </cell>
        </row>
        <row r="6">
          <cell r="A6">
            <v>37048</v>
          </cell>
          <cell r="B6">
            <v>83.046999999999997</v>
          </cell>
          <cell r="D6">
            <v>37048</v>
          </cell>
          <cell r="E6">
            <v>439.27787999999998</v>
          </cell>
        </row>
        <row r="7">
          <cell r="A7">
            <v>37049</v>
          </cell>
          <cell r="B7">
            <v>83.638000000000005</v>
          </cell>
          <cell r="D7">
            <v>37049</v>
          </cell>
          <cell r="E7">
            <v>451.02512000000002</v>
          </cell>
        </row>
        <row r="8">
          <cell r="A8">
            <v>37050</v>
          </cell>
          <cell r="B8">
            <v>84.475999999999999</v>
          </cell>
          <cell r="D8">
            <v>37050</v>
          </cell>
          <cell r="E8">
            <v>451.44517999999999</v>
          </cell>
        </row>
        <row r="9">
          <cell r="A9">
            <v>37053</v>
          </cell>
          <cell r="B9">
            <v>84.882000000000005</v>
          </cell>
          <cell r="D9">
            <v>37053</v>
          </cell>
          <cell r="E9">
            <v>445.66599000000002</v>
          </cell>
        </row>
        <row r="10">
          <cell r="A10">
            <v>37054</v>
          </cell>
          <cell r="B10">
            <v>83.379000000000005</v>
          </cell>
          <cell r="D10">
            <v>37054</v>
          </cell>
          <cell r="E10">
            <v>450.25504999999998</v>
          </cell>
        </row>
        <row r="11">
          <cell r="A11">
            <v>37055</v>
          </cell>
          <cell r="B11">
            <v>82.18</v>
          </cell>
          <cell r="D11">
            <v>37055</v>
          </cell>
          <cell r="E11">
            <v>445.79462000000001</v>
          </cell>
        </row>
        <row r="12">
          <cell r="A12">
            <v>37056</v>
          </cell>
          <cell r="B12">
            <v>81.222999999999999</v>
          </cell>
          <cell r="D12">
            <v>37056</v>
          </cell>
          <cell r="E12">
            <v>438.76391999999998</v>
          </cell>
        </row>
        <row r="13">
          <cell r="A13">
            <v>37057</v>
          </cell>
          <cell r="B13">
            <v>81.594999999999999</v>
          </cell>
          <cell r="D13">
            <v>37057</v>
          </cell>
          <cell r="E13">
            <v>438.39539000000002</v>
          </cell>
        </row>
        <row r="14">
          <cell r="A14">
            <v>37060</v>
          </cell>
          <cell r="B14">
            <v>77.983999999999995</v>
          </cell>
          <cell r="D14">
            <v>37061</v>
          </cell>
          <cell r="E14">
            <v>418.28915000000001</v>
          </cell>
        </row>
        <row r="15">
          <cell r="A15">
            <v>37061</v>
          </cell>
          <cell r="B15">
            <v>77.853999999999999</v>
          </cell>
          <cell r="D15">
            <v>37062</v>
          </cell>
          <cell r="E15">
            <v>419.61295000000001</v>
          </cell>
        </row>
        <row r="16">
          <cell r="A16">
            <v>37062</v>
          </cell>
          <cell r="B16">
            <v>79.119</v>
          </cell>
          <cell r="D16">
            <v>37063</v>
          </cell>
          <cell r="E16">
            <v>423.84476999999998</v>
          </cell>
        </row>
        <row r="17">
          <cell r="A17">
            <v>37063</v>
          </cell>
          <cell r="B17">
            <v>79.462000000000003</v>
          </cell>
          <cell r="D17">
            <v>37064</v>
          </cell>
          <cell r="E17">
            <v>415.85716000000002</v>
          </cell>
        </row>
        <row r="18">
          <cell r="A18">
            <v>37064</v>
          </cell>
          <cell r="B18">
            <v>78.876000000000005</v>
          </cell>
          <cell r="D18">
            <v>37067</v>
          </cell>
          <cell r="E18">
            <v>426.02301999999997</v>
          </cell>
        </row>
        <row r="19">
          <cell r="A19">
            <v>37067</v>
          </cell>
          <cell r="B19">
            <v>79.977999999999994</v>
          </cell>
          <cell r="D19">
            <v>37068</v>
          </cell>
          <cell r="E19">
            <v>420.57209</v>
          </cell>
        </row>
        <row r="20">
          <cell r="A20">
            <v>37068</v>
          </cell>
          <cell r="B20">
            <v>78.971999999999994</v>
          </cell>
          <cell r="D20">
            <v>37069</v>
          </cell>
          <cell r="E20">
            <v>417.2226</v>
          </cell>
        </row>
        <row r="21">
          <cell r="A21">
            <v>37069</v>
          </cell>
          <cell r="B21">
            <v>78.501999999999995</v>
          </cell>
          <cell r="D21">
            <v>37070</v>
          </cell>
          <cell r="E21">
            <v>409.70146</v>
          </cell>
        </row>
        <row r="22">
          <cell r="A22">
            <v>37070</v>
          </cell>
          <cell r="B22">
            <v>77.275000000000006</v>
          </cell>
          <cell r="D22">
            <v>37071</v>
          </cell>
          <cell r="E22">
            <v>402.29027000000002</v>
          </cell>
        </row>
        <row r="23">
          <cell r="A23">
            <v>37071</v>
          </cell>
          <cell r="B23">
            <v>75.656999999999996</v>
          </cell>
          <cell r="D23">
            <v>37074</v>
          </cell>
          <cell r="E23">
            <v>406.32256999999998</v>
          </cell>
        </row>
        <row r="24">
          <cell r="A24">
            <v>37074</v>
          </cell>
          <cell r="B24">
            <v>74.775999999999996</v>
          </cell>
          <cell r="D24">
            <v>37075</v>
          </cell>
          <cell r="E24">
            <v>389.18783999999999</v>
          </cell>
        </row>
        <row r="25">
          <cell r="A25">
            <v>37075</v>
          </cell>
          <cell r="B25">
            <v>73.427000000000007</v>
          </cell>
          <cell r="D25">
            <v>37076</v>
          </cell>
          <cell r="E25">
            <v>386.11444999999998</v>
          </cell>
        </row>
        <row r="26">
          <cell r="A26">
            <v>37076</v>
          </cell>
          <cell r="B26">
            <v>72.631</v>
          </cell>
          <cell r="D26">
            <v>37077</v>
          </cell>
          <cell r="E26">
            <v>372.81457</v>
          </cell>
        </row>
        <row r="27">
          <cell r="A27">
            <v>37077</v>
          </cell>
          <cell r="B27">
            <v>70.347999999999999</v>
          </cell>
          <cell r="D27">
            <v>37078</v>
          </cell>
          <cell r="E27">
            <v>369.88400000000001</v>
          </cell>
        </row>
        <row r="28">
          <cell r="A28">
            <v>37078</v>
          </cell>
          <cell r="B28">
            <v>71.930999999999997</v>
          </cell>
          <cell r="D28">
            <v>37082</v>
          </cell>
          <cell r="E28">
            <v>347.28365000000002</v>
          </cell>
        </row>
        <row r="29">
          <cell r="A29">
            <v>37081</v>
          </cell>
          <cell r="B29">
            <v>71.733999999999995</v>
          </cell>
          <cell r="D29">
            <v>37083</v>
          </cell>
          <cell r="E29">
            <v>339.41091999999998</v>
          </cell>
        </row>
        <row r="30">
          <cell r="A30">
            <v>37082</v>
          </cell>
          <cell r="B30">
            <v>67.125</v>
          </cell>
          <cell r="D30">
            <v>37084</v>
          </cell>
          <cell r="E30">
            <v>311.65001999999998</v>
          </cell>
        </row>
        <row r="31">
          <cell r="A31">
            <v>37083</v>
          </cell>
          <cell r="B31">
            <v>65.284000000000006</v>
          </cell>
          <cell r="D31">
            <v>37085</v>
          </cell>
          <cell r="E31">
            <v>329.08001999999999</v>
          </cell>
        </row>
        <row r="32">
          <cell r="A32">
            <v>37084</v>
          </cell>
          <cell r="B32">
            <v>56.045999999999999</v>
          </cell>
          <cell r="D32">
            <v>37088</v>
          </cell>
          <cell r="E32">
            <v>323.96001999999999</v>
          </cell>
        </row>
        <row r="33">
          <cell r="A33">
            <v>37085</v>
          </cell>
          <cell r="B33">
            <v>56.762999999999998</v>
          </cell>
          <cell r="D33">
            <v>37089</v>
          </cell>
          <cell r="E33">
            <v>339.67000999999999</v>
          </cell>
        </row>
        <row r="34">
          <cell r="A34">
            <v>37088</v>
          </cell>
          <cell r="B34">
            <v>55.651000000000003</v>
          </cell>
          <cell r="D34">
            <v>37090</v>
          </cell>
          <cell r="E34">
            <v>325.25002999999998</v>
          </cell>
        </row>
        <row r="35">
          <cell r="A35">
            <v>37089</v>
          </cell>
          <cell r="B35">
            <v>60.265000000000001</v>
          </cell>
          <cell r="D35">
            <v>37091</v>
          </cell>
          <cell r="E35">
            <v>320.04604999999998</v>
          </cell>
        </row>
        <row r="36">
          <cell r="A36" t="str">
            <v xml:space="preserve"> </v>
          </cell>
          <cell r="B36">
            <v>58.433</v>
          </cell>
          <cell r="D36">
            <v>37092</v>
          </cell>
          <cell r="E36">
            <v>334.11002000000002</v>
          </cell>
        </row>
        <row r="37">
          <cell r="A37">
            <v>37091</v>
          </cell>
          <cell r="B37">
            <v>57.139000000000003</v>
          </cell>
          <cell r="D37">
            <v>37095</v>
          </cell>
          <cell r="E37">
            <v>338.12956000000003</v>
          </cell>
        </row>
        <row r="38">
          <cell r="A38">
            <v>37092</v>
          </cell>
          <cell r="B38">
            <v>61.805</v>
          </cell>
          <cell r="D38">
            <v>37096</v>
          </cell>
          <cell r="E38">
            <v>325.90037999999998</v>
          </cell>
        </row>
        <row r="39">
          <cell r="A39">
            <v>37095</v>
          </cell>
          <cell r="B39">
            <v>64.724999999999994</v>
          </cell>
          <cell r="D39">
            <v>37097</v>
          </cell>
          <cell r="E39">
            <v>330.39217000000002</v>
          </cell>
        </row>
        <row r="40">
          <cell r="A40">
            <v>37096</v>
          </cell>
          <cell r="B40">
            <v>62.226999999999997</v>
          </cell>
          <cell r="D40">
            <v>37098</v>
          </cell>
          <cell r="E40">
            <v>322.24113</v>
          </cell>
        </row>
        <row r="41">
          <cell r="A41">
            <v>37097</v>
          </cell>
          <cell r="B41">
            <v>62.969000000000001</v>
          </cell>
          <cell r="D41">
            <v>37099</v>
          </cell>
          <cell r="E41">
            <v>323.34971000000002</v>
          </cell>
        </row>
        <row r="42">
          <cell r="A42">
            <v>37098</v>
          </cell>
          <cell r="B42">
            <v>57.006999999999998</v>
          </cell>
          <cell r="D42">
            <v>37102</v>
          </cell>
          <cell r="E42">
            <v>319.97800000000001</v>
          </cell>
        </row>
        <row r="43">
          <cell r="A43">
            <v>37099</v>
          </cell>
          <cell r="B43">
            <v>57.173999999999999</v>
          </cell>
          <cell r="D43">
            <v>37103</v>
          </cell>
          <cell r="E43">
            <v>320.91838000000001</v>
          </cell>
        </row>
        <row r="44">
          <cell r="A44">
            <v>37102</v>
          </cell>
          <cell r="B44">
            <v>57.9</v>
          </cell>
          <cell r="D44">
            <v>37104</v>
          </cell>
          <cell r="E44">
            <v>307.08001999999999</v>
          </cell>
        </row>
        <row r="45">
          <cell r="A45">
            <v>37103</v>
          </cell>
          <cell r="B45">
            <v>56.808999999999997</v>
          </cell>
          <cell r="D45">
            <v>37105</v>
          </cell>
          <cell r="E45">
            <v>312.84003000000001</v>
          </cell>
        </row>
        <row r="46">
          <cell r="A46">
            <v>37104</v>
          </cell>
          <cell r="B46">
            <v>54.738</v>
          </cell>
          <cell r="D46">
            <v>37106</v>
          </cell>
          <cell r="E46">
            <v>312.44</v>
          </cell>
        </row>
        <row r="47">
          <cell r="A47">
            <v>37105</v>
          </cell>
          <cell r="B47">
            <v>58.744999999999997</v>
          </cell>
          <cell r="D47">
            <v>37109</v>
          </cell>
          <cell r="E47">
            <v>301.93250999999998</v>
          </cell>
        </row>
        <row r="48">
          <cell r="A48">
            <v>37106</v>
          </cell>
          <cell r="B48">
            <v>58.573</v>
          </cell>
          <cell r="D48">
            <v>37110</v>
          </cell>
          <cell r="E48">
            <v>307.21001999999999</v>
          </cell>
        </row>
        <row r="49">
          <cell r="A49">
            <v>37109</v>
          </cell>
          <cell r="B49">
            <v>57.502000000000002</v>
          </cell>
          <cell r="D49">
            <v>37111</v>
          </cell>
          <cell r="E49">
            <v>319.14001000000002</v>
          </cell>
        </row>
        <row r="50">
          <cell r="A50">
            <v>37110</v>
          </cell>
          <cell r="B50">
            <v>59.003</v>
          </cell>
          <cell r="D50">
            <v>37112</v>
          </cell>
          <cell r="E50">
            <v>326.43002000000001</v>
          </cell>
        </row>
        <row r="51">
          <cell r="A51">
            <v>37111</v>
          </cell>
          <cell r="B51">
            <v>62.262</v>
          </cell>
          <cell r="D51">
            <v>37113</v>
          </cell>
          <cell r="E51">
            <v>331.51001000000002</v>
          </cell>
        </row>
        <row r="52">
          <cell r="A52">
            <v>37112</v>
          </cell>
          <cell r="B52">
            <v>63.23</v>
          </cell>
          <cell r="D52">
            <v>37116</v>
          </cell>
          <cell r="E52">
            <v>326.80002000000002</v>
          </cell>
        </row>
        <row r="53">
          <cell r="A53">
            <v>37113</v>
          </cell>
          <cell r="B53">
            <v>64.914000000000001</v>
          </cell>
          <cell r="D53">
            <v>37117</v>
          </cell>
          <cell r="E53">
            <v>316.60001</v>
          </cell>
        </row>
        <row r="54">
          <cell r="A54">
            <v>37116</v>
          </cell>
          <cell r="B54">
            <v>63.896999999999998</v>
          </cell>
          <cell r="D54">
            <v>37118</v>
          </cell>
          <cell r="E54">
            <v>326.85001</v>
          </cell>
        </row>
        <row r="55">
          <cell r="A55">
            <v>37117</v>
          </cell>
          <cell r="B55">
            <v>61.627000000000002</v>
          </cell>
          <cell r="D55">
            <v>37119</v>
          </cell>
          <cell r="E55">
            <v>334.90746000000001</v>
          </cell>
        </row>
        <row r="56">
          <cell r="A56">
            <v>37118</v>
          </cell>
          <cell r="B56">
            <v>63.536000000000001</v>
          </cell>
          <cell r="D56">
            <v>37120</v>
          </cell>
          <cell r="E56">
            <v>314.5</v>
          </cell>
        </row>
        <row r="57">
          <cell r="A57">
            <v>37119</v>
          </cell>
          <cell r="B57">
            <v>66.352000000000004</v>
          </cell>
          <cell r="D57">
            <v>37124</v>
          </cell>
          <cell r="E57">
            <v>303.60001</v>
          </cell>
        </row>
        <row r="58">
          <cell r="A58">
            <v>37120</v>
          </cell>
          <cell r="B58">
            <v>61.637999999999998</v>
          </cell>
          <cell r="D58">
            <v>37125</v>
          </cell>
          <cell r="E58">
            <v>328.37002999999999</v>
          </cell>
        </row>
        <row r="59">
          <cell r="A59">
            <v>37123</v>
          </cell>
          <cell r="B59">
            <v>60.429000000000002</v>
          </cell>
          <cell r="D59">
            <v>37126</v>
          </cell>
          <cell r="E59">
            <v>319.30002000000002</v>
          </cell>
        </row>
        <row r="60">
          <cell r="A60">
            <v>37124</v>
          </cell>
          <cell r="B60">
            <v>58.008000000000003</v>
          </cell>
          <cell r="D60">
            <v>37127</v>
          </cell>
          <cell r="E60">
            <v>316.59003000000001</v>
          </cell>
        </row>
        <row r="61">
          <cell r="A61">
            <v>37125</v>
          </cell>
          <cell r="B61">
            <v>65.144000000000005</v>
          </cell>
          <cell r="D61">
            <v>37130</v>
          </cell>
          <cell r="E61">
            <v>315.05002000000002</v>
          </cell>
        </row>
        <row r="62">
          <cell r="A62">
            <v>37126</v>
          </cell>
          <cell r="B62">
            <v>65.935000000000002</v>
          </cell>
          <cell r="D62">
            <v>37131</v>
          </cell>
          <cell r="E62">
            <v>322.06002999999998</v>
          </cell>
        </row>
        <row r="63">
          <cell r="A63">
            <v>37127</v>
          </cell>
          <cell r="B63">
            <v>65.054000000000002</v>
          </cell>
          <cell r="D63">
            <v>37132</v>
          </cell>
          <cell r="E63">
            <v>325.35001</v>
          </cell>
        </row>
        <row r="64">
          <cell r="A64">
            <v>37130</v>
          </cell>
          <cell r="B64">
            <v>64.47</v>
          </cell>
          <cell r="D64">
            <v>37133</v>
          </cell>
          <cell r="E64">
            <v>318.5</v>
          </cell>
        </row>
        <row r="65">
          <cell r="A65">
            <v>37131</v>
          </cell>
          <cell r="B65">
            <v>66.072999999999993</v>
          </cell>
          <cell r="D65">
            <v>37134</v>
          </cell>
          <cell r="E65">
            <v>319.89001000000002</v>
          </cell>
        </row>
        <row r="66">
          <cell r="A66">
            <v>37132</v>
          </cell>
          <cell r="B66">
            <v>67.477999999999994</v>
          </cell>
          <cell r="D66">
            <v>37137</v>
          </cell>
          <cell r="E66">
            <v>318.97000000000003</v>
          </cell>
        </row>
        <row r="67">
          <cell r="A67">
            <v>37133</v>
          </cell>
          <cell r="B67">
            <v>65.721999999999994</v>
          </cell>
          <cell r="D67">
            <v>37138</v>
          </cell>
          <cell r="E67">
            <v>314.77001999999999</v>
          </cell>
        </row>
        <row r="68">
          <cell r="A68">
            <v>37134</v>
          </cell>
          <cell r="B68">
            <v>65.56</v>
          </cell>
          <cell r="D68">
            <v>37139</v>
          </cell>
          <cell r="E68">
            <v>313.33001999999999</v>
          </cell>
        </row>
        <row r="69">
          <cell r="A69">
            <v>37137</v>
          </cell>
          <cell r="B69">
            <v>65.167000000000002</v>
          </cell>
          <cell r="D69">
            <v>37140</v>
          </cell>
          <cell r="E69">
            <v>306.95001000000002</v>
          </cell>
        </row>
        <row r="70">
          <cell r="A70">
            <v>37138</v>
          </cell>
          <cell r="B70">
            <v>66.263000000000005</v>
          </cell>
          <cell r="D70">
            <v>37141</v>
          </cell>
          <cell r="E70">
            <v>300.25011999999998</v>
          </cell>
        </row>
        <row r="71">
          <cell r="A71">
            <v>37139</v>
          </cell>
          <cell r="B71">
            <v>65.34</v>
          </cell>
          <cell r="D71">
            <v>37144</v>
          </cell>
          <cell r="E71">
            <v>287.21001999999999</v>
          </cell>
        </row>
        <row r="72">
          <cell r="A72">
            <v>37140</v>
          </cell>
          <cell r="B72">
            <v>63.482999999999997</v>
          </cell>
          <cell r="D72">
            <v>37145</v>
          </cell>
          <cell r="E72">
            <v>272.34003000000001</v>
          </cell>
        </row>
        <row r="73">
          <cell r="A73">
            <v>37141</v>
          </cell>
          <cell r="B73">
            <v>62.679000000000002</v>
          </cell>
          <cell r="D73">
            <v>37147</v>
          </cell>
          <cell r="E73">
            <v>265.09003000000001</v>
          </cell>
        </row>
        <row r="74">
          <cell r="A74">
            <v>37144</v>
          </cell>
          <cell r="B74">
            <v>62.656999999999996</v>
          </cell>
          <cell r="D74">
            <v>37148</v>
          </cell>
          <cell r="E74">
            <v>266.02999999999997</v>
          </cell>
        </row>
        <row r="75">
          <cell r="A75">
            <v>37145</v>
          </cell>
          <cell r="B75">
            <v>63.515000000000001</v>
          </cell>
          <cell r="D75">
            <v>37151</v>
          </cell>
          <cell r="E75">
            <v>267.57001000000002</v>
          </cell>
        </row>
        <row r="76">
          <cell r="A76">
            <v>37146</v>
          </cell>
          <cell r="B76">
            <v>62.563000000000002</v>
          </cell>
          <cell r="D76">
            <v>37152</v>
          </cell>
          <cell r="E76">
            <v>268.60001</v>
          </cell>
        </row>
        <row r="77">
          <cell r="A77">
            <v>37147</v>
          </cell>
          <cell r="B77">
            <v>59.826999999999998</v>
          </cell>
          <cell r="D77">
            <v>37153</v>
          </cell>
          <cell r="E77">
            <v>252.47002000000001</v>
          </cell>
        </row>
        <row r="78">
          <cell r="A78">
            <v>37148</v>
          </cell>
          <cell r="B78">
            <v>59.463000000000001</v>
          </cell>
          <cell r="D78">
            <v>37154</v>
          </cell>
          <cell r="E78">
            <v>242.20000999999999</v>
          </cell>
        </row>
        <row r="79">
          <cell r="A79">
            <v>37151</v>
          </cell>
          <cell r="B79">
            <v>59.485999999999997</v>
          </cell>
          <cell r="D79">
            <v>37155</v>
          </cell>
          <cell r="E79">
            <v>239.50002000000001</v>
          </cell>
        </row>
        <row r="80">
          <cell r="A80">
            <v>37152</v>
          </cell>
          <cell r="B80">
            <v>59.831000000000003</v>
          </cell>
          <cell r="D80">
            <v>37158</v>
          </cell>
          <cell r="E80">
            <v>247.26000999999999</v>
          </cell>
        </row>
        <row r="81">
          <cell r="A81">
            <v>37153</v>
          </cell>
          <cell r="B81">
            <v>60.715000000000003</v>
          </cell>
          <cell r="D81">
            <v>37159</v>
          </cell>
          <cell r="E81">
            <v>243.92000999999999</v>
          </cell>
        </row>
        <row r="82">
          <cell r="A82">
            <v>37154</v>
          </cell>
          <cell r="B82">
            <v>59.213999999999999</v>
          </cell>
          <cell r="D82">
            <v>37160</v>
          </cell>
          <cell r="E82">
            <v>244.65001000000001</v>
          </cell>
        </row>
        <row r="83">
          <cell r="A83">
            <v>37155</v>
          </cell>
          <cell r="B83">
            <v>59.033000000000001</v>
          </cell>
          <cell r="D83">
            <v>37161</v>
          </cell>
          <cell r="E83">
            <v>248.58001999999999</v>
          </cell>
        </row>
        <row r="84">
          <cell r="A84">
            <v>37158</v>
          </cell>
          <cell r="B84">
            <v>59.841999999999999</v>
          </cell>
          <cell r="D84">
            <v>37162</v>
          </cell>
          <cell r="E84">
            <v>243.55001999999999</v>
          </cell>
        </row>
        <row r="85">
          <cell r="A85">
            <v>37159</v>
          </cell>
          <cell r="B85">
            <v>59.908000000000001</v>
          </cell>
          <cell r="D85">
            <v>37165</v>
          </cell>
          <cell r="E85">
            <v>241.24001000000001</v>
          </cell>
        </row>
        <row r="86">
          <cell r="A86">
            <v>37160</v>
          </cell>
          <cell r="B86">
            <v>59.116</v>
          </cell>
          <cell r="D86">
            <v>37166</v>
          </cell>
          <cell r="E86">
            <v>230.76000999999999</v>
          </cell>
        </row>
        <row r="87">
          <cell r="A87">
            <v>37161</v>
          </cell>
          <cell r="B87">
            <v>59.408999999999999</v>
          </cell>
          <cell r="D87">
            <v>37167</v>
          </cell>
          <cell r="E87">
            <v>214.55</v>
          </cell>
        </row>
        <row r="88">
          <cell r="A88">
            <v>37162</v>
          </cell>
          <cell r="B88">
            <v>60.048999999999999</v>
          </cell>
          <cell r="D88">
            <v>37168</v>
          </cell>
          <cell r="E88">
            <v>206.85343</v>
          </cell>
        </row>
        <row r="89">
          <cell r="A89">
            <v>37165</v>
          </cell>
          <cell r="B89">
            <v>58.805999999999997</v>
          </cell>
          <cell r="D89">
            <v>37169</v>
          </cell>
          <cell r="E89">
            <v>214.87001000000001</v>
          </cell>
        </row>
        <row r="90">
          <cell r="A90">
            <v>37166</v>
          </cell>
          <cell r="B90">
            <v>57.68</v>
          </cell>
          <cell r="D90">
            <v>37173</v>
          </cell>
          <cell r="E90">
            <v>213.52</v>
          </cell>
        </row>
        <row r="91">
          <cell r="A91">
            <v>37167</v>
          </cell>
          <cell r="B91">
            <v>55.8</v>
          </cell>
          <cell r="D91">
            <v>37174</v>
          </cell>
          <cell r="E91">
            <v>224.06001000000001</v>
          </cell>
        </row>
        <row r="92">
          <cell r="A92">
            <v>37168</v>
          </cell>
          <cell r="B92">
            <v>53.061999999999998</v>
          </cell>
          <cell r="D92">
            <v>37175</v>
          </cell>
          <cell r="E92">
            <v>232.81001000000001</v>
          </cell>
        </row>
        <row r="93">
          <cell r="A93">
            <v>37169</v>
          </cell>
          <cell r="B93">
            <v>53.472999999999999</v>
          </cell>
          <cell r="D93">
            <v>37176</v>
          </cell>
          <cell r="E93">
            <v>232.97002000000001</v>
          </cell>
        </row>
        <row r="94">
          <cell r="A94">
            <v>37173</v>
          </cell>
          <cell r="B94">
            <v>52.963000000000001</v>
          </cell>
          <cell r="D94">
            <v>37179</v>
          </cell>
          <cell r="E94">
            <v>231.52</v>
          </cell>
        </row>
        <row r="95">
          <cell r="A95">
            <v>37174</v>
          </cell>
          <cell r="B95">
            <v>54.029000000000003</v>
          </cell>
          <cell r="D95">
            <v>37180</v>
          </cell>
          <cell r="E95">
            <v>243.23513</v>
          </cell>
        </row>
        <row r="96">
          <cell r="A96">
            <v>37175</v>
          </cell>
          <cell r="B96">
            <v>54.953000000000003</v>
          </cell>
          <cell r="D96">
            <v>37181</v>
          </cell>
          <cell r="E96">
            <v>251.61001999999999</v>
          </cell>
        </row>
        <row r="97">
          <cell r="A97">
            <v>37176</v>
          </cell>
          <cell r="B97">
            <v>54.408999999999999</v>
          </cell>
          <cell r="D97">
            <v>37182</v>
          </cell>
          <cell r="E97">
            <v>251.06001000000001</v>
          </cell>
        </row>
        <row r="98">
          <cell r="A98">
            <v>37179</v>
          </cell>
          <cell r="B98">
            <v>55.079000000000001</v>
          </cell>
          <cell r="D98">
            <v>37183</v>
          </cell>
          <cell r="E98">
            <v>253.27132</v>
          </cell>
        </row>
        <row r="99">
          <cell r="A99">
            <v>37180</v>
          </cell>
          <cell r="B99">
            <v>56.966000000000001</v>
          </cell>
          <cell r="D99">
            <v>37186</v>
          </cell>
          <cell r="E99">
            <v>252.72002000000001</v>
          </cell>
        </row>
        <row r="100">
          <cell r="A100">
            <v>37181</v>
          </cell>
          <cell r="B100">
            <v>58.569000000000003</v>
          </cell>
          <cell r="D100">
            <v>37187</v>
          </cell>
          <cell r="E100">
            <v>247.00002000000001</v>
          </cell>
        </row>
        <row r="101">
          <cell r="A101">
            <v>37182</v>
          </cell>
          <cell r="B101">
            <v>57.307000000000002</v>
          </cell>
          <cell r="D101">
            <v>37188</v>
          </cell>
          <cell r="E101">
            <v>246.61001999999999</v>
          </cell>
        </row>
        <row r="102">
          <cell r="A102">
            <v>37183</v>
          </cell>
          <cell r="B102">
            <v>58.331000000000003</v>
          </cell>
          <cell r="D102">
            <v>37189</v>
          </cell>
          <cell r="E102">
            <v>245.79001</v>
          </cell>
        </row>
        <row r="103">
          <cell r="A103">
            <v>37186</v>
          </cell>
          <cell r="B103">
            <v>58.274999999999999</v>
          </cell>
          <cell r="D103">
            <v>37190</v>
          </cell>
          <cell r="E103">
            <v>240.39000999999999</v>
          </cell>
        </row>
        <row r="104">
          <cell r="A104">
            <v>37187</v>
          </cell>
          <cell r="B104">
            <v>57.575000000000003</v>
          </cell>
          <cell r="D104">
            <v>37193</v>
          </cell>
          <cell r="E104">
            <v>219.54001</v>
          </cell>
        </row>
        <row r="105">
          <cell r="A105">
            <v>37188</v>
          </cell>
          <cell r="B105">
            <v>56.137999999999998</v>
          </cell>
          <cell r="D105">
            <v>37194</v>
          </cell>
          <cell r="E105">
            <v>223.58001999999999</v>
          </cell>
        </row>
        <row r="106">
          <cell r="A106">
            <v>37189</v>
          </cell>
          <cell r="B106">
            <v>55.244</v>
          </cell>
          <cell r="D106">
            <v>37195</v>
          </cell>
          <cell r="E106">
            <v>224.75002000000001</v>
          </cell>
        </row>
        <row r="107">
          <cell r="A107">
            <v>37190</v>
          </cell>
          <cell r="B107">
            <v>53.96</v>
          </cell>
          <cell r="D107">
            <v>37196</v>
          </cell>
          <cell r="E107">
            <v>228.99001000000001</v>
          </cell>
        </row>
        <row r="108">
          <cell r="A108">
            <v>37193</v>
          </cell>
          <cell r="B108">
            <v>47.4</v>
          </cell>
          <cell r="D108">
            <v>37197</v>
          </cell>
          <cell r="E108">
            <v>222.50002000000001</v>
          </cell>
        </row>
        <row r="109">
          <cell r="A109">
            <v>37194</v>
          </cell>
          <cell r="B109">
            <v>49.6</v>
          </cell>
          <cell r="D109">
            <v>37200</v>
          </cell>
          <cell r="E109">
            <v>230.70000999999999</v>
          </cell>
        </row>
        <row r="110">
          <cell r="A110">
            <v>37195</v>
          </cell>
          <cell r="B110">
            <v>46.308</v>
          </cell>
          <cell r="D110">
            <v>37202</v>
          </cell>
          <cell r="E110">
            <v>236.92000999999999</v>
          </cell>
        </row>
        <row r="111">
          <cell r="A111">
            <v>37196</v>
          </cell>
          <cell r="B111">
            <v>44.283000000000001</v>
          </cell>
          <cell r="D111">
            <v>37203</v>
          </cell>
          <cell r="E111">
            <v>234.37001000000001</v>
          </cell>
        </row>
        <row r="112">
          <cell r="A112">
            <v>37197</v>
          </cell>
          <cell r="B112">
            <v>40.762999999999998</v>
          </cell>
          <cell r="D112">
            <v>37204</v>
          </cell>
          <cell r="E112">
            <v>228.36001999999999</v>
          </cell>
        </row>
        <row r="113">
          <cell r="A113">
            <v>37200</v>
          </cell>
          <cell r="B113">
            <v>42.994999999999997</v>
          </cell>
          <cell r="D113">
            <v>37207</v>
          </cell>
          <cell r="E113">
            <v>226.62001000000001</v>
          </cell>
        </row>
        <row r="114">
          <cell r="A114">
            <v>37201</v>
          </cell>
          <cell r="B114">
            <v>44.110999999999997</v>
          </cell>
          <cell r="D114">
            <v>37208</v>
          </cell>
          <cell r="E114">
            <v>224.10001</v>
          </cell>
        </row>
        <row r="115">
          <cell r="A115">
            <v>37202</v>
          </cell>
          <cell r="B115">
            <v>45.219000000000001</v>
          </cell>
          <cell r="D115">
            <v>37209</v>
          </cell>
          <cell r="E115">
            <v>221.48000999999999</v>
          </cell>
        </row>
        <row r="116">
          <cell r="A116">
            <v>37203</v>
          </cell>
          <cell r="B116">
            <v>43.781999999999996</v>
          </cell>
          <cell r="D116">
            <v>37210</v>
          </cell>
          <cell r="E116">
            <v>227.33001999999999</v>
          </cell>
        </row>
        <row r="117">
          <cell r="A117">
            <v>37204</v>
          </cell>
          <cell r="B117">
            <v>41.331000000000003</v>
          </cell>
          <cell r="D117">
            <v>37211</v>
          </cell>
          <cell r="E117">
            <v>219.63</v>
          </cell>
        </row>
        <row r="118">
          <cell r="A118">
            <v>37207</v>
          </cell>
          <cell r="B118">
            <v>39.94</v>
          </cell>
          <cell r="D118">
            <v>37214</v>
          </cell>
          <cell r="E118">
            <v>218.14000999999999</v>
          </cell>
        </row>
        <row r="119">
          <cell r="A119">
            <v>37208</v>
          </cell>
          <cell r="B119">
            <v>39.817</v>
          </cell>
          <cell r="D119">
            <v>37215</v>
          </cell>
          <cell r="E119">
            <v>204.87001000000001</v>
          </cell>
        </row>
        <row r="120">
          <cell r="A120">
            <v>37209</v>
          </cell>
          <cell r="B120">
            <v>38.293999999999997</v>
          </cell>
          <cell r="D120">
            <v>37216</v>
          </cell>
          <cell r="E120">
            <v>205.28001</v>
          </cell>
        </row>
        <row r="121">
          <cell r="A121">
            <v>37210</v>
          </cell>
          <cell r="B121">
            <v>38.606000000000002</v>
          </cell>
          <cell r="D121">
            <v>37217</v>
          </cell>
          <cell r="E121">
            <v>208.72002000000001</v>
          </cell>
        </row>
        <row r="122">
          <cell r="A122">
            <v>37211</v>
          </cell>
          <cell r="B122">
            <v>34.478999999999999</v>
          </cell>
          <cell r="D122">
            <v>37218</v>
          </cell>
          <cell r="E122">
            <v>213.23000999999999</v>
          </cell>
        </row>
        <row r="123">
          <cell r="A123">
            <v>37214</v>
          </cell>
          <cell r="B123">
            <v>33.601999999999997</v>
          </cell>
          <cell r="D123">
            <v>37221</v>
          </cell>
          <cell r="E123">
            <v>223.87001000000001</v>
          </cell>
        </row>
        <row r="124">
          <cell r="A124">
            <v>37215</v>
          </cell>
          <cell r="B124">
            <v>32.319000000000003</v>
          </cell>
          <cell r="D124">
            <v>37222</v>
          </cell>
          <cell r="E124">
            <v>218.82884000000001</v>
          </cell>
        </row>
        <row r="125">
          <cell r="A125">
            <v>37216</v>
          </cell>
          <cell r="B125">
            <v>33.280999999999999</v>
          </cell>
          <cell r="D125">
            <v>37223</v>
          </cell>
          <cell r="E125">
            <v>211.98000999999999</v>
          </cell>
        </row>
        <row r="126">
          <cell r="A126">
            <v>37217</v>
          </cell>
          <cell r="B126">
            <v>34.146000000000001</v>
          </cell>
          <cell r="D126">
            <v>37224</v>
          </cell>
          <cell r="E126">
            <v>201.06107</v>
          </cell>
        </row>
        <row r="127">
          <cell r="A127">
            <v>37218</v>
          </cell>
          <cell r="B127">
            <v>34.902000000000001</v>
          </cell>
          <cell r="D127">
            <v>37225</v>
          </cell>
          <cell r="E127">
            <v>202.45000999999999</v>
          </cell>
        </row>
        <row r="128">
          <cell r="A128">
            <v>37221</v>
          </cell>
          <cell r="B128">
            <v>37.798000000000002</v>
          </cell>
          <cell r="D128">
            <v>37228</v>
          </cell>
          <cell r="E128">
            <v>214.96498</v>
          </cell>
        </row>
        <row r="129">
          <cell r="A129">
            <v>37222</v>
          </cell>
          <cell r="B129">
            <v>35.520000000000003</v>
          </cell>
          <cell r="D129">
            <v>37229</v>
          </cell>
          <cell r="E129">
            <v>212.16</v>
          </cell>
        </row>
        <row r="130">
          <cell r="A130">
            <v>37223</v>
          </cell>
          <cell r="B130">
            <v>35.386000000000003</v>
          </cell>
          <cell r="D130">
            <v>37230</v>
          </cell>
          <cell r="E130">
            <v>229.18001000000001</v>
          </cell>
        </row>
        <row r="131">
          <cell r="A131">
            <v>37224</v>
          </cell>
          <cell r="B131">
            <v>31.994</v>
          </cell>
          <cell r="D131">
            <v>37231</v>
          </cell>
          <cell r="E131">
            <v>253.45000999999999</v>
          </cell>
        </row>
        <row r="132">
          <cell r="A132">
            <v>37225</v>
          </cell>
          <cell r="B132">
            <v>32.470999999999997</v>
          </cell>
          <cell r="D132">
            <v>37232</v>
          </cell>
          <cell r="E132">
            <v>254.42000999999999</v>
          </cell>
        </row>
        <row r="133">
          <cell r="A133">
            <v>37228</v>
          </cell>
          <cell r="B133">
            <v>34.524999999999999</v>
          </cell>
          <cell r="D133">
            <v>37235</v>
          </cell>
          <cell r="E133">
            <v>235.12001000000001</v>
          </cell>
        </row>
        <row r="134">
          <cell r="A134">
            <v>37229</v>
          </cell>
          <cell r="B134">
            <v>33.125</v>
          </cell>
          <cell r="D134">
            <v>37236</v>
          </cell>
          <cell r="E134">
            <v>239.32001</v>
          </cell>
        </row>
        <row r="135">
          <cell r="A135">
            <v>37230</v>
          </cell>
          <cell r="B135">
            <v>32.075000000000003</v>
          </cell>
          <cell r="D135">
            <v>37237</v>
          </cell>
          <cell r="E135">
            <v>241.37001000000001</v>
          </cell>
        </row>
        <row r="136">
          <cell r="A136">
            <v>37231</v>
          </cell>
          <cell r="B136">
            <v>31.202999999999999</v>
          </cell>
          <cell r="D136">
            <v>37238</v>
          </cell>
          <cell r="E136">
            <v>251.98000999999999</v>
          </cell>
        </row>
        <row r="137">
          <cell r="A137">
            <v>37232</v>
          </cell>
          <cell r="B137">
            <v>30.318000000000001</v>
          </cell>
          <cell r="D137">
            <v>37239</v>
          </cell>
          <cell r="E137">
            <v>252.67000999999999</v>
          </cell>
        </row>
        <row r="138">
          <cell r="A138">
            <v>37235</v>
          </cell>
          <cell r="B138">
            <v>30.314</v>
          </cell>
          <cell r="D138">
            <v>37242</v>
          </cell>
          <cell r="E138">
            <v>256.57001000000002</v>
          </cell>
        </row>
        <row r="139">
          <cell r="A139">
            <v>37236</v>
          </cell>
          <cell r="B139">
            <v>32.04</v>
          </cell>
          <cell r="D139">
            <v>37243</v>
          </cell>
          <cell r="E139">
            <v>253.44002</v>
          </cell>
        </row>
        <row r="140">
          <cell r="A140">
            <v>37237</v>
          </cell>
          <cell r="B140">
            <v>33.200000000000003</v>
          </cell>
          <cell r="D140">
            <v>37244</v>
          </cell>
          <cell r="E140">
            <v>272.76001000000002</v>
          </cell>
        </row>
        <row r="141">
          <cell r="A141">
            <v>37238</v>
          </cell>
          <cell r="B141">
            <v>31.15</v>
          </cell>
          <cell r="D141">
            <v>37245</v>
          </cell>
          <cell r="E141">
            <v>320.46001999999999</v>
          </cell>
        </row>
        <row r="142">
          <cell r="A142">
            <v>37239</v>
          </cell>
          <cell r="B142">
            <v>30.5</v>
          </cell>
          <cell r="D142">
            <v>37253</v>
          </cell>
          <cell r="E142">
            <v>295.39001000000002</v>
          </cell>
        </row>
        <row r="143">
          <cell r="A143">
            <v>37242</v>
          </cell>
          <cell r="B143">
            <v>31.113</v>
          </cell>
          <cell r="D143">
            <v>37258</v>
          </cell>
          <cell r="E143">
            <v>323.69</v>
          </cell>
        </row>
        <row r="144">
          <cell r="A144">
            <v>37243</v>
          </cell>
          <cell r="B144">
            <v>31.617000000000001</v>
          </cell>
          <cell r="D144">
            <v>37259</v>
          </cell>
          <cell r="E144">
            <v>340.60001</v>
          </cell>
        </row>
        <row r="145">
          <cell r="A145">
            <v>37244</v>
          </cell>
          <cell r="B145">
            <v>29.016999999999999</v>
          </cell>
          <cell r="D145">
            <v>37260</v>
          </cell>
          <cell r="E145">
            <v>343.22</v>
          </cell>
        </row>
        <row r="146">
          <cell r="A146">
            <v>37245</v>
          </cell>
          <cell r="B146">
            <v>28.042000000000002</v>
          </cell>
          <cell r="D146">
            <v>37273</v>
          </cell>
          <cell r="E146">
            <v>180.63262</v>
          </cell>
        </row>
        <row r="147">
          <cell r="A147">
            <v>37246</v>
          </cell>
          <cell r="B147">
            <v>28.167000000000002</v>
          </cell>
          <cell r="D147">
            <v>37274</v>
          </cell>
          <cell r="E147">
            <v>218.34737999999999</v>
          </cell>
        </row>
        <row r="148">
          <cell r="A148">
            <v>37256</v>
          </cell>
          <cell r="B148">
            <v>26.437999999999999</v>
          </cell>
          <cell r="D148">
            <v>37277</v>
          </cell>
          <cell r="E148">
            <v>265.09861000000001</v>
          </cell>
        </row>
        <row r="149">
          <cell r="A149">
            <v>37258</v>
          </cell>
          <cell r="B149">
            <v>26.582999999999998</v>
          </cell>
          <cell r="D149">
            <v>37278</v>
          </cell>
          <cell r="E149">
            <v>244.98903999999999</v>
          </cell>
        </row>
        <row r="150">
          <cell r="A150">
            <v>37259</v>
          </cell>
          <cell r="B150">
            <v>30.413</v>
          </cell>
          <cell r="D150">
            <v>37279</v>
          </cell>
          <cell r="E150">
            <v>237.23784000000001</v>
          </cell>
        </row>
        <row r="151">
          <cell r="A151">
            <v>37260</v>
          </cell>
          <cell r="B151">
            <v>30.344000000000001</v>
          </cell>
          <cell r="D151">
            <v>37280</v>
          </cell>
          <cell r="E151">
            <v>235.31610000000001</v>
          </cell>
        </row>
        <row r="152">
          <cell r="A152">
            <v>37263</v>
          </cell>
          <cell r="B152">
            <v>29.25</v>
          </cell>
          <cell r="D152">
            <v>37281</v>
          </cell>
          <cell r="E152">
            <v>229.01410000000001</v>
          </cell>
        </row>
        <row r="153">
          <cell r="A153">
            <v>37264</v>
          </cell>
          <cell r="B153">
            <v>26.875</v>
          </cell>
          <cell r="D153">
            <v>37284</v>
          </cell>
          <cell r="E153">
            <v>230.87602999999999</v>
          </cell>
        </row>
        <row r="154">
          <cell r="A154">
            <v>37265</v>
          </cell>
          <cell r="B154">
            <v>26.25</v>
          </cell>
          <cell r="D154">
            <v>37285</v>
          </cell>
          <cell r="E154">
            <v>232.9315</v>
          </cell>
        </row>
        <row r="155">
          <cell r="A155">
            <v>37266</v>
          </cell>
          <cell r="B155">
            <v>26.5</v>
          </cell>
          <cell r="D155">
            <v>37286</v>
          </cell>
          <cell r="E155">
            <v>240.98674</v>
          </cell>
        </row>
        <row r="156">
          <cell r="A156">
            <v>37267</v>
          </cell>
          <cell r="B156">
            <v>25.125</v>
          </cell>
          <cell r="D156">
            <v>37287</v>
          </cell>
          <cell r="E156">
            <v>224.08162999999999</v>
          </cell>
        </row>
        <row r="157">
          <cell r="A157">
            <v>37270</v>
          </cell>
          <cell r="B157">
            <v>26.667000000000002</v>
          </cell>
          <cell r="D157">
            <v>37288</v>
          </cell>
          <cell r="E157">
            <v>219.71358000000001</v>
          </cell>
        </row>
        <row r="158">
          <cell r="A158">
            <v>37271</v>
          </cell>
          <cell r="B158">
            <v>26.95</v>
          </cell>
          <cell r="D158">
            <v>37293</v>
          </cell>
          <cell r="E158">
            <v>232.76050000000001</v>
          </cell>
        </row>
        <row r="159">
          <cell r="A159">
            <v>37272</v>
          </cell>
          <cell r="B159">
            <v>26.66</v>
          </cell>
          <cell r="D159">
            <v>37294</v>
          </cell>
          <cell r="E159">
            <v>226.69136</v>
          </cell>
        </row>
        <row r="160">
          <cell r="A160">
            <v>37273</v>
          </cell>
          <cell r="B160">
            <v>26.875</v>
          </cell>
          <cell r="D160">
            <v>37295</v>
          </cell>
          <cell r="E160">
            <v>225.94567000000001</v>
          </cell>
        </row>
        <row r="161">
          <cell r="A161">
            <v>37274</v>
          </cell>
          <cell r="B161">
            <v>26.971</v>
          </cell>
          <cell r="D161">
            <v>37298</v>
          </cell>
          <cell r="E161">
            <v>216.81169</v>
          </cell>
        </row>
        <row r="162">
          <cell r="A162">
            <v>37277</v>
          </cell>
          <cell r="B162">
            <v>27.07</v>
          </cell>
          <cell r="D162">
            <v>37299</v>
          </cell>
          <cell r="E162">
            <v>205.75277</v>
          </cell>
        </row>
        <row r="163">
          <cell r="A163">
            <v>37278</v>
          </cell>
          <cell r="B163">
            <v>28.516999999999999</v>
          </cell>
          <cell r="D163">
            <v>37300</v>
          </cell>
          <cell r="E163">
            <v>201.69635</v>
          </cell>
        </row>
        <row r="164">
          <cell r="A164">
            <v>37279</v>
          </cell>
          <cell r="B164">
            <v>28.922000000000001</v>
          </cell>
          <cell r="D164">
            <v>37301</v>
          </cell>
          <cell r="E164">
            <v>193.01801</v>
          </cell>
        </row>
        <row r="165">
          <cell r="A165">
            <v>37280</v>
          </cell>
          <cell r="B165">
            <v>29.3</v>
          </cell>
          <cell r="D165">
            <v>37302</v>
          </cell>
          <cell r="E165">
            <v>184.84031999999999</v>
          </cell>
        </row>
        <row r="166">
          <cell r="A166">
            <v>37281</v>
          </cell>
          <cell r="B166">
            <v>29.625</v>
          </cell>
          <cell r="D166">
            <v>37305</v>
          </cell>
          <cell r="E166">
            <v>189.11381</v>
          </cell>
        </row>
        <row r="167">
          <cell r="A167">
            <v>37284</v>
          </cell>
          <cell r="B167">
            <v>29.654</v>
          </cell>
          <cell r="D167">
            <v>37306</v>
          </cell>
          <cell r="E167">
            <v>196.27297999999999</v>
          </cell>
        </row>
        <row r="168">
          <cell r="A168">
            <v>37285</v>
          </cell>
          <cell r="B168">
            <v>29.917000000000002</v>
          </cell>
          <cell r="D168">
            <v>37307</v>
          </cell>
          <cell r="E168">
            <v>187.86958000000001</v>
          </cell>
        </row>
        <row r="169">
          <cell r="A169">
            <v>37286</v>
          </cell>
          <cell r="B169">
            <v>29.274999999999999</v>
          </cell>
          <cell r="D169">
            <v>37308</v>
          </cell>
          <cell r="E169">
            <v>184.23384999999999</v>
          </cell>
        </row>
        <row r="170">
          <cell r="A170">
            <v>37287</v>
          </cell>
          <cell r="B170">
            <v>28.594000000000001</v>
          </cell>
          <cell r="D170">
            <v>37309</v>
          </cell>
          <cell r="E170">
            <v>180.80591000000001</v>
          </cell>
        </row>
        <row r="171">
          <cell r="A171">
            <v>37288</v>
          </cell>
          <cell r="B171">
            <v>26.521000000000001</v>
          </cell>
          <cell r="D171">
            <v>37312</v>
          </cell>
          <cell r="E171">
            <v>186.87746000000001</v>
          </cell>
        </row>
        <row r="172">
          <cell r="A172">
            <v>37291</v>
          </cell>
          <cell r="B172">
            <v>26.478999999999999</v>
          </cell>
          <cell r="D172">
            <v>37313</v>
          </cell>
          <cell r="E172">
            <v>177.89049</v>
          </cell>
        </row>
        <row r="173">
          <cell r="A173">
            <v>37292</v>
          </cell>
          <cell r="B173">
            <v>27.553000000000001</v>
          </cell>
          <cell r="D173">
            <v>37314</v>
          </cell>
          <cell r="E173">
            <v>180.06638000000001</v>
          </cell>
        </row>
        <row r="174">
          <cell r="A174">
            <v>37293</v>
          </cell>
          <cell r="B174">
            <v>27.588999999999999</v>
          </cell>
          <cell r="D174">
            <v>37315</v>
          </cell>
          <cell r="E174">
            <v>191.46637000000001</v>
          </cell>
        </row>
        <row r="175">
          <cell r="A175">
            <v>37294</v>
          </cell>
          <cell r="B175">
            <v>28.375</v>
          </cell>
          <cell r="D175">
            <v>37316</v>
          </cell>
          <cell r="E175">
            <v>195.60003</v>
          </cell>
        </row>
        <row r="176">
          <cell r="A176">
            <v>37295</v>
          </cell>
          <cell r="B176">
            <v>29.120999999999999</v>
          </cell>
          <cell r="D176">
            <v>37319</v>
          </cell>
          <cell r="E176">
            <v>187.62121999999999</v>
          </cell>
        </row>
        <row r="177">
          <cell r="A177">
            <v>37298</v>
          </cell>
          <cell r="B177">
            <v>29.507000000000001</v>
          </cell>
          <cell r="D177">
            <v>37320</v>
          </cell>
          <cell r="E177">
            <v>183.53962000000001</v>
          </cell>
        </row>
        <row r="178">
          <cell r="A178">
            <v>37299</v>
          </cell>
          <cell r="B178">
            <v>29.943999999999999</v>
          </cell>
          <cell r="D178">
            <v>37321</v>
          </cell>
          <cell r="E178">
            <v>184.53978000000001</v>
          </cell>
        </row>
        <row r="179">
          <cell r="A179">
            <v>37300</v>
          </cell>
          <cell r="B179">
            <v>30.885000000000002</v>
          </cell>
          <cell r="D179">
            <v>37322</v>
          </cell>
          <cell r="E179">
            <v>175.51627999999999</v>
          </cell>
        </row>
        <row r="180">
          <cell r="A180">
            <v>37301</v>
          </cell>
          <cell r="B180">
            <v>32.009</v>
          </cell>
          <cell r="D180">
            <v>37323</v>
          </cell>
          <cell r="E180">
            <v>174.32661999999999</v>
          </cell>
        </row>
        <row r="181">
          <cell r="A181">
            <v>37302</v>
          </cell>
          <cell r="B181">
            <v>32.247</v>
          </cell>
          <cell r="D181">
            <v>37326</v>
          </cell>
          <cell r="E181">
            <v>174.94066000000001</v>
          </cell>
        </row>
        <row r="182">
          <cell r="A182">
            <v>37305</v>
          </cell>
          <cell r="B182">
            <v>32.241</v>
          </cell>
          <cell r="D182">
            <v>37327</v>
          </cell>
          <cell r="E182">
            <v>167.41394</v>
          </cell>
        </row>
        <row r="183">
          <cell r="A183">
            <v>37306</v>
          </cell>
          <cell r="B183">
            <v>32.741</v>
          </cell>
          <cell r="D183">
            <v>37328</v>
          </cell>
          <cell r="E183">
            <v>170.42284000000001</v>
          </cell>
        </row>
        <row r="184">
          <cell r="A184">
            <v>37307</v>
          </cell>
          <cell r="B184">
            <v>31.716999999999999</v>
          </cell>
          <cell r="D184">
            <v>37329</v>
          </cell>
          <cell r="E184">
            <v>164.24053000000001</v>
          </cell>
        </row>
        <row r="185">
          <cell r="A185">
            <v>37308</v>
          </cell>
          <cell r="B185">
            <v>31.66</v>
          </cell>
          <cell r="D185">
            <v>37330</v>
          </cell>
          <cell r="E185">
            <v>168.03013000000001</v>
          </cell>
        </row>
        <row r="186">
          <cell r="A186">
            <v>37309</v>
          </cell>
          <cell r="B186">
            <v>31.798999999999999</v>
          </cell>
          <cell r="D186">
            <v>37333</v>
          </cell>
          <cell r="E186">
            <v>169.9528</v>
          </cell>
        </row>
        <row r="187">
          <cell r="A187">
            <v>37312</v>
          </cell>
          <cell r="B187">
            <v>32.530999999999999</v>
          </cell>
          <cell r="D187">
            <v>37334</v>
          </cell>
          <cell r="E187">
            <v>169.12033</v>
          </cell>
        </row>
        <row r="188">
          <cell r="A188">
            <v>37313</v>
          </cell>
          <cell r="B188">
            <v>32.622999999999998</v>
          </cell>
          <cell r="D188">
            <v>37335</v>
          </cell>
          <cell r="E188">
            <v>162.86167</v>
          </cell>
        </row>
        <row r="189">
          <cell r="A189">
            <v>37314</v>
          </cell>
          <cell r="B189">
            <v>32.070999999999998</v>
          </cell>
          <cell r="D189">
            <v>37336</v>
          </cell>
          <cell r="E189">
            <v>170.25210000000001</v>
          </cell>
        </row>
        <row r="190">
          <cell r="A190">
            <v>37315</v>
          </cell>
          <cell r="B190">
            <v>32.088000000000001</v>
          </cell>
          <cell r="D190">
            <v>37337</v>
          </cell>
          <cell r="E190">
            <v>163.1283</v>
          </cell>
        </row>
        <row r="191">
          <cell r="A191">
            <v>37316</v>
          </cell>
          <cell r="B191">
            <v>32.250999999999998</v>
          </cell>
          <cell r="D191">
            <v>37340</v>
          </cell>
          <cell r="E191">
            <v>146.90084999999999</v>
          </cell>
        </row>
        <row r="192">
          <cell r="A192">
            <v>37319</v>
          </cell>
          <cell r="B192">
            <v>32.052999999999997</v>
          </cell>
          <cell r="D192">
            <v>37341</v>
          </cell>
          <cell r="E192">
            <v>151.04482999999999</v>
          </cell>
        </row>
        <row r="193">
          <cell r="A193">
            <v>37320</v>
          </cell>
          <cell r="B193">
            <v>31.504000000000001</v>
          </cell>
          <cell r="D193">
            <v>37342</v>
          </cell>
          <cell r="E193">
            <v>157.44766999999999</v>
          </cell>
        </row>
        <row r="194">
          <cell r="A194">
            <v>37321</v>
          </cell>
          <cell r="B194">
            <v>31.233000000000001</v>
          </cell>
          <cell r="D194">
            <v>37348</v>
          </cell>
          <cell r="E194">
            <v>151.33565999999999</v>
          </cell>
        </row>
        <row r="195">
          <cell r="A195">
            <v>37322</v>
          </cell>
          <cell r="B195">
            <v>30.978000000000002</v>
          </cell>
          <cell r="D195">
            <v>37349</v>
          </cell>
          <cell r="E195">
            <v>148.75862000000001</v>
          </cell>
        </row>
        <row r="196">
          <cell r="A196">
            <v>37323</v>
          </cell>
          <cell r="B196">
            <v>30.475000000000001</v>
          </cell>
          <cell r="D196">
            <v>37350</v>
          </cell>
          <cell r="E196">
            <v>147.70106999999999</v>
          </cell>
        </row>
        <row r="197">
          <cell r="A197">
            <v>37326</v>
          </cell>
          <cell r="B197">
            <v>30.129000000000001</v>
          </cell>
          <cell r="D197">
            <v>37351</v>
          </cell>
          <cell r="E197">
            <v>152.20493999999999</v>
          </cell>
        </row>
        <row r="198">
          <cell r="A198">
            <v>37327</v>
          </cell>
          <cell r="B198">
            <v>30.158000000000001</v>
          </cell>
          <cell r="D198">
            <v>37354</v>
          </cell>
          <cell r="E198">
            <v>142.69999999999999</v>
          </cell>
        </row>
        <row r="199">
          <cell r="A199">
            <v>37328</v>
          </cell>
          <cell r="B199">
            <v>28.997</v>
          </cell>
          <cell r="D199">
            <v>37355</v>
          </cell>
          <cell r="E199">
            <v>139.13154</v>
          </cell>
        </row>
        <row r="200">
          <cell r="A200">
            <v>37329</v>
          </cell>
          <cell r="B200">
            <v>27.859000000000002</v>
          </cell>
          <cell r="D200">
            <v>37356</v>
          </cell>
          <cell r="E200">
            <v>141.42858000000001</v>
          </cell>
        </row>
        <row r="201">
          <cell r="A201">
            <v>37330</v>
          </cell>
          <cell r="B201">
            <v>26.277000000000001</v>
          </cell>
          <cell r="D201">
            <v>37357</v>
          </cell>
          <cell r="E201">
            <v>136.22716</v>
          </cell>
        </row>
        <row r="202">
          <cell r="A202">
            <v>37333</v>
          </cell>
          <cell r="B202">
            <v>26.308</v>
          </cell>
          <cell r="D202">
            <v>37358</v>
          </cell>
          <cell r="E202">
            <v>132.97251</v>
          </cell>
        </row>
        <row r="203">
          <cell r="A203">
            <v>37334</v>
          </cell>
          <cell r="B203">
            <v>27.858000000000001</v>
          </cell>
          <cell r="D203">
            <v>37361</v>
          </cell>
          <cell r="E203">
            <v>130.38657000000001</v>
          </cell>
        </row>
        <row r="204">
          <cell r="A204">
            <v>37335</v>
          </cell>
          <cell r="B204">
            <v>28.001000000000001</v>
          </cell>
          <cell r="D204">
            <v>37362</v>
          </cell>
          <cell r="E204">
            <v>128.03534999999999</v>
          </cell>
        </row>
        <row r="205">
          <cell r="A205">
            <v>37336</v>
          </cell>
          <cell r="B205">
            <v>26.954999999999998</v>
          </cell>
          <cell r="D205">
            <v>37363</v>
          </cell>
          <cell r="E205">
            <v>130.75888</v>
          </cell>
        </row>
        <row r="206">
          <cell r="A206">
            <v>37337</v>
          </cell>
          <cell r="B206">
            <v>26.545000000000002</v>
          </cell>
          <cell r="D206">
            <v>37364</v>
          </cell>
          <cell r="E206">
            <v>137.17123000000001</v>
          </cell>
        </row>
        <row r="207">
          <cell r="A207">
            <v>37340</v>
          </cell>
          <cell r="B207">
            <v>25.863</v>
          </cell>
          <cell r="D207">
            <v>37365</v>
          </cell>
          <cell r="E207">
            <v>132.81013999999999</v>
          </cell>
        </row>
        <row r="208">
          <cell r="A208">
            <v>37341</v>
          </cell>
          <cell r="B208">
            <v>26.100999999999999</v>
          </cell>
          <cell r="D208">
            <v>37375</v>
          </cell>
          <cell r="E208">
            <v>131.98983999999999</v>
          </cell>
        </row>
        <row r="209">
          <cell r="A209">
            <v>37342</v>
          </cell>
          <cell r="B209">
            <v>25.786000000000001</v>
          </cell>
          <cell r="D209">
            <v>37376</v>
          </cell>
          <cell r="E209">
            <v>133.72069999999999</v>
          </cell>
        </row>
        <row r="210">
          <cell r="A210">
            <v>37343</v>
          </cell>
          <cell r="B210">
            <v>25.48</v>
          </cell>
          <cell r="D210">
            <v>37378</v>
          </cell>
          <cell r="E210">
            <v>132.39805999999999</v>
          </cell>
        </row>
        <row r="211">
          <cell r="A211">
            <v>37344</v>
          </cell>
          <cell r="B211">
            <v>25.25</v>
          </cell>
          <cell r="D211">
            <v>37379</v>
          </cell>
          <cell r="E211">
            <v>126.23327999999999</v>
          </cell>
        </row>
        <row r="212">
          <cell r="A212">
            <v>37347</v>
          </cell>
          <cell r="B212">
            <v>25.437999999999999</v>
          </cell>
          <cell r="D212">
            <v>37382</v>
          </cell>
          <cell r="E212">
            <v>129.76434</v>
          </cell>
        </row>
        <row r="213">
          <cell r="A213">
            <v>37348</v>
          </cell>
          <cell r="B213">
            <v>25.206</v>
          </cell>
          <cell r="D213">
            <v>37383</v>
          </cell>
          <cell r="E213">
            <v>126.74484</v>
          </cell>
        </row>
        <row r="214">
          <cell r="A214">
            <v>37349</v>
          </cell>
          <cell r="B214">
            <v>25.428000000000001</v>
          </cell>
          <cell r="D214">
            <v>37384</v>
          </cell>
          <cell r="E214">
            <v>124.64687000000001</v>
          </cell>
        </row>
        <row r="215">
          <cell r="A215">
            <v>37350</v>
          </cell>
          <cell r="B215">
            <v>25.344000000000001</v>
          </cell>
          <cell r="D215">
            <v>37385</v>
          </cell>
          <cell r="E215">
            <v>122.64993</v>
          </cell>
        </row>
        <row r="216">
          <cell r="A216">
            <v>37351</v>
          </cell>
          <cell r="B216">
            <v>25.457000000000001</v>
          </cell>
          <cell r="D216">
            <v>37386</v>
          </cell>
          <cell r="E216">
            <v>121.67661</v>
          </cell>
        </row>
        <row r="217">
          <cell r="A217">
            <v>37354</v>
          </cell>
          <cell r="B217">
            <v>25.702000000000002</v>
          </cell>
          <cell r="D217">
            <v>37389</v>
          </cell>
          <cell r="E217">
            <v>117.6433</v>
          </cell>
        </row>
        <row r="218">
          <cell r="A218">
            <v>37355</v>
          </cell>
          <cell r="B218">
            <v>25.963000000000001</v>
          </cell>
          <cell r="D218">
            <v>37390</v>
          </cell>
          <cell r="E218">
            <v>118.53201</v>
          </cell>
        </row>
        <row r="219">
          <cell r="A219">
            <v>37356</v>
          </cell>
          <cell r="B219">
            <v>26.344999999999999</v>
          </cell>
          <cell r="D219">
            <v>37391</v>
          </cell>
          <cell r="E219">
            <v>114.96895000000001</v>
          </cell>
        </row>
        <row r="220">
          <cell r="A220">
            <v>37357</v>
          </cell>
          <cell r="B220">
            <v>27.05</v>
          </cell>
          <cell r="D220">
            <v>37392</v>
          </cell>
          <cell r="E220">
            <v>116.26141</v>
          </cell>
        </row>
        <row r="221">
          <cell r="A221">
            <v>37358</v>
          </cell>
          <cell r="B221">
            <v>27.632000000000001</v>
          </cell>
          <cell r="D221">
            <v>37393</v>
          </cell>
          <cell r="E221">
            <v>110.76078</v>
          </cell>
        </row>
        <row r="222">
          <cell r="A222">
            <v>37361</v>
          </cell>
          <cell r="B222">
            <v>28.05</v>
          </cell>
          <cell r="D222">
            <v>37396</v>
          </cell>
          <cell r="E222">
            <v>104.96601</v>
          </cell>
        </row>
        <row r="223">
          <cell r="A223">
            <v>37362</v>
          </cell>
          <cell r="B223">
            <v>28.808</v>
          </cell>
          <cell r="D223">
            <v>37397</v>
          </cell>
          <cell r="E223">
            <v>107.05865</v>
          </cell>
        </row>
        <row r="224">
          <cell r="A224">
            <v>37363</v>
          </cell>
          <cell r="B224">
            <v>29.25</v>
          </cell>
          <cell r="D224">
            <v>37398</v>
          </cell>
          <cell r="E224">
            <v>103.41764999999999</v>
          </cell>
        </row>
        <row r="225">
          <cell r="A225">
            <v>37364</v>
          </cell>
          <cell r="B225">
            <v>28.669</v>
          </cell>
          <cell r="D225">
            <v>37399</v>
          </cell>
          <cell r="E225">
            <v>103.40179999999999</v>
          </cell>
        </row>
        <row r="226">
          <cell r="A226">
            <v>37365</v>
          </cell>
          <cell r="B226">
            <v>28.055</v>
          </cell>
          <cell r="D226">
            <v>37400</v>
          </cell>
          <cell r="E226">
            <v>96.472989999999996</v>
          </cell>
        </row>
        <row r="227">
          <cell r="A227">
            <v>37368</v>
          </cell>
          <cell r="B227">
            <v>27.266999999999999</v>
          </cell>
          <cell r="D227">
            <v>37403</v>
          </cell>
          <cell r="E227">
            <v>94.140360000000001</v>
          </cell>
        </row>
        <row r="228">
          <cell r="A228">
            <v>37369</v>
          </cell>
          <cell r="B228">
            <v>26.591000000000001</v>
          </cell>
          <cell r="D228">
            <v>37404</v>
          </cell>
          <cell r="E228">
            <v>98.973920000000007</v>
          </cell>
        </row>
        <row r="229">
          <cell r="A229">
            <v>37370</v>
          </cell>
          <cell r="B229">
            <v>26.542999999999999</v>
          </cell>
          <cell r="D229">
            <v>37405</v>
          </cell>
          <cell r="E229">
            <v>94.261110000000002</v>
          </cell>
        </row>
        <row r="230">
          <cell r="A230">
            <v>37371</v>
          </cell>
          <cell r="B230">
            <v>26.116</v>
          </cell>
          <cell r="D230">
            <v>37406</v>
          </cell>
          <cell r="E230">
            <v>93.224100000000007</v>
          </cell>
        </row>
        <row r="231">
          <cell r="A231">
            <v>37372</v>
          </cell>
          <cell r="B231">
            <v>26.847000000000001</v>
          </cell>
          <cell r="D231">
            <v>37407</v>
          </cell>
          <cell r="E231">
            <v>88.701120000000003</v>
          </cell>
        </row>
        <row r="232">
          <cell r="A232">
            <v>37375</v>
          </cell>
          <cell r="B232">
            <v>27.274999999999999</v>
          </cell>
          <cell r="D232">
            <v>37410</v>
          </cell>
          <cell r="E232">
            <v>86.083449999999999</v>
          </cell>
        </row>
        <row r="233">
          <cell r="A233">
            <v>37376</v>
          </cell>
          <cell r="B233">
            <v>27.972000000000001</v>
          </cell>
          <cell r="D233">
            <v>37411</v>
          </cell>
          <cell r="E233">
            <v>81.91713</v>
          </cell>
        </row>
        <row r="234">
          <cell r="A234">
            <v>37377</v>
          </cell>
          <cell r="B234">
            <v>28.375</v>
          </cell>
          <cell r="D234">
            <v>37412</v>
          </cell>
          <cell r="E234">
            <v>80.545450000000002</v>
          </cell>
        </row>
        <row r="235">
          <cell r="A235">
            <v>37378</v>
          </cell>
          <cell r="B235">
            <v>28.227</v>
          </cell>
          <cell r="D235">
            <v>37413</v>
          </cell>
          <cell r="E235">
            <v>79.002740000000003</v>
          </cell>
        </row>
        <row r="236">
          <cell r="A236">
            <v>37379</v>
          </cell>
          <cell r="B236">
            <v>28.045000000000002</v>
          </cell>
          <cell r="D236">
            <v>37414</v>
          </cell>
          <cell r="E236">
            <v>81.159779999999998</v>
          </cell>
        </row>
        <row r="237">
          <cell r="A237">
            <v>37382</v>
          </cell>
          <cell r="B237">
            <v>27.611999999999998</v>
          </cell>
          <cell r="D237">
            <v>37417</v>
          </cell>
          <cell r="E237">
            <v>79.642650000000003</v>
          </cell>
        </row>
        <row r="238">
          <cell r="A238">
            <v>37383</v>
          </cell>
          <cell r="B238">
            <v>27.728000000000002</v>
          </cell>
          <cell r="D238">
            <v>37418</v>
          </cell>
          <cell r="E238">
            <v>82.476879999999994</v>
          </cell>
        </row>
        <row r="239">
          <cell r="A239">
            <v>37384</v>
          </cell>
          <cell r="B239">
            <v>27.215</v>
          </cell>
          <cell r="D239">
            <v>37419</v>
          </cell>
          <cell r="E239">
            <v>79.918840000000003</v>
          </cell>
        </row>
        <row r="240">
          <cell r="A240">
            <v>37385</v>
          </cell>
          <cell r="B240">
            <v>26.954999999999998</v>
          </cell>
          <cell r="D240">
            <v>37420</v>
          </cell>
          <cell r="E240">
            <v>78.444130000000001</v>
          </cell>
        </row>
        <row r="241">
          <cell r="A241">
            <v>37386</v>
          </cell>
          <cell r="B241">
            <v>26.18</v>
          </cell>
          <cell r="D241">
            <v>37421</v>
          </cell>
          <cell r="E241">
            <v>75.844200000000001</v>
          </cell>
        </row>
        <row r="242">
          <cell r="A242">
            <v>37389</v>
          </cell>
          <cell r="B242">
            <v>26.344999999999999</v>
          </cell>
          <cell r="D242">
            <v>37425</v>
          </cell>
          <cell r="E242">
            <v>82.16525</v>
          </cell>
        </row>
        <row r="243">
          <cell r="A243">
            <v>37390</v>
          </cell>
          <cell r="B243">
            <v>26.538</v>
          </cell>
          <cell r="D243">
            <v>37426</v>
          </cell>
          <cell r="E243">
            <v>84.887010000000004</v>
          </cell>
        </row>
        <row r="244">
          <cell r="A244">
            <v>37391</v>
          </cell>
          <cell r="B244">
            <v>26.417000000000002</v>
          </cell>
          <cell r="D244">
            <v>37427</v>
          </cell>
          <cell r="E244">
            <v>89.105559999999997</v>
          </cell>
        </row>
        <row r="245">
          <cell r="A245">
            <v>37392</v>
          </cell>
          <cell r="B245">
            <v>26.731999999999999</v>
          </cell>
          <cell r="D245">
            <v>37428</v>
          </cell>
          <cell r="E245">
            <v>85.783559999999994</v>
          </cell>
        </row>
        <row r="246">
          <cell r="A246">
            <v>37393</v>
          </cell>
          <cell r="B246">
            <v>26.707999999999998</v>
          </cell>
          <cell r="D246">
            <v>37431</v>
          </cell>
          <cell r="E246">
            <v>85.3673</v>
          </cell>
        </row>
        <row r="247">
          <cell r="A247">
            <v>37396</v>
          </cell>
          <cell r="B247">
            <v>23.641999999999999</v>
          </cell>
          <cell r="D247">
            <v>37432</v>
          </cell>
          <cell r="E247">
            <v>88.427090000000007</v>
          </cell>
        </row>
        <row r="248">
          <cell r="A248">
            <v>37397</v>
          </cell>
          <cell r="B248">
            <v>22.524999999999999</v>
          </cell>
          <cell r="D248">
            <v>37433</v>
          </cell>
          <cell r="E248">
            <v>87.59948</v>
          </cell>
        </row>
        <row r="249">
          <cell r="A249">
            <v>37398</v>
          </cell>
          <cell r="B249">
            <v>22.213000000000001</v>
          </cell>
          <cell r="D249">
            <v>37434</v>
          </cell>
          <cell r="E249">
            <v>87.796840000000003</v>
          </cell>
        </row>
        <row r="250">
          <cell r="A250">
            <v>37399</v>
          </cell>
          <cell r="B250">
            <v>21.791</v>
          </cell>
          <cell r="D250">
            <v>37435</v>
          </cell>
          <cell r="E250">
            <v>92.273899999999998</v>
          </cell>
        </row>
        <row r="251">
          <cell r="A251">
            <v>37400</v>
          </cell>
          <cell r="B251">
            <v>21.524999999999999</v>
          </cell>
          <cell r="D251">
            <v>37438</v>
          </cell>
          <cell r="E251">
            <v>98.079369999999997</v>
          </cell>
        </row>
        <row r="252">
          <cell r="A252">
            <v>37403</v>
          </cell>
          <cell r="B252">
            <v>21.454999999999998</v>
          </cell>
          <cell r="D252">
            <v>37439</v>
          </cell>
          <cell r="E252">
            <v>98.579239999999999</v>
          </cell>
        </row>
        <row r="253">
          <cell r="A253">
            <v>37404</v>
          </cell>
          <cell r="B253">
            <v>21.649000000000001</v>
          </cell>
          <cell r="D253">
            <v>37440</v>
          </cell>
          <cell r="E253">
            <v>104.34832</v>
          </cell>
        </row>
        <row r="254">
          <cell r="A254">
            <v>37405</v>
          </cell>
          <cell r="B254">
            <v>21.63</v>
          </cell>
          <cell r="D254">
            <v>37441</v>
          </cell>
          <cell r="E254">
            <v>108.45595</v>
          </cell>
        </row>
        <row r="255">
          <cell r="A255">
            <v>37406</v>
          </cell>
          <cell r="B255">
            <v>21.719000000000001</v>
          </cell>
          <cell r="D255">
            <v>37442</v>
          </cell>
          <cell r="E255">
            <v>107.06295</v>
          </cell>
        </row>
        <row r="256">
          <cell r="A256">
            <v>37407</v>
          </cell>
          <cell r="B256">
            <v>21.832000000000001</v>
          </cell>
          <cell r="D256">
            <v>37445</v>
          </cell>
          <cell r="E256">
            <v>114.23864</v>
          </cell>
        </row>
        <row r="257">
          <cell r="A257">
            <v>37410</v>
          </cell>
          <cell r="B257">
            <v>22.135000000000002</v>
          </cell>
          <cell r="D257">
            <v>37447</v>
          </cell>
          <cell r="E257">
            <v>108.60648999999999</v>
          </cell>
        </row>
        <row r="258">
          <cell r="A258">
            <v>37411</v>
          </cell>
          <cell r="B258">
            <v>21.713000000000001</v>
          </cell>
          <cell r="D258">
            <v>37448</v>
          </cell>
          <cell r="E258">
            <v>104.91293</v>
          </cell>
        </row>
        <row r="259">
          <cell r="A259">
            <v>37412</v>
          </cell>
          <cell r="B259">
            <v>21.617000000000001</v>
          </cell>
          <cell r="D259">
            <v>37449</v>
          </cell>
          <cell r="E259">
            <v>103.49513</v>
          </cell>
        </row>
        <row r="260">
          <cell r="A260">
            <v>37413</v>
          </cell>
          <cell r="B260">
            <v>21.684999999999999</v>
          </cell>
          <cell r="D260">
            <v>37452</v>
          </cell>
          <cell r="E260">
            <v>101.25596</v>
          </cell>
        </row>
        <row r="261">
          <cell r="A261">
            <v>37414</v>
          </cell>
          <cell r="B261">
            <v>21.744</v>
          </cell>
          <cell r="D261">
            <v>37453</v>
          </cell>
          <cell r="E261">
            <v>105.07393</v>
          </cell>
        </row>
        <row r="262">
          <cell r="A262">
            <v>37417</v>
          </cell>
          <cell r="B262">
            <v>21.978999999999999</v>
          </cell>
          <cell r="D262">
            <v>37454</v>
          </cell>
          <cell r="E262">
            <v>106.62217</v>
          </cell>
        </row>
        <row r="263">
          <cell r="A263">
            <v>37418</v>
          </cell>
          <cell r="B263">
            <v>22</v>
          </cell>
          <cell r="D263">
            <v>37455</v>
          </cell>
          <cell r="E263">
            <v>107.68406</v>
          </cell>
        </row>
        <row r="264">
          <cell r="A264">
            <v>37419</v>
          </cell>
          <cell r="B264">
            <v>21.702999999999999</v>
          </cell>
          <cell r="D264">
            <v>37456</v>
          </cell>
          <cell r="E264">
            <v>105.55772</v>
          </cell>
        </row>
        <row r="265">
          <cell r="A265">
            <v>37420</v>
          </cell>
          <cell r="B265">
            <v>21.603999999999999</v>
          </cell>
          <cell r="D265">
            <v>37459</v>
          </cell>
          <cell r="E265">
            <v>101.65412000000001</v>
          </cell>
        </row>
        <row r="266">
          <cell r="A266">
            <v>37421</v>
          </cell>
          <cell r="B266">
            <v>21.283999999999999</v>
          </cell>
          <cell r="D266">
            <v>37460</v>
          </cell>
          <cell r="E266">
            <v>99.873450000000005</v>
          </cell>
        </row>
        <row r="267">
          <cell r="A267">
            <v>37424</v>
          </cell>
          <cell r="B267">
            <v>21.196000000000002</v>
          </cell>
          <cell r="D267">
            <v>37461</v>
          </cell>
          <cell r="E267">
            <v>100.61326</v>
          </cell>
        </row>
        <row r="268">
          <cell r="A268">
            <v>37425</v>
          </cell>
          <cell r="B268">
            <v>21.686</v>
          </cell>
          <cell r="D268">
            <v>37462</v>
          </cell>
          <cell r="E268">
            <v>99.346159999999998</v>
          </cell>
        </row>
        <row r="269">
          <cell r="A269">
            <v>37426</v>
          </cell>
          <cell r="B269">
            <v>21.539000000000001</v>
          </cell>
          <cell r="D269">
            <v>37463</v>
          </cell>
          <cell r="E269">
            <v>97.359780000000001</v>
          </cell>
        </row>
        <row r="270">
          <cell r="A270">
            <v>37427</v>
          </cell>
          <cell r="B270">
            <v>21.062999999999999</v>
          </cell>
          <cell r="D270">
            <v>37466</v>
          </cell>
          <cell r="E270">
            <v>97.487669999999994</v>
          </cell>
        </row>
        <row r="271">
          <cell r="A271">
            <v>37428</v>
          </cell>
          <cell r="B271">
            <v>20.786000000000001</v>
          </cell>
          <cell r="D271">
            <v>37467</v>
          </cell>
          <cell r="E271">
            <v>98.191519999999997</v>
          </cell>
        </row>
        <row r="272">
          <cell r="A272">
            <v>37431</v>
          </cell>
          <cell r="B272">
            <v>20.399999999999999</v>
          </cell>
          <cell r="D272">
            <v>37468</v>
          </cell>
          <cell r="E272">
            <v>96.851749999999996</v>
          </cell>
        </row>
        <row r="273">
          <cell r="A273">
            <v>37432</v>
          </cell>
          <cell r="B273">
            <v>19</v>
          </cell>
          <cell r="D273">
            <v>37469</v>
          </cell>
          <cell r="E273">
            <v>98.293959999999998</v>
          </cell>
        </row>
        <row r="274">
          <cell r="A274">
            <v>37433</v>
          </cell>
          <cell r="B274">
            <v>18.71</v>
          </cell>
          <cell r="D274">
            <v>37470</v>
          </cell>
          <cell r="E274">
            <v>98.737579999999994</v>
          </cell>
        </row>
        <row r="275">
          <cell r="A275">
            <v>37434</v>
          </cell>
          <cell r="B275">
            <v>18.818999999999999</v>
          </cell>
          <cell r="D275">
            <v>37473</v>
          </cell>
          <cell r="E275">
            <v>94.483429999999998</v>
          </cell>
        </row>
        <row r="276">
          <cell r="A276">
            <v>37435</v>
          </cell>
          <cell r="B276">
            <v>18.757000000000001</v>
          </cell>
          <cell r="D276">
            <v>37474</v>
          </cell>
          <cell r="E276">
            <v>95.685950000000005</v>
          </cell>
        </row>
        <row r="277">
          <cell r="A277">
            <v>37438</v>
          </cell>
          <cell r="B277">
            <v>19.594000000000001</v>
          </cell>
          <cell r="D277">
            <v>37475</v>
          </cell>
          <cell r="E277">
            <v>98.096279999999993</v>
          </cell>
        </row>
        <row r="278">
          <cell r="A278">
            <v>37439</v>
          </cell>
          <cell r="B278">
            <v>19.553999999999998</v>
          </cell>
          <cell r="D278">
            <v>37476</v>
          </cell>
          <cell r="E278">
            <v>100.50136999999999</v>
          </cell>
        </row>
        <row r="279">
          <cell r="A279">
            <v>37440</v>
          </cell>
          <cell r="B279">
            <v>19.850000000000001</v>
          </cell>
          <cell r="D279">
            <v>37477</v>
          </cell>
          <cell r="E279">
            <v>103.16484</v>
          </cell>
        </row>
        <row r="280">
          <cell r="A280">
            <v>37441</v>
          </cell>
          <cell r="B280">
            <v>19.667000000000002</v>
          </cell>
          <cell r="D280">
            <v>37480</v>
          </cell>
          <cell r="E280">
            <v>102.50207</v>
          </cell>
        </row>
        <row r="281">
          <cell r="A281">
            <v>37442</v>
          </cell>
          <cell r="B281">
            <v>20.667000000000002</v>
          </cell>
          <cell r="D281">
            <v>37481</v>
          </cell>
          <cell r="E281">
            <v>101.72816</v>
          </cell>
        </row>
        <row r="282">
          <cell r="A282">
            <v>37445</v>
          </cell>
          <cell r="B282">
            <v>18.5</v>
          </cell>
          <cell r="D282">
            <v>37482</v>
          </cell>
          <cell r="E282">
            <v>101.4718</v>
          </cell>
        </row>
        <row r="283">
          <cell r="A283">
            <v>37446</v>
          </cell>
          <cell r="B283">
            <v>20.75</v>
          </cell>
          <cell r="D283">
            <v>37483</v>
          </cell>
          <cell r="E283">
            <v>101.85186</v>
          </cell>
        </row>
        <row r="284">
          <cell r="A284">
            <v>37447</v>
          </cell>
          <cell r="B284">
            <v>20.922000000000001</v>
          </cell>
          <cell r="D284">
            <v>37484</v>
          </cell>
          <cell r="E284">
            <v>104.9081</v>
          </cell>
        </row>
        <row r="285">
          <cell r="A285">
            <v>37448</v>
          </cell>
          <cell r="B285">
            <v>21.204999999999998</v>
          </cell>
          <cell r="D285">
            <v>37488</v>
          </cell>
          <cell r="E285">
            <v>105.74345</v>
          </cell>
        </row>
        <row r="286">
          <cell r="A286">
            <v>37449</v>
          </cell>
          <cell r="B286">
            <v>21.335000000000001</v>
          </cell>
          <cell r="D286">
            <v>37489</v>
          </cell>
          <cell r="E286">
            <v>107.20891</v>
          </cell>
        </row>
        <row r="287">
          <cell r="A287">
            <v>37452</v>
          </cell>
          <cell r="B287">
            <v>21.393999999999998</v>
          </cell>
          <cell r="D287">
            <v>37490</v>
          </cell>
          <cell r="E287">
            <v>108.19022</v>
          </cell>
        </row>
        <row r="288">
          <cell r="A288">
            <v>37453</v>
          </cell>
          <cell r="B288">
            <v>21.25</v>
          </cell>
          <cell r="D288">
            <v>37491</v>
          </cell>
          <cell r="E288">
            <v>107.22716</v>
          </cell>
        </row>
        <row r="289">
          <cell r="A289">
            <v>37454</v>
          </cell>
          <cell r="B289">
            <v>21.384</v>
          </cell>
          <cell r="D289">
            <v>37494</v>
          </cell>
          <cell r="E289">
            <v>106.75623</v>
          </cell>
        </row>
        <row r="290">
          <cell r="A290">
            <v>37455</v>
          </cell>
          <cell r="B290">
            <v>21.334</v>
          </cell>
          <cell r="D290">
            <v>37495</v>
          </cell>
          <cell r="E290">
            <v>106.74759</v>
          </cell>
        </row>
        <row r="291">
          <cell r="A291">
            <v>37456</v>
          </cell>
          <cell r="B291">
            <v>21.623000000000001</v>
          </cell>
          <cell r="D291">
            <v>37496</v>
          </cell>
          <cell r="E291">
            <v>104.41274</v>
          </cell>
        </row>
        <row r="292">
          <cell r="A292">
            <v>37459</v>
          </cell>
          <cell r="B292">
            <v>21.242999999999999</v>
          </cell>
          <cell r="D292">
            <v>37497</v>
          </cell>
          <cell r="E292">
            <v>105.23547000000001</v>
          </cell>
        </row>
        <row r="293">
          <cell r="A293">
            <v>37460</v>
          </cell>
          <cell r="B293">
            <v>21.390999999999998</v>
          </cell>
          <cell r="D293">
            <v>37498</v>
          </cell>
          <cell r="E293">
            <v>103.49241000000001</v>
          </cell>
        </row>
        <row r="294">
          <cell r="A294">
            <v>37461</v>
          </cell>
          <cell r="B294">
            <v>21.387</v>
          </cell>
          <cell r="D294">
            <v>37501</v>
          </cell>
          <cell r="E294">
            <v>104.03362</v>
          </cell>
        </row>
        <row r="295">
          <cell r="A295">
            <v>37462</v>
          </cell>
          <cell r="B295">
            <v>20.768000000000001</v>
          </cell>
          <cell r="D295">
            <v>37502</v>
          </cell>
          <cell r="E295">
            <v>101.52893</v>
          </cell>
        </row>
        <row r="296">
          <cell r="A296">
            <v>37463</v>
          </cell>
          <cell r="B296">
            <v>20.632999999999999</v>
          </cell>
          <cell r="D296">
            <v>37503</v>
          </cell>
          <cell r="E296">
            <v>102.5295</v>
          </cell>
        </row>
        <row r="297">
          <cell r="A297">
            <v>37466</v>
          </cell>
          <cell r="B297">
            <v>20.986999999999998</v>
          </cell>
          <cell r="D297">
            <v>37504</v>
          </cell>
          <cell r="E297">
            <v>102.30938999999999</v>
          </cell>
        </row>
        <row r="298">
          <cell r="A298">
            <v>37467</v>
          </cell>
          <cell r="B298">
            <v>19.95</v>
          </cell>
          <cell r="D298">
            <v>37505</v>
          </cell>
          <cell r="E298">
            <v>103.01385000000001</v>
          </cell>
        </row>
        <row r="299">
          <cell r="A299">
            <v>37468</v>
          </cell>
          <cell r="B299">
            <v>19.632999999999999</v>
          </cell>
          <cell r="D299">
            <v>37508</v>
          </cell>
          <cell r="E299">
            <v>103.74034</v>
          </cell>
        </row>
        <row r="300">
          <cell r="A300">
            <v>37469</v>
          </cell>
          <cell r="B300">
            <v>19.725000000000001</v>
          </cell>
          <cell r="D300">
            <v>37509</v>
          </cell>
          <cell r="E300">
            <v>103.66712</v>
          </cell>
        </row>
        <row r="301">
          <cell r="A301">
            <v>37470</v>
          </cell>
          <cell r="B301">
            <v>19.75</v>
          </cell>
          <cell r="D301">
            <v>37510</v>
          </cell>
          <cell r="E301">
            <v>106.88996</v>
          </cell>
        </row>
        <row r="302">
          <cell r="A302">
            <v>37473</v>
          </cell>
          <cell r="B302">
            <v>19.768999999999998</v>
          </cell>
          <cell r="D302">
            <v>37511</v>
          </cell>
          <cell r="E302">
            <v>108.59698</v>
          </cell>
        </row>
        <row r="303">
          <cell r="A303">
            <v>37474</v>
          </cell>
          <cell r="B303">
            <v>19.695</v>
          </cell>
          <cell r="D303">
            <v>37512</v>
          </cell>
          <cell r="E303">
            <v>106.57221</v>
          </cell>
        </row>
        <row r="304">
          <cell r="A304">
            <v>37475</v>
          </cell>
          <cell r="B304">
            <v>20.021999999999998</v>
          </cell>
          <cell r="D304">
            <v>37515</v>
          </cell>
          <cell r="E304">
            <v>106.56631</v>
          </cell>
        </row>
        <row r="305">
          <cell r="A305">
            <v>37476</v>
          </cell>
          <cell r="B305">
            <v>20.338000000000001</v>
          </cell>
          <cell r="D305">
            <v>37516</v>
          </cell>
          <cell r="E305">
            <v>105.68276</v>
          </cell>
        </row>
        <row r="306">
          <cell r="A306">
            <v>37477</v>
          </cell>
          <cell r="B306">
            <v>20.556000000000001</v>
          </cell>
          <cell r="D306">
            <v>37517</v>
          </cell>
          <cell r="E306">
            <v>103.9945</v>
          </cell>
        </row>
        <row r="307">
          <cell r="A307">
            <v>37480</v>
          </cell>
          <cell r="B307">
            <v>20.626000000000001</v>
          </cell>
          <cell r="D307">
            <v>37518</v>
          </cell>
          <cell r="E307">
            <v>102.98769</v>
          </cell>
        </row>
        <row r="308">
          <cell r="A308">
            <v>37481</v>
          </cell>
          <cell r="B308">
            <v>20.481000000000002</v>
          </cell>
          <cell r="D308">
            <v>37519</v>
          </cell>
          <cell r="E308">
            <v>102.94808999999999</v>
          </cell>
        </row>
        <row r="309">
          <cell r="A309">
            <v>37482</v>
          </cell>
          <cell r="B309">
            <v>20.483000000000001</v>
          </cell>
          <cell r="D309">
            <v>37522</v>
          </cell>
          <cell r="E309">
            <v>102.70860999999999</v>
          </cell>
        </row>
        <row r="310">
          <cell r="A310">
            <v>37483</v>
          </cell>
          <cell r="B310">
            <v>21.125</v>
          </cell>
          <cell r="D310">
            <v>37523</v>
          </cell>
          <cell r="E310">
            <v>103.19015</v>
          </cell>
        </row>
        <row r="311">
          <cell r="A311">
            <v>37484</v>
          </cell>
          <cell r="B311">
            <v>21.302</v>
          </cell>
          <cell r="D311">
            <v>37524</v>
          </cell>
          <cell r="E311">
            <v>104</v>
          </cell>
        </row>
        <row r="312">
          <cell r="A312">
            <v>37487</v>
          </cell>
          <cell r="B312">
            <v>21.146999999999998</v>
          </cell>
          <cell r="D312">
            <v>37525</v>
          </cell>
          <cell r="E312">
            <v>106.87347</v>
          </cell>
        </row>
        <row r="313">
          <cell r="A313">
            <v>37488</v>
          </cell>
          <cell r="B313">
            <v>21.722999999999999</v>
          </cell>
          <cell r="D313">
            <v>37526</v>
          </cell>
          <cell r="E313">
            <v>105.94078</v>
          </cell>
        </row>
        <row r="314">
          <cell r="A314">
            <v>37489</v>
          </cell>
          <cell r="B314">
            <v>23.306999999999999</v>
          </cell>
          <cell r="D314">
            <v>37529</v>
          </cell>
          <cell r="E314">
            <v>105.94907000000001</v>
          </cell>
        </row>
        <row r="315">
          <cell r="A315">
            <v>37490</v>
          </cell>
          <cell r="B315">
            <v>23.257000000000001</v>
          </cell>
          <cell r="D315">
            <v>37530</v>
          </cell>
          <cell r="E315">
            <v>105.3369</v>
          </cell>
        </row>
        <row r="316">
          <cell r="A316">
            <v>37491</v>
          </cell>
          <cell r="B316">
            <v>23.367999999999999</v>
          </cell>
          <cell r="D316">
            <v>37531</v>
          </cell>
          <cell r="E316">
            <v>104.68893</v>
          </cell>
        </row>
        <row r="317">
          <cell r="A317">
            <v>37494</v>
          </cell>
          <cell r="B317">
            <v>23.344000000000001</v>
          </cell>
          <cell r="D317">
            <v>37532</v>
          </cell>
          <cell r="E317">
            <v>108.5992</v>
          </cell>
        </row>
        <row r="318">
          <cell r="A318">
            <v>37495</v>
          </cell>
          <cell r="B318">
            <v>23.161000000000001</v>
          </cell>
          <cell r="D318">
            <v>37533</v>
          </cell>
          <cell r="E318">
            <v>109.84492</v>
          </cell>
        </row>
        <row r="319">
          <cell r="A319">
            <v>37496</v>
          </cell>
          <cell r="B319">
            <v>23.158000000000001</v>
          </cell>
          <cell r="D319">
            <v>37536</v>
          </cell>
          <cell r="E319">
            <v>107.42477</v>
          </cell>
        </row>
        <row r="320">
          <cell r="A320">
            <v>37497</v>
          </cell>
          <cell r="B320">
            <v>23.460999999999999</v>
          </cell>
          <cell r="D320">
            <v>37537</v>
          </cell>
          <cell r="E320">
            <v>107.48863</v>
          </cell>
        </row>
        <row r="321">
          <cell r="A321">
            <v>37498</v>
          </cell>
          <cell r="B321">
            <v>23.024999999999999</v>
          </cell>
          <cell r="D321">
            <v>37538</v>
          </cell>
          <cell r="E321">
            <v>107.18919</v>
          </cell>
        </row>
        <row r="322">
          <cell r="A322">
            <v>37501</v>
          </cell>
          <cell r="B322">
            <v>23.187000000000001</v>
          </cell>
          <cell r="D322">
            <v>37539</v>
          </cell>
          <cell r="E322">
            <v>112.38482999999999</v>
          </cell>
        </row>
        <row r="323">
          <cell r="A323">
            <v>37502</v>
          </cell>
          <cell r="B323">
            <v>23.712</v>
          </cell>
          <cell r="D323">
            <v>37540</v>
          </cell>
          <cell r="E323">
            <v>113.12282</v>
          </cell>
        </row>
        <row r="324">
          <cell r="A324">
            <v>37503</v>
          </cell>
          <cell r="B324">
            <v>24.472000000000001</v>
          </cell>
          <cell r="D324">
            <v>37544</v>
          </cell>
          <cell r="E324">
            <v>118.04651</v>
          </cell>
        </row>
        <row r="325">
          <cell r="A325">
            <v>37504</v>
          </cell>
          <cell r="B325">
            <v>23.428999999999998</v>
          </cell>
          <cell r="D325">
            <v>37545</v>
          </cell>
          <cell r="E325">
            <v>121.50346999999999</v>
          </cell>
        </row>
        <row r="326">
          <cell r="A326">
            <v>37505</v>
          </cell>
          <cell r="B326">
            <v>23.446000000000002</v>
          </cell>
          <cell r="D326">
            <v>37546</v>
          </cell>
          <cell r="E326">
            <v>123.44459999999999</v>
          </cell>
        </row>
        <row r="327">
          <cell r="A327">
            <v>37508</v>
          </cell>
          <cell r="B327">
            <v>23.677</v>
          </cell>
          <cell r="D327">
            <v>37547</v>
          </cell>
          <cell r="E327">
            <v>124.76944</v>
          </cell>
        </row>
        <row r="328">
          <cell r="A328">
            <v>37509</v>
          </cell>
          <cell r="B328">
            <v>23.478999999999999</v>
          </cell>
          <cell r="D328">
            <v>37550</v>
          </cell>
          <cell r="E328">
            <v>123.11757</v>
          </cell>
        </row>
        <row r="329">
          <cell r="A329">
            <v>37510</v>
          </cell>
          <cell r="B329">
            <v>23.478999999999999</v>
          </cell>
          <cell r="D329">
            <v>37551</v>
          </cell>
          <cell r="E329">
            <v>120.29958999999999</v>
          </cell>
        </row>
        <row r="330">
          <cell r="A330">
            <v>37511</v>
          </cell>
          <cell r="B330">
            <v>23.587</v>
          </cell>
          <cell r="D330">
            <v>37552</v>
          </cell>
          <cell r="E330">
            <v>119.99724000000001</v>
          </cell>
        </row>
        <row r="331">
          <cell r="A331">
            <v>37512</v>
          </cell>
          <cell r="B331">
            <v>23.853000000000002</v>
          </cell>
          <cell r="D331">
            <v>37553</v>
          </cell>
          <cell r="E331">
            <v>121.35645</v>
          </cell>
        </row>
        <row r="332">
          <cell r="A332">
            <v>37515</v>
          </cell>
          <cell r="B332">
            <v>23.866</v>
          </cell>
          <cell r="D332">
            <v>37554</v>
          </cell>
          <cell r="E332">
            <v>123.19279</v>
          </cell>
        </row>
        <row r="333">
          <cell r="A333">
            <v>37516</v>
          </cell>
          <cell r="B333">
            <v>23.408000000000001</v>
          </cell>
          <cell r="D333">
            <v>37557</v>
          </cell>
          <cell r="E333">
            <v>122.637</v>
          </cell>
        </row>
        <row r="334">
          <cell r="A334">
            <v>37517</v>
          </cell>
          <cell r="B334">
            <v>23.113</v>
          </cell>
          <cell r="D334">
            <v>37558</v>
          </cell>
          <cell r="E334">
            <v>119.62132</v>
          </cell>
        </row>
        <row r="335">
          <cell r="A335">
            <v>37518</v>
          </cell>
          <cell r="B335">
            <v>22.513999999999999</v>
          </cell>
          <cell r="D335">
            <v>37559</v>
          </cell>
          <cell r="E335">
            <v>121.53174</v>
          </cell>
        </row>
        <row r="336">
          <cell r="A336">
            <v>37519</v>
          </cell>
          <cell r="B336">
            <v>22.503</v>
          </cell>
          <cell r="D336">
            <v>37560</v>
          </cell>
          <cell r="E336">
            <v>123.35887</v>
          </cell>
        </row>
        <row r="337">
          <cell r="A337">
            <v>37522</v>
          </cell>
          <cell r="B337">
            <v>22.260999999999999</v>
          </cell>
          <cell r="D337">
            <v>37561</v>
          </cell>
          <cell r="E337">
            <v>122.20583000000001</v>
          </cell>
        </row>
        <row r="338">
          <cell r="A338">
            <v>37523</v>
          </cell>
          <cell r="B338">
            <v>21.83</v>
          </cell>
          <cell r="D338">
            <v>37564</v>
          </cell>
          <cell r="E338">
            <v>119.14727000000001</v>
          </cell>
        </row>
        <row r="339">
          <cell r="A339">
            <v>37524</v>
          </cell>
          <cell r="B339">
            <v>21.837</v>
          </cell>
          <cell r="D339">
            <v>37565</v>
          </cell>
          <cell r="E339">
            <v>120.34648</v>
          </cell>
        </row>
        <row r="340">
          <cell r="A340">
            <v>37525</v>
          </cell>
          <cell r="B340">
            <v>22.117000000000001</v>
          </cell>
          <cell r="D340">
            <v>37567</v>
          </cell>
          <cell r="E340">
            <v>124.97038000000001</v>
          </cell>
        </row>
        <row r="341">
          <cell r="A341">
            <v>37526</v>
          </cell>
          <cell r="B341">
            <v>21.878</v>
          </cell>
          <cell r="D341">
            <v>37568</v>
          </cell>
          <cell r="E341">
            <v>124.36776</v>
          </cell>
        </row>
        <row r="342">
          <cell r="A342">
            <v>37529</v>
          </cell>
          <cell r="B342">
            <v>22.013999999999999</v>
          </cell>
          <cell r="D342">
            <v>37571</v>
          </cell>
          <cell r="E342">
            <v>123.41607999999999</v>
          </cell>
        </row>
        <row r="343">
          <cell r="A343">
            <v>37530</v>
          </cell>
          <cell r="B343">
            <v>21.838000000000001</v>
          </cell>
          <cell r="D343">
            <v>37572</v>
          </cell>
          <cell r="E343">
            <v>129.15298999999999</v>
          </cell>
        </row>
        <row r="344">
          <cell r="A344">
            <v>37531</v>
          </cell>
          <cell r="B344">
            <v>22.036000000000001</v>
          </cell>
          <cell r="D344">
            <v>37573</v>
          </cell>
          <cell r="E344">
            <v>129.25602000000001</v>
          </cell>
        </row>
        <row r="345">
          <cell r="A345">
            <v>37532</v>
          </cell>
          <cell r="B345">
            <v>21.163</v>
          </cell>
          <cell r="D345">
            <v>37574</v>
          </cell>
          <cell r="E345">
            <v>124.7024</v>
          </cell>
        </row>
        <row r="346">
          <cell r="A346">
            <v>37533</v>
          </cell>
          <cell r="B346">
            <v>21.780999999999999</v>
          </cell>
          <cell r="D346">
            <v>37575</v>
          </cell>
          <cell r="E346">
            <v>127.88686</v>
          </cell>
        </row>
        <row r="347">
          <cell r="A347">
            <v>37536</v>
          </cell>
          <cell r="B347">
            <v>21.686</v>
          </cell>
          <cell r="D347">
            <v>37578</v>
          </cell>
          <cell r="E347">
            <v>130.25247999999999</v>
          </cell>
        </row>
        <row r="348">
          <cell r="A348">
            <v>37537</v>
          </cell>
          <cell r="B348">
            <v>21.643000000000001</v>
          </cell>
          <cell r="D348">
            <v>37579</v>
          </cell>
          <cell r="E348">
            <v>129.61197999999999</v>
          </cell>
        </row>
        <row r="349">
          <cell r="A349">
            <v>37538</v>
          </cell>
          <cell r="B349">
            <v>21.364000000000001</v>
          </cell>
          <cell r="D349">
            <v>37580</v>
          </cell>
          <cell r="E349">
            <v>130.88763</v>
          </cell>
        </row>
        <row r="350">
          <cell r="A350">
            <v>37539</v>
          </cell>
          <cell r="B350">
            <v>21.382000000000001</v>
          </cell>
          <cell r="D350">
            <v>37581</v>
          </cell>
          <cell r="E350">
            <v>138.97004999999999</v>
          </cell>
        </row>
        <row r="351">
          <cell r="A351">
            <v>37540</v>
          </cell>
          <cell r="B351">
            <v>21.486999999999998</v>
          </cell>
          <cell r="D351">
            <v>37582</v>
          </cell>
          <cell r="E351">
            <v>138.80456000000001</v>
          </cell>
        </row>
        <row r="352">
          <cell r="A352">
            <v>37543</v>
          </cell>
          <cell r="B352">
            <v>21.305</v>
          </cell>
          <cell r="D352">
            <v>37585</v>
          </cell>
          <cell r="E352">
            <v>142.03135</v>
          </cell>
        </row>
        <row r="353">
          <cell r="A353">
            <v>37544</v>
          </cell>
          <cell r="B353">
            <v>21.303000000000001</v>
          </cell>
          <cell r="D353">
            <v>37586</v>
          </cell>
          <cell r="E353">
            <v>144.91775000000001</v>
          </cell>
        </row>
        <row r="354">
          <cell r="A354">
            <v>37545</v>
          </cell>
          <cell r="B354">
            <v>20.914000000000001</v>
          </cell>
          <cell r="D354">
            <v>37587</v>
          </cell>
          <cell r="E354">
            <v>145.81975</v>
          </cell>
        </row>
        <row r="355">
          <cell r="A355">
            <v>37546</v>
          </cell>
          <cell r="B355">
            <v>21.23</v>
          </cell>
          <cell r="D355">
            <v>37588</v>
          </cell>
          <cell r="E355">
            <v>140.76967999999999</v>
          </cell>
        </row>
        <row r="356">
          <cell r="A356">
            <v>37547</v>
          </cell>
          <cell r="B356">
            <v>21.975000000000001</v>
          </cell>
          <cell r="D356">
            <v>37589</v>
          </cell>
          <cell r="E356">
            <v>137.70124999999999</v>
          </cell>
        </row>
        <row r="357">
          <cell r="A357">
            <v>37550</v>
          </cell>
          <cell r="B357">
            <v>21.888999999999999</v>
          </cell>
          <cell r="D357">
            <v>37592</v>
          </cell>
          <cell r="E357">
            <v>143.84594000000001</v>
          </cell>
        </row>
        <row r="358">
          <cell r="A358">
            <v>37551</v>
          </cell>
          <cell r="B358">
            <v>21.863</v>
          </cell>
          <cell r="D358">
            <v>37593</v>
          </cell>
          <cell r="E358">
            <v>146.48657</v>
          </cell>
        </row>
        <row r="359">
          <cell r="A359">
            <v>37552</v>
          </cell>
          <cell r="B359">
            <v>22.036999999999999</v>
          </cell>
          <cell r="D359">
            <v>37594</v>
          </cell>
          <cell r="E359">
            <v>146.11914999999999</v>
          </cell>
        </row>
        <row r="360">
          <cell r="A360">
            <v>37553</v>
          </cell>
          <cell r="B360">
            <v>22.527000000000001</v>
          </cell>
          <cell r="D360">
            <v>37595</v>
          </cell>
          <cell r="E360">
            <v>146.72623999999999</v>
          </cell>
        </row>
        <row r="361">
          <cell r="A361">
            <v>37554</v>
          </cell>
          <cell r="B361">
            <v>22.638000000000002</v>
          </cell>
          <cell r="D361">
            <v>37596</v>
          </cell>
          <cell r="E361">
            <v>146.26026999999999</v>
          </cell>
        </row>
        <row r="362">
          <cell r="A362">
            <v>37557</v>
          </cell>
          <cell r="B362">
            <v>23.283999999999999</v>
          </cell>
          <cell r="D362">
            <v>37599</v>
          </cell>
          <cell r="E362">
            <v>142.68177</v>
          </cell>
        </row>
        <row r="363">
          <cell r="A363">
            <v>37558</v>
          </cell>
          <cell r="B363">
            <v>23.396000000000001</v>
          </cell>
          <cell r="D363">
            <v>37600</v>
          </cell>
          <cell r="E363">
            <v>143.96871999999999</v>
          </cell>
        </row>
        <row r="364">
          <cell r="A364">
            <v>37559</v>
          </cell>
          <cell r="B364">
            <v>23.609000000000002</v>
          </cell>
          <cell r="D364">
            <v>37601</v>
          </cell>
          <cell r="E364">
            <v>139.80599000000001</v>
          </cell>
        </row>
        <row r="365">
          <cell r="A365">
            <v>37560</v>
          </cell>
          <cell r="B365">
            <v>22.905999999999999</v>
          </cell>
          <cell r="D365">
            <v>37602</v>
          </cell>
          <cell r="E365">
            <v>138.92705000000001</v>
          </cell>
        </row>
        <row r="366">
          <cell r="A366">
            <v>37561</v>
          </cell>
          <cell r="B366">
            <v>23.55</v>
          </cell>
          <cell r="D366">
            <v>37603</v>
          </cell>
          <cell r="E366">
            <v>134.38914</v>
          </cell>
        </row>
        <row r="367">
          <cell r="A367">
            <v>37564</v>
          </cell>
          <cell r="B367">
            <v>23.655000000000001</v>
          </cell>
          <cell r="D367">
            <v>37606</v>
          </cell>
          <cell r="E367">
            <v>138.47525999999999</v>
          </cell>
        </row>
        <row r="368">
          <cell r="A368">
            <v>37565</v>
          </cell>
          <cell r="B368">
            <v>23.75</v>
          </cell>
          <cell r="D368">
            <v>37607</v>
          </cell>
          <cell r="E368">
            <v>136.05092999999999</v>
          </cell>
        </row>
        <row r="369">
          <cell r="A369">
            <v>37566</v>
          </cell>
          <cell r="B369">
            <v>23.788</v>
          </cell>
          <cell r="D369">
            <v>37608</v>
          </cell>
          <cell r="E369">
            <v>139.50216</v>
          </cell>
        </row>
        <row r="370">
          <cell r="A370">
            <v>37567</v>
          </cell>
          <cell r="B370">
            <v>23.917999999999999</v>
          </cell>
          <cell r="D370">
            <v>37609</v>
          </cell>
          <cell r="E370">
            <v>142.75971999999999</v>
          </cell>
        </row>
        <row r="371">
          <cell r="A371">
            <v>37568</v>
          </cell>
          <cell r="B371">
            <v>24.385999999999999</v>
          </cell>
          <cell r="D371">
            <v>37610</v>
          </cell>
          <cell r="E371">
            <v>145.00720999999999</v>
          </cell>
        </row>
        <row r="372">
          <cell r="A372">
            <v>37571</v>
          </cell>
          <cell r="B372">
            <v>24.2</v>
          </cell>
          <cell r="D372">
            <v>37613</v>
          </cell>
          <cell r="E372">
            <v>150.30879999999999</v>
          </cell>
        </row>
        <row r="373">
          <cell r="A373">
            <v>37572</v>
          </cell>
          <cell r="B373">
            <v>24.143000000000001</v>
          </cell>
          <cell r="D373">
            <v>37614</v>
          </cell>
          <cell r="E373">
            <v>153.27672000000001</v>
          </cell>
        </row>
        <row r="374">
          <cell r="A374">
            <v>37573</v>
          </cell>
          <cell r="B374">
            <v>23.765000000000001</v>
          </cell>
          <cell r="D374">
            <v>37616</v>
          </cell>
          <cell r="E374">
            <v>152.89249000000001</v>
          </cell>
        </row>
        <row r="375">
          <cell r="A375">
            <v>37574</v>
          </cell>
          <cell r="B375">
            <v>23.225999999999999</v>
          </cell>
          <cell r="D375">
            <v>37617</v>
          </cell>
          <cell r="E375">
            <v>152.55672000000001</v>
          </cell>
        </row>
        <row r="376">
          <cell r="A376">
            <v>37575</v>
          </cell>
          <cell r="B376">
            <v>23.007999999999999</v>
          </cell>
          <cell r="D376">
            <v>37620</v>
          </cell>
          <cell r="E376">
            <v>155.58223000000001</v>
          </cell>
        </row>
        <row r="377">
          <cell r="A377">
            <v>37578</v>
          </cell>
          <cell r="B377">
            <v>22.972000000000001</v>
          </cell>
          <cell r="D377">
            <v>37621</v>
          </cell>
          <cell r="E377">
            <v>157.87970999999999</v>
          </cell>
        </row>
        <row r="378">
          <cell r="A378">
            <v>37579</v>
          </cell>
          <cell r="B378">
            <v>23.654</v>
          </cell>
          <cell r="D378">
            <v>37623</v>
          </cell>
          <cell r="E378">
            <v>156.08697000000001</v>
          </cell>
        </row>
        <row r="379">
          <cell r="A379">
            <v>37580</v>
          </cell>
          <cell r="B379">
            <v>22.667000000000002</v>
          </cell>
          <cell r="D379">
            <v>37624</v>
          </cell>
          <cell r="E379">
            <v>159.59099000000001</v>
          </cell>
        </row>
        <row r="380">
          <cell r="A380">
            <v>37581</v>
          </cell>
          <cell r="B380">
            <v>21.981999999999999</v>
          </cell>
          <cell r="D380">
            <v>37627</v>
          </cell>
          <cell r="E380">
            <v>166.99700999999999</v>
          </cell>
        </row>
        <row r="381">
          <cell r="A381">
            <v>37582</v>
          </cell>
          <cell r="B381">
            <v>22.289000000000001</v>
          </cell>
          <cell r="D381">
            <v>37628</v>
          </cell>
          <cell r="E381">
            <v>170.36530999999999</v>
          </cell>
        </row>
        <row r="382">
          <cell r="A382">
            <v>37585</v>
          </cell>
          <cell r="B382">
            <v>22.760999999999999</v>
          </cell>
          <cell r="D382">
            <v>37629</v>
          </cell>
          <cell r="E382">
            <v>172.95903000000001</v>
          </cell>
        </row>
        <row r="383">
          <cell r="A383">
            <v>37586</v>
          </cell>
          <cell r="B383">
            <v>21.759</v>
          </cell>
          <cell r="D383">
            <v>37630</v>
          </cell>
          <cell r="E383">
            <v>177.23839000000001</v>
          </cell>
        </row>
        <row r="384">
          <cell r="A384">
            <v>37587</v>
          </cell>
          <cell r="B384">
            <v>21.774000000000001</v>
          </cell>
          <cell r="D384">
            <v>37631</v>
          </cell>
          <cell r="E384">
            <v>172.13754</v>
          </cell>
        </row>
        <row r="385">
          <cell r="A385">
            <v>37588</v>
          </cell>
          <cell r="B385">
            <v>22.379000000000001</v>
          </cell>
          <cell r="D385">
            <v>37634</v>
          </cell>
          <cell r="E385">
            <v>175.25904</v>
          </cell>
        </row>
        <row r="386">
          <cell r="A386">
            <v>37589</v>
          </cell>
          <cell r="B386">
            <v>21.998999999999999</v>
          </cell>
          <cell r="D386">
            <v>37635</v>
          </cell>
          <cell r="E386">
            <v>181.59753000000001</v>
          </cell>
        </row>
        <row r="387">
          <cell r="A387">
            <v>37592</v>
          </cell>
          <cell r="B387">
            <v>22.003</v>
          </cell>
          <cell r="D387">
            <v>37636</v>
          </cell>
          <cell r="E387">
            <v>182.00001</v>
          </cell>
        </row>
        <row r="388">
          <cell r="A388">
            <v>37593</v>
          </cell>
          <cell r="B388">
            <v>21.989000000000001</v>
          </cell>
          <cell r="D388">
            <v>37637</v>
          </cell>
          <cell r="E388">
            <v>182.71977000000001</v>
          </cell>
        </row>
        <row r="389">
          <cell r="A389">
            <v>37594</v>
          </cell>
          <cell r="B389">
            <v>22.26</v>
          </cell>
          <cell r="D389">
            <v>37638</v>
          </cell>
          <cell r="E389">
            <v>180.09361000000001</v>
          </cell>
        </row>
        <row r="390">
          <cell r="A390">
            <v>37595</v>
          </cell>
          <cell r="B390">
            <v>22.050999999999998</v>
          </cell>
          <cell r="D390">
            <v>37641</v>
          </cell>
          <cell r="E390">
            <v>180.48276999999999</v>
          </cell>
        </row>
        <row r="391">
          <cell r="A391">
            <v>37596</v>
          </cell>
          <cell r="B391">
            <v>22.404</v>
          </cell>
          <cell r="D391">
            <v>37642</v>
          </cell>
          <cell r="E391">
            <v>181.82553999999999</v>
          </cell>
        </row>
        <row r="392">
          <cell r="A392">
            <v>37599</v>
          </cell>
          <cell r="B392">
            <v>22.74</v>
          </cell>
          <cell r="D392">
            <v>37643</v>
          </cell>
          <cell r="E392">
            <v>183.15942999999999</v>
          </cell>
        </row>
        <row r="393">
          <cell r="A393">
            <v>37600</v>
          </cell>
          <cell r="B393">
            <v>22.742999999999999</v>
          </cell>
          <cell r="D393">
            <v>37644</v>
          </cell>
          <cell r="E393">
            <v>181.22806</v>
          </cell>
        </row>
        <row r="394">
          <cell r="A394">
            <v>37601</v>
          </cell>
          <cell r="B394">
            <v>22.542999999999999</v>
          </cell>
          <cell r="D394">
            <v>37645</v>
          </cell>
          <cell r="E394">
            <v>173.50232</v>
          </cell>
        </row>
        <row r="395">
          <cell r="A395">
            <v>37602</v>
          </cell>
          <cell r="B395">
            <v>22.29</v>
          </cell>
          <cell r="D395">
            <v>37648</v>
          </cell>
          <cell r="E395">
            <v>165.11745999999999</v>
          </cell>
        </row>
        <row r="396">
          <cell r="A396">
            <v>37603</v>
          </cell>
          <cell r="B396">
            <v>22.507000000000001</v>
          </cell>
          <cell r="D396">
            <v>37649</v>
          </cell>
          <cell r="E396">
            <v>168.11481000000001</v>
          </cell>
        </row>
        <row r="397">
          <cell r="A397">
            <v>37606</v>
          </cell>
          <cell r="B397">
            <v>22.414999999999999</v>
          </cell>
          <cell r="D397">
            <v>37650</v>
          </cell>
          <cell r="E397">
            <v>169.17452</v>
          </cell>
        </row>
        <row r="398">
          <cell r="A398">
            <v>37607</v>
          </cell>
          <cell r="B398">
            <v>22.34</v>
          </cell>
          <cell r="D398">
            <v>37651</v>
          </cell>
          <cell r="E398">
            <v>168.57012</v>
          </cell>
        </row>
        <row r="399">
          <cell r="A399">
            <v>37608</v>
          </cell>
          <cell r="B399">
            <v>22.388000000000002</v>
          </cell>
          <cell r="D399">
            <v>37652</v>
          </cell>
          <cell r="E399">
            <v>172.09702999999999</v>
          </cell>
        </row>
        <row r="400">
          <cell r="A400">
            <v>37609</v>
          </cell>
          <cell r="B400">
            <v>22.454000000000001</v>
          </cell>
          <cell r="D400">
            <v>37655</v>
          </cell>
          <cell r="E400">
            <v>172.59027</v>
          </cell>
        </row>
        <row r="401">
          <cell r="A401">
            <v>37610</v>
          </cell>
          <cell r="B401">
            <v>22.396000000000001</v>
          </cell>
          <cell r="D401">
            <v>37656</v>
          </cell>
          <cell r="E401">
            <v>180.59587999999999</v>
          </cell>
        </row>
        <row r="402">
          <cell r="A402">
            <v>37613</v>
          </cell>
          <cell r="B402">
            <v>22.359000000000002</v>
          </cell>
          <cell r="D402">
            <v>37657</v>
          </cell>
          <cell r="E402">
            <v>177.35961</v>
          </cell>
        </row>
        <row r="403">
          <cell r="A403">
            <v>37614</v>
          </cell>
          <cell r="B403">
            <v>22.5</v>
          </cell>
          <cell r="D403">
            <v>37658</v>
          </cell>
          <cell r="E403">
            <v>177.47618</v>
          </cell>
        </row>
        <row r="404">
          <cell r="A404">
            <v>37616</v>
          </cell>
          <cell r="B404">
            <v>22.344000000000001</v>
          </cell>
          <cell r="D404">
            <v>37659</v>
          </cell>
          <cell r="E404">
            <v>179.04595</v>
          </cell>
        </row>
        <row r="405">
          <cell r="A405">
            <v>37617</v>
          </cell>
          <cell r="B405">
            <v>22.408999999999999</v>
          </cell>
          <cell r="D405">
            <v>37662</v>
          </cell>
          <cell r="E405">
            <v>180.85128</v>
          </cell>
        </row>
        <row r="406">
          <cell r="A406">
            <v>37620</v>
          </cell>
          <cell r="B406">
            <v>22.832999999999998</v>
          </cell>
          <cell r="D406">
            <v>37663</v>
          </cell>
          <cell r="E406">
            <v>186.03242</v>
          </cell>
        </row>
        <row r="407">
          <cell r="A407">
            <v>37621</v>
          </cell>
          <cell r="B407">
            <v>22.407</v>
          </cell>
          <cell r="D407">
            <v>37664</v>
          </cell>
          <cell r="E407">
            <v>188.05817999999999</v>
          </cell>
        </row>
        <row r="408">
          <cell r="A408">
            <v>37623</v>
          </cell>
          <cell r="B408">
            <v>22.547999999999998</v>
          </cell>
          <cell r="D408">
            <v>37665</v>
          </cell>
          <cell r="E408">
            <v>185.79903999999999</v>
          </cell>
        </row>
        <row r="409">
          <cell r="A409">
            <v>37624</v>
          </cell>
          <cell r="B409">
            <v>22.774999999999999</v>
          </cell>
          <cell r="D409">
            <v>37666</v>
          </cell>
          <cell r="E409">
            <v>181.83555000000001</v>
          </cell>
        </row>
        <row r="410">
          <cell r="A410">
            <v>37627</v>
          </cell>
          <cell r="B410">
            <v>22.806000000000001</v>
          </cell>
          <cell r="D410">
            <v>37669</v>
          </cell>
          <cell r="E410">
            <v>184.48330999999999</v>
          </cell>
        </row>
        <row r="411">
          <cell r="A411">
            <v>37628</v>
          </cell>
          <cell r="B411">
            <v>23.05</v>
          </cell>
          <cell r="D411">
            <v>37670</v>
          </cell>
          <cell r="E411">
            <v>184.81516999999999</v>
          </cell>
        </row>
        <row r="412">
          <cell r="A412">
            <v>37629</v>
          </cell>
          <cell r="B412">
            <v>23.452999999999999</v>
          </cell>
          <cell r="D412">
            <v>37671</v>
          </cell>
          <cell r="E412">
            <v>181.68074999999999</v>
          </cell>
        </row>
        <row r="413">
          <cell r="A413">
            <v>37630</v>
          </cell>
          <cell r="B413">
            <v>23.782</v>
          </cell>
          <cell r="D413">
            <v>37672</v>
          </cell>
          <cell r="E413">
            <v>181.35095000000001</v>
          </cell>
        </row>
        <row r="414">
          <cell r="A414">
            <v>37631</v>
          </cell>
          <cell r="B414">
            <v>23.853999999999999</v>
          </cell>
          <cell r="D414">
            <v>37673</v>
          </cell>
          <cell r="E414">
            <v>185.30613</v>
          </cell>
        </row>
        <row r="415">
          <cell r="A415">
            <v>37634</v>
          </cell>
          <cell r="B415">
            <v>23.861999999999998</v>
          </cell>
          <cell r="D415">
            <v>37676</v>
          </cell>
          <cell r="E415">
            <v>185.5712</v>
          </cell>
        </row>
        <row r="416">
          <cell r="A416">
            <v>37635</v>
          </cell>
          <cell r="B416">
            <v>24.004000000000001</v>
          </cell>
          <cell r="D416">
            <v>37677</v>
          </cell>
          <cell r="E416">
            <v>186.51029</v>
          </cell>
        </row>
        <row r="417">
          <cell r="A417">
            <v>37636</v>
          </cell>
          <cell r="B417">
            <v>24.155999999999999</v>
          </cell>
          <cell r="D417">
            <v>37678</v>
          </cell>
          <cell r="E417">
            <v>185.09321</v>
          </cell>
        </row>
        <row r="418">
          <cell r="A418">
            <v>37637</v>
          </cell>
          <cell r="B418">
            <v>24.161999999999999</v>
          </cell>
          <cell r="D418">
            <v>37679</v>
          </cell>
          <cell r="E418">
            <v>181.47022000000001</v>
          </cell>
        </row>
        <row r="419">
          <cell r="A419">
            <v>37638</v>
          </cell>
          <cell r="B419">
            <v>24.016999999999999</v>
          </cell>
          <cell r="D419">
            <v>37680</v>
          </cell>
          <cell r="E419">
            <v>186.44271000000001</v>
          </cell>
        </row>
        <row r="420">
          <cell r="A420">
            <v>37641</v>
          </cell>
          <cell r="B420">
            <v>24.536999999999999</v>
          </cell>
          <cell r="D420">
            <v>37683</v>
          </cell>
          <cell r="E420">
            <v>185.32293999999999</v>
          </cell>
        </row>
        <row r="421">
          <cell r="A421">
            <v>37642</v>
          </cell>
          <cell r="B421">
            <v>23.928000000000001</v>
          </cell>
          <cell r="D421">
            <v>37684</v>
          </cell>
          <cell r="E421">
            <v>187.89921000000001</v>
          </cell>
        </row>
        <row r="422">
          <cell r="A422">
            <v>37643</v>
          </cell>
          <cell r="B422">
            <v>23.741</v>
          </cell>
          <cell r="D422">
            <v>37685</v>
          </cell>
          <cell r="E422">
            <v>187.45511999999999</v>
          </cell>
        </row>
        <row r="423">
          <cell r="A423">
            <v>37644</v>
          </cell>
          <cell r="B423">
            <v>23.847000000000001</v>
          </cell>
          <cell r="D423">
            <v>37686</v>
          </cell>
          <cell r="E423">
            <v>183.74803</v>
          </cell>
        </row>
        <row r="424">
          <cell r="A424">
            <v>37645</v>
          </cell>
          <cell r="B424">
            <v>23.725999999999999</v>
          </cell>
          <cell r="D424">
            <v>37687</v>
          </cell>
          <cell r="E424">
            <v>184.02216000000001</v>
          </cell>
        </row>
        <row r="425">
          <cell r="A425">
            <v>37648</v>
          </cell>
          <cell r="B425">
            <v>23.844000000000001</v>
          </cell>
          <cell r="D425">
            <v>37690</v>
          </cell>
          <cell r="E425">
            <v>178.46105</v>
          </cell>
        </row>
        <row r="426">
          <cell r="A426">
            <v>37649</v>
          </cell>
          <cell r="B426">
            <v>23.881</v>
          </cell>
          <cell r="D426">
            <v>37691</v>
          </cell>
          <cell r="E426">
            <v>177.87878000000001</v>
          </cell>
        </row>
        <row r="427">
          <cell r="A427">
            <v>37650</v>
          </cell>
          <cell r="B427">
            <v>23.704000000000001</v>
          </cell>
          <cell r="D427">
            <v>37692</v>
          </cell>
          <cell r="E427">
            <v>178.09953999999999</v>
          </cell>
        </row>
        <row r="428">
          <cell r="A428">
            <v>37651</v>
          </cell>
          <cell r="B428">
            <v>23.367000000000001</v>
          </cell>
          <cell r="D428">
            <v>37693</v>
          </cell>
          <cell r="E428">
            <v>181.04014000000001</v>
          </cell>
        </row>
        <row r="429">
          <cell r="A429">
            <v>37652</v>
          </cell>
          <cell r="B429">
            <v>23.675000000000001</v>
          </cell>
          <cell r="D429">
            <v>37694</v>
          </cell>
          <cell r="E429">
            <v>179.8331</v>
          </cell>
        </row>
        <row r="430">
          <cell r="A430">
            <v>37655</v>
          </cell>
          <cell r="B430">
            <v>23.425999999999998</v>
          </cell>
          <cell r="D430">
            <v>37697</v>
          </cell>
          <cell r="E430">
            <v>182.72284999999999</v>
          </cell>
        </row>
        <row r="431">
          <cell r="A431">
            <v>37656</v>
          </cell>
          <cell r="B431">
            <v>23.73</v>
          </cell>
          <cell r="D431">
            <v>37698</v>
          </cell>
          <cell r="E431">
            <v>185.43700000000001</v>
          </cell>
        </row>
        <row r="432">
          <cell r="A432">
            <v>37657</v>
          </cell>
          <cell r="B432">
            <v>23.768999999999998</v>
          </cell>
          <cell r="D432">
            <v>37699</v>
          </cell>
          <cell r="E432">
            <v>187.25706</v>
          </cell>
        </row>
        <row r="433">
          <cell r="A433">
            <v>37658</v>
          </cell>
          <cell r="B433">
            <v>23.704999999999998</v>
          </cell>
          <cell r="D433">
            <v>37700</v>
          </cell>
          <cell r="E433">
            <v>189.04364000000001</v>
          </cell>
        </row>
        <row r="434">
          <cell r="A434">
            <v>37659</v>
          </cell>
          <cell r="B434">
            <v>23.844999999999999</v>
          </cell>
          <cell r="D434">
            <v>37701</v>
          </cell>
          <cell r="E434">
            <v>193.66418999999999</v>
          </cell>
        </row>
        <row r="435">
          <cell r="A435">
            <v>37662</v>
          </cell>
          <cell r="B435">
            <v>23.821999999999999</v>
          </cell>
          <cell r="D435">
            <v>37704</v>
          </cell>
          <cell r="E435">
            <v>191.16444000000001</v>
          </cell>
        </row>
        <row r="436">
          <cell r="A436">
            <v>37663</v>
          </cell>
          <cell r="B436">
            <v>23.771000000000001</v>
          </cell>
          <cell r="D436">
            <v>37705</v>
          </cell>
          <cell r="E436">
            <v>195.66952000000001</v>
          </cell>
        </row>
        <row r="437">
          <cell r="A437">
            <v>37664</v>
          </cell>
          <cell r="B437">
            <v>23.606999999999999</v>
          </cell>
          <cell r="D437">
            <v>37706</v>
          </cell>
          <cell r="E437">
            <v>196.51861</v>
          </cell>
        </row>
        <row r="438">
          <cell r="A438">
            <v>37665</v>
          </cell>
          <cell r="B438">
            <v>23.372</v>
          </cell>
          <cell r="D438">
            <v>37707</v>
          </cell>
          <cell r="E438">
            <v>197.96173999999999</v>
          </cell>
        </row>
        <row r="439">
          <cell r="A439">
            <v>37666</v>
          </cell>
          <cell r="B439">
            <v>23.306999999999999</v>
          </cell>
          <cell r="D439">
            <v>37708</v>
          </cell>
          <cell r="E439">
            <v>190.56688</v>
          </cell>
        </row>
        <row r="440">
          <cell r="A440">
            <v>37669</v>
          </cell>
          <cell r="B440">
            <v>23.574999999999999</v>
          </cell>
          <cell r="D440">
            <v>37712</v>
          </cell>
          <cell r="E440">
            <v>190.8398</v>
          </cell>
        </row>
        <row r="441">
          <cell r="A441">
            <v>37670</v>
          </cell>
          <cell r="B441">
            <v>23.143000000000001</v>
          </cell>
          <cell r="D441">
            <v>37713</v>
          </cell>
          <cell r="E441">
            <v>193.63792000000001</v>
          </cell>
        </row>
        <row r="442">
          <cell r="A442">
            <v>37671</v>
          </cell>
          <cell r="B442">
            <v>23.126000000000001</v>
          </cell>
          <cell r="D442">
            <v>37714</v>
          </cell>
          <cell r="E442">
            <v>195.12609</v>
          </cell>
        </row>
        <row r="443">
          <cell r="A443">
            <v>37672</v>
          </cell>
          <cell r="B443">
            <v>23.065999999999999</v>
          </cell>
          <cell r="D443">
            <v>37715</v>
          </cell>
          <cell r="E443">
            <v>195.90018000000001</v>
          </cell>
        </row>
        <row r="444">
          <cell r="A444">
            <v>37673</v>
          </cell>
          <cell r="B444">
            <v>23.334</v>
          </cell>
          <cell r="D444">
            <v>37718</v>
          </cell>
          <cell r="E444">
            <v>195.80690000000001</v>
          </cell>
        </row>
        <row r="445">
          <cell r="A445">
            <v>37676</v>
          </cell>
          <cell r="B445">
            <v>23.428999999999998</v>
          </cell>
          <cell r="D445">
            <v>37719</v>
          </cell>
          <cell r="E445">
            <v>194.53735</v>
          </cell>
        </row>
        <row r="446">
          <cell r="A446">
            <v>37677</v>
          </cell>
          <cell r="B446">
            <v>23.221</v>
          </cell>
          <cell r="D446">
            <v>37720</v>
          </cell>
          <cell r="E446">
            <v>193.52186</v>
          </cell>
        </row>
        <row r="447">
          <cell r="A447">
            <v>37678</v>
          </cell>
          <cell r="B447">
            <v>22.907</v>
          </cell>
          <cell r="D447">
            <v>37721</v>
          </cell>
          <cell r="E447">
            <v>195.59205</v>
          </cell>
        </row>
        <row r="448">
          <cell r="A448">
            <v>37679</v>
          </cell>
          <cell r="B448">
            <v>22.669</v>
          </cell>
          <cell r="D448">
            <v>37722</v>
          </cell>
          <cell r="E448">
            <v>195.96548000000001</v>
          </cell>
        </row>
        <row r="449">
          <cell r="A449">
            <v>37680</v>
          </cell>
          <cell r="B449">
            <v>22.74</v>
          </cell>
          <cell r="D449">
            <v>37725</v>
          </cell>
          <cell r="E449">
            <v>200.73910000000001</v>
          </cell>
        </row>
        <row r="450">
          <cell r="A450">
            <v>37683</v>
          </cell>
          <cell r="B450">
            <v>22.821999999999999</v>
          </cell>
          <cell r="D450">
            <v>37726</v>
          </cell>
          <cell r="E450">
            <v>199.67930999999999</v>
          </cell>
        </row>
        <row r="451">
          <cell r="A451">
            <v>37684</v>
          </cell>
          <cell r="B451">
            <v>22.669</v>
          </cell>
          <cell r="D451">
            <v>37727</v>
          </cell>
          <cell r="E451">
            <v>204.98979</v>
          </cell>
        </row>
        <row r="452">
          <cell r="A452">
            <v>37685</v>
          </cell>
          <cell r="B452">
            <v>22.786000000000001</v>
          </cell>
          <cell r="D452">
            <v>37732</v>
          </cell>
          <cell r="E452">
            <v>221.56269</v>
          </cell>
        </row>
        <row r="453">
          <cell r="A453">
            <v>37686</v>
          </cell>
          <cell r="B453">
            <v>21.875</v>
          </cell>
          <cell r="D453">
            <v>37733</v>
          </cell>
          <cell r="E453">
            <v>228.89164</v>
          </cell>
        </row>
        <row r="454">
          <cell r="A454">
            <v>37687</v>
          </cell>
          <cell r="B454">
            <v>22.13</v>
          </cell>
          <cell r="D454">
            <v>37734</v>
          </cell>
          <cell r="E454">
            <v>236.55076</v>
          </cell>
        </row>
        <row r="455">
          <cell r="A455">
            <v>37690</v>
          </cell>
          <cell r="B455">
            <v>22.1</v>
          </cell>
          <cell r="D455">
            <v>37735</v>
          </cell>
          <cell r="E455">
            <v>227.65763999999999</v>
          </cell>
        </row>
        <row r="456">
          <cell r="A456">
            <v>37691</v>
          </cell>
          <cell r="B456">
            <v>22.055</v>
          </cell>
          <cell r="D456">
            <v>37736</v>
          </cell>
          <cell r="E456">
            <v>231.03903</v>
          </cell>
        </row>
        <row r="457">
          <cell r="A457">
            <v>37692</v>
          </cell>
          <cell r="B457">
            <v>22.071000000000002</v>
          </cell>
          <cell r="D457">
            <v>37739</v>
          </cell>
          <cell r="E457">
            <v>213.32866999999999</v>
          </cell>
        </row>
        <row r="458">
          <cell r="A458">
            <v>37693</v>
          </cell>
          <cell r="B458">
            <v>21.902000000000001</v>
          </cell>
          <cell r="D458">
            <v>37740</v>
          </cell>
          <cell r="E458">
            <v>218.22612000000001</v>
          </cell>
        </row>
        <row r="459">
          <cell r="A459">
            <v>37694</v>
          </cell>
          <cell r="B459">
            <v>22.295000000000002</v>
          </cell>
          <cell r="D459">
            <v>37741</v>
          </cell>
          <cell r="E459">
            <v>225.31442000000001</v>
          </cell>
        </row>
        <row r="460">
          <cell r="A460">
            <v>37697</v>
          </cell>
          <cell r="B460">
            <v>22.568999999999999</v>
          </cell>
          <cell r="D460">
            <v>37743</v>
          </cell>
          <cell r="E460">
            <v>235.29938999999999</v>
          </cell>
        </row>
        <row r="461">
          <cell r="A461">
            <v>37698</v>
          </cell>
          <cell r="B461">
            <v>23.036000000000001</v>
          </cell>
          <cell r="D461">
            <v>37746</v>
          </cell>
          <cell r="E461">
            <v>233.66220000000001</v>
          </cell>
        </row>
        <row r="462">
          <cell r="A462">
            <v>37699</v>
          </cell>
          <cell r="B462">
            <v>23.102</v>
          </cell>
          <cell r="D462">
            <v>37747</v>
          </cell>
          <cell r="E462">
            <v>227.28506999999999</v>
          </cell>
        </row>
        <row r="463">
          <cell r="A463">
            <v>37700</v>
          </cell>
          <cell r="B463">
            <v>23.373999999999999</v>
          </cell>
          <cell r="D463">
            <v>37748</v>
          </cell>
          <cell r="E463">
            <v>228.12479999999999</v>
          </cell>
        </row>
        <row r="464">
          <cell r="A464">
            <v>37701</v>
          </cell>
          <cell r="B464">
            <v>23.414000000000001</v>
          </cell>
          <cell r="D464">
            <v>37749</v>
          </cell>
          <cell r="E464">
            <v>225.76820000000001</v>
          </cell>
        </row>
        <row r="465">
          <cell r="A465">
            <v>37704</v>
          </cell>
          <cell r="B465">
            <v>23.472999999999999</v>
          </cell>
          <cell r="D465">
            <v>37750</v>
          </cell>
          <cell r="E465">
            <v>230.79819000000001</v>
          </cell>
        </row>
        <row r="466">
          <cell r="A466">
            <v>37705</v>
          </cell>
          <cell r="B466">
            <v>23.385000000000002</v>
          </cell>
          <cell r="D466">
            <v>37753</v>
          </cell>
          <cell r="E466">
            <v>224.96664000000001</v>
          </cell>
        </row>
        <row r="467">
          <cell r="A467">
            <v>37706</v>
          </cell>
          <cell r="B467">
            <v>23.887</v>
          </cell>
          <cell r="D467">
            <v>37754</v>
          </cell>
          <cell r="E467">
            <v>223.92760999999999</v>
          </cell>
        </row>
        <row r="468">
          <cell r="A468">
            <v>37707</v>
          </cell>
          <cell r="B468">
            <v>23.661999999999999</v>
          </cell>
          <cell r="D468">
            <v>37755</v>
          </cell>
          <cell r="E468">
            <v>227.44454999999999</v>
          </cell>
        </row>
        <row r="469">
          <cell r="A469">
            <v>37708</v>
          </cell>
          <cell r="B469">
            <v>24.053999999999998</v>
          </cell>
          <cell r="D469">
            <v>37756</v>
          </cell>
          <cell r="E469">
            <v>220.92687000000001</v>
          </cell>
        </row>
        <row r="470">
          <cell r="A470">
            <v>37711</v>
          </cell>
          <cell r="B470">
            <v>24.323</v>
          </cell>
          <cell r="D470">
            <v>37757</v>
          </cell>
          <cell r="E470">
            <v>227.11776</v>
          </cell>
        </row>
        <row r="471">
          <cell r="A471">
            <v>37712</v>
          </cell>
          <cell r="B471">
            <v>25.039000000000001</v>
          </cell>
          <cell r="D471">
            <v>37760</v>
          </cell>
          <cell r="E471">
            <v>214.86877000000001</v>
          </cell>
        </row>
        <row r="472">
          <cell r="A472">
            <v>37713</v>
          </cell>
          <cell r="B472">
            <v>26.306000000000001</v>
          </cell>
          <cell r="D472">
            <v>37761</v>
          </cell>
          <cell r="E472">
            <v>213.65744000000001</v>
          </cell>
        </row>
        <row r="473">
          <cell r="A473">
            <v>37714</v>
          </cell>
          <cell r="B473">
            <v>27.135999999999999</v>
          </cell>
          <cell r="D473">
            <v>37762</v>
          </cell>
          <cell r="E473">
            <v>222.74405999999999</v>
          </cell>
        </row>
        <row r="474">
          <cell r="A474">
            <v>37715</v>
          </cell>
          <cell r="B474">
            <v>26.872</v>
          </cell>
          <cell r="D474">
            <v>37763</v>
          </cell>
          <cell r="E474">
            <v>230.18880999999999</v>
          </cell>
        </row>
        <row r="475">
          <cell r="A475">
            <v>37718</v>
          </cell>
          <cell r="B475">
            <v>27.196000000000002</v>
          </cell>
          <cell r="D475">
            <v>37764</v>
          </cell>
          <cell r="E475">
            <v>225.06804</v>
          </cell>
        </row>
        <row r="476">
          <cell r="A476">
            <v>37719</v>
          </cell>
          <cell r="B476">
            <v>26.641999999999999</v>
          </cell>
          <cell r="D476">
            <v>37767</v>
          </cell>
          <cell r="E476">
            <v>228.87738999999999</v>
          </cell>
        </row>
        <row r="477">
          <cell r="A477">
            <v>37720</v>
          </cell>
          <cell r="B477">
            <v>26.373000000000001</v>
          </cell>
          <cell r="D477">
            <v>37768</v>
          </cell>
          <cell r="E477">
            <v>231.26546999999999</v>
          </cell>
        </row>
        <row r="478">
          <cell r="A478">
            <v>37721</v>
          </cell>
          <cell r="B478">
            <v>26.625</v>
          </cell>
          <cell r="D478">
            <v>37769</v>
          </cell>
          <cell r="E478">
            <v>235.63163</v>
          </cell>
        </row>
        <row r="479">
          <cell r="A479">
            <v>37722</v>
          </cell>
          <cell r="B479">
            <v>26.766999999999999</v>
          </cell>
          <cell r="D479">
            <v>37770</v>
          </cell>
          <cell r="E479">
            <v>233.94274999999999</v>
          </cell>
        </row>
        <row r="480">
          <cell r="A480">
            <v>37725</v>
          </cell>
          <cell r="B480">
            <v>27.196999999999999</v>
          </cell>
          <cell r="D480">
            <v>37771</v>
          </cell>
          <cell r="E480">
            <v>235.36086</v>
          </cell>
        </row>
        <row r="481">
          <cell r="A481">
            <v>37726</v>
          </cell>
          <cell r="B481">
            <v>27.391999999999999</v>
          </cell>
          <cell r="D481">
            <v>37774</v>
          </cell>
          <cell r="E481">
            <v>247.01581999999999</v>
          </cell>
        </row>
        <row r="482">
          <cell r="A482">
            <v>37727</v>
          </cell>
          <cell r="B482">
            <v>27.466000000000001</v>
          </cell>
          <cell r="D482">
            <v>37775</v>
          </cell>
          <cell r="E482">
            <v>249.45197999999999</v>
          </cell>
        </row>
        <row r="483">
          <cell r="A483">
            <v>37728</v>
          </cell>
          <cell r="B483">
            <v>27.576000000000001</v>
          </cell>
          <cell r="D483">
            <v>37776</v>
          </cell>
          <cell r="E483">
            <v>248.19453999999999</v>
          </cell>
        </row>
        <row r="484">
          <cell r="A484">
            <v>37729</v>
          </cell>
          <cell r="B484">
            <v>26.875</v>
          </cell>
          <cell r="D484">
            <v>37777</v>
          </cell>
          <cell r="E484">
            <v>249.04517000000001</v>
          </cell>
        </row>
        <row r="485">
          <cell r="A485">
            <v>37732</v>
          </cell>
          <cell r="B485">
            <v>27.527999999999999</v>
          </cell>
          <cell r="D485">
            <v>37778</v>
          </cell>
          <cell r="E485">
            <v>254.63239999999999</v>
          </cell>
        </row>
        <row r="486">
          <cell r="A486">
            <v>37733</v>
          </cell>
          <cell r="B486">
            <v>29.015999999999998</v>
          </cell>
          <cell r="D486">
            <v>37781</v>
          </cell>
          <cell r="E486">
            <v>255.12257</v>
          </cell>
        </row>
        <row r="487">
          <cell r="A487">
            <v>37734</v>
          </cell>
          <cell r="B487">
            <v>29.806000000000001</v>
          </cell>
          <cell r="D487">
            <v>37782</v>
          </cell>
          <cell r="E487">
            <v>259.50135999999998</v>
          </cell>
        </row>
        <row r="488">
          <cell r="A488">
            <v>37735</v>
          </cell>
          <cell r="B488">
            <v>29.280999999999999</v>
          </cell>
          <cell r="D488">
            <v>37783</v>
          </cell>
          <cell r="E488">
            <v>261.54037</v>
          </cell>
        </row>
        <row r="489">
          <cell r="A489">
            <v>37736</v>
          </cell>
          <cell r="B489">
            <v>28.922000000000001</v>
          </cell>
          <cell r="D489">
            <v>37784</v>
          </cell>
          <cell r="E489">
            <v>270.29029000000003</v>
          </cell>
        </row>
        <row r="490">
          <cell r="A490">
            <v>37739</v>
          </cell>
          <cell r="B490">
            <v>28.31</v>
          </cell>
          <cell r="D490">
            <v>37785</v>
          </cell>
          <cell r="E490">
            <v>272.23736000000002</v>
          </cell>
        </row>
        <row r="491">
          <cell r="A491">
            <v>37740</v>
          </cell>
          <cell r="B491">
            <v>29.02</v>
          </cell>
          <cell r="D491">
            <v>37789</v>
          </cell>
          <cell r="E491">
            <v>282.62265000000002</v>
          </cell>
        </row>
        <row r="492">
          <cell r="A492">
            <v>37741</v>
          </cell>
          <cell r="B492">
            <v>29.422999999999998</v>
          </cell>
          <cell r="D492">
            <v>37790</v>
          </cell>
          <cell r="E492">
            <v>275.49597</v>
          </cell>
        </row>
        <row r="493">
          <cell r="A493">
            <v>37742</v>
          </cell>
          <cell r="B493">
            <v>29.65</v>
          </cell>
          <cell r="D493">
            <v>37791</v>
          </cell>
          <cell r="E493">
            <v>279.36126999999999</v>
          </cell>
        </row>
        <row r="494">
          <cell r="A494">
            <v>37743</v>
          </cell>
          <cell r="B494">
            <v>30.251999999999999</v>
          </cell>
          <cell r="D494">
            <v>37792</v>
          </cell>
          <cell r="E494">
            <v>285.87689</v>
          </cell>
        </row>
        <row r="495">
          <cell r="A495">
            <v>37746</v>
          </cell>
          <cell r="B495">
            <v>29.797999999999998</v>
          </cell>
          <cell r="D495">
            <v>37795</v>
          </cell>
          <cell r="E495">
            <v>287.94995999999998</v>
          </cell>
        </row>
        <row r="496">
          <cell r="A496">
            <v>37747</v>
          </cell>
          <cell r="B496">
            <v>29.667999999999999</v>
          </cell>
          <cell r="D496">
            <v>37796</v>
          </cell>
          <cell r="E496">
            <v>286.56448999999998</v>
          </cell>
        </row>
        <row r="497">
          <cell r="A497">
            <v>37748</v>
          </cell>
          <cell r="B497">
            <v>30.154</v>
          </cell>
          <cell r="D497">
            <v>37797</v>
          </cell>
          <cell r="E497">
            <v>286.96595000000002</v>
          </cell>
        </row>
        <row r="498">
          <cell r="A498">
            <v>37749</v>
          </cell>
          <cell r="B498">
            <v>30.065000000000001</v>
          </cell>
          <cell r="D498">
            <v>37798</v>
          </cell>
          <cell r="E498">
            <v>265.02154999999999</v>
          </cell>
        </row>
        <row r="499">
          <cell r="A499">
            <v>37750</v>
          </cell>
          <cell r="B499">
            <v>30.088000000000001</v>
          </cell>
          <cell r="D499">
            <v>37799</v>
          </cell>
          <cell r="E499">
            <v>263.40633000000003</v>
          </cell>
        </row>
        <row r="500">
          <cell r="A500">
            <v>37753</v>
          </cell>
          <cell r="B500">
            <v>30.175000000000001</v>
          </cell>
          <cell r="D500">
            <v>37802</v>
          </cell>
          <cell r="E500">
            <v>273.67649999999998</v>
          </cell>
        </row>
        <row r="501">
          <cell r="A501">
            <v>37754</v>
          </cell>
          <cell r="B501">
            <v>29.675000000000001</v>
          </cell>
          <cell r="D501">
            <v>37803</v>
          </cell>
          <cell r="E501">
            <v>271.14924000000002</v>
          </cell>
        </row>
        <row r="502">
          <cell r="A502">
            <v>37755</v>
          </cell>
          <cell r="B502">
            <v>29.654</v>
          </cell>
          <cell r="D502">
            <v>37804</v>
          </cell>
          <cell r="E502">
            <v>267.74619999999999</v>
          </cell>
        </row>
        <row r="503">
          <cell r="A503">
            <v>37756</v>
          </cell>
          <cell r="B503">
            <v>29.75</v>
          </cell>
          <cell r="D503">
            <v>37805</v>
          </cell>
          <cell r="E503">
            <v>257.75157000000002</v>
          </cell>
        </row>
        <row r="504">
          <cell r="A504">
            <v>37757</v>
          </cell>
          <cell r="B504">
            <v>29.751999999999999</v>
          </cell>
          <cell r="D504">
            <v>37806</v>
          </cell>
          <cell r="E504">
            <v>261.14186000000001</v>
          </cell>
        </row>
        <row r="505">
          <cell r="A505">
            <v>37760</v>
          </cell>
          <cell r="B505">
            <v>29.696000000000002</v>
          </cell>
          <cell r="D505">
            <v>37809</v>
          </cell>
          <cell r="E505">
            <v>265.03320000000002</v>
          </cell>
        </row>
        <row r="506">
          <cell r="A506">
            <v>37761</v>
          </cell>
          <cell r="B506">
            <v>29.672999999999998</v>
          </cell>
          <cell r="D506">
            <v>37810</v>
          </cell>
          <cell r="E506">
            <v>259.65077000000002</v>
          </cell>
        </row>
        <row r="507">
          <cell r="A507">
            <v>37762</v>
          </cell>
          <cell r="B507">
            <v>30.49</v>
          </cell>
          <cell r="D507">
            <v>37812</v>
          </cell>
          <cell r="E507">
            <v>255.57288</v>
          </cell>
        </row>
        <row r="508">
          <cell r="A508">
            <v>37763</v>
          </cell>
          <cell r="B508">
            <v>30.774999999999999</v>
          </cell>
          <cell r="D508">
            <v>37813</v>
          </cell>
          <cell r="E508">
            <v>257.66093000000001</v>
          </cell>
        </row>
        <row r="509">
          <cell r="A509">
            <v>37764</v>
          </cell>
          <cell r="B509">
            <v>30.696000000000002</v>
          </cell>
          <cell r="D509">
            <v>37816</v>
          </cell>
          <cell r="E509">
            <v>255.61409</v>
          </cell>
        </row>
        <row r="510">
          <cell r="A510">
            <v>37767</v>
          </cell>
          <cell r="B510">
            <v>30.832999999999998</v>
          </cell>
          <cell r="D510">
            <v>37817</v>
          </cell>
          <cell r="E510">
            <v>250.07033000000001</v>
          </cell>
        </row>
        <row r="511">
          <cell r="A511">
            <v>37768</v>
          </cell>
          <cell r="B511">
            <v>30.283999999999999</v>
          </cell>
          <cell r="D511">
            <v>37818</v>
          </cell>
          <cell r="E511">
            <v>251.62522000000001</v>
          </cell>
        </row>
        <row r="512">
          <cell r="A512">
            <v>37769</v>
          </cell>
          <cell r="B512">
            <v>30.236000000000001</v>
          </cell>
          <cell r="D512">
            <v>37819</v>
          </cell>
          <cell r="E512">
            <v>259.02336000000003</v>
          </cell>
        </row>
        <row r="513">
          <cell r="A513">
            <v>37770</v>
          </cell>
          <cell r="B513">
            <v>29.962</v>
          </cell>
          <cell r="D513">
            <v>37820</v>
          </cell>
          <cell r="E513">
            <v>264.96971000000002</v>
          </cell>
        </row>
        <row r="514">
          <cell r="A514">
            <v>37771</v>
          </cell>
          <cell r="B514">
            <v>29.236999999999998</v>
          </cell>
          <cell r="D514">
            <v>37823</v>
          </cell>
          <cell r="E514">
            <v>263.65296000000001</v>
          </cell>
        </row>
        <row r="515">
          <cell r="A515">
            <v>37774</v>
          </cell>
          <cell r="B515">
            <v>29.408000000000001</v>
          </cell>
          <cell r="D515">
            <v>37824</v>
          </cell>
          <cell r="E515">
            <v>267.89229999999998</v>
          </cell>
        </row>
        <row r="516">
          <cell r="A516">
            <v>37775</v>
          </cell>
          <cell r="B516">
            <v>29.9</v>
          </cell>
          <cell r="D516">
            <v>37825</v>
          </cell>
          <cell r="E516">
            <v>269.35135000000002</v>
          </cell>
        </row>
        <row r="517">
          <cell r="A517">
            <v>37776</v>
          </cell>
          <cell r="B517">
            <v>30.306999999999999</v>
          </cell>
          <cell r="D517">
            <v>37826</v>
          </cell>
          <cell r="E517">
            <v>263.83857999999998</v>
          </cell>
        </row>
        <row r="518">
          <cell r="A518">
            <v>37777</v>
          </cell>
          <cell r="B518">
            <v>30.693999999999999</v>
          </cell>
          <cell r="D518">
            <v>37827</v>
          </cell>
          <cell r="E518">
            <v>260.19859000000002</v>
          </cell>
        </row>
        <row r="519">
          <cell r="A519">
            <v>37778</v>
          </cell>
          <cell r="B519">
            <v>31.093</v>
          </cell>
          <cell r="D519">
            <v>37830</v>
          </cell>
          <cell r="E519">
            <v>261.28241000000003</v>
          </cell>
        </row>
        <row r="520">
          <cell r="A520">
            <v>37781</v>
          </cell>
          <cell r="B520">
            <v>32.691000000000003</v>
          </cell>
          <cell r="D520">
            <v>37831</v>
          </cell>
          <cell r="E520">
            <v>267.11971999999997</v>
          </cell>
        </row>
        <row r="521">
          <cell r="A521">
            <v>37782</v>
          </cell>
          <cell r="B521">
            <v>33.435000000000002</v>
          </cell>
          <cell r="D521">
            <v>37832</v>
          </cell>
          <cell r="E521">
            <v>265.52350000000001</v>
          </cell>
        </row>
        <row r="522">
          <cell r="A522">
            <v>37783</v>
          </cell>
          <cell r="B522">
            <v>33.738999999999997</v>
          </cell>
          <cell r="D522">
            <v>37833</v>
          </cell>
          <cell r="E522">
            <v>258.89974999999998</v>
          </cell>
        </row>
        <row r="523">
          <cell r="A523">
            <v>37784</v>
          </cell>
          <cell r="B523">
            <v>33.566000000000003</v>
          </cell>
          <cell r="D523">
            <v>37834</v>
          </cell>
          <cell r="E523">
            <v>255.55634000000001</v>
          </cell>
        </row>
        <row r="524">
          <cell r="A524">
            <v>37785</v>
          </cell>
          <cell r="B524">
            <v>34.091000000000001</v>
          </cell>
          <cell r="D524">
            <v>37837</v>
          </cell>
          <cell r="E524">
            <v>254.60034999999999</v>
          </cell>
        </row>
        <row r="525">
          <cell r="A525">
            <v>37788</v>
          </cell>
          <cell r="B525">
            <v>34.637</v>
          </cell>
          <cell r="D525">
            <v>37838</v>
          </cell>
          <cell r="E525">
            <v>252.84157999999999</v>
          </cell>
        </row>
        <row r="526">
          <cell r="A526">
            <v>37789</v>
          </cell>
          <cell r="B526">
            <v>34.872999999999998</v>
          </cell>
          <cell r="D526">
            <v>37839</v>
          </cell>
          <cell r="E526">
            <v>252.21883</v>
          </cell>
        </row>
        <row r="527">
          <cell r="A527">
            <v>37790</v>
          </cell>
          <cell r="B527">
            <v>33.877000000000002</v>
          </cell>
          <cell r="D527">
            <v>37840</v>
          </cell>
          <cell r="E527">
            <v>253.5795</v>
          </cell>
        </row>
        <row r="528">
          <cell r="A528">
            <v>37791</v>
          </cell>
          <cell r="B528">
            <v>34.008000000000003</v>
          </cell>
          <cell r="D528">
            <v>37841</v>
          </cell>
          <cell r="E528">
            <v>253.07693</v>
          </cell>
        </row>
        <row r="529">
          <cell r="A529">
            <v>37792</v>
          </cell>
          <cell r="B529">
            <v>33.652000000000001</v>
          </cell>
          <cell r="D529">
            <v>37844</v>
          </cell>
          <cell r="E529">
            <v>244.44786999999999</v>
          </cell>
        </row>
        <row r="530">
          <cell r="A530">
            <v>37795</v>
          </cell>
          <cell r="B530">
            <v>33.979999999999997</v>
          </cell>
          <cell r="D530">
            <v>37845</v>
          </cell>
          <cell r="E530">
            <v>245.69128000000001</v>
          </cell>
        </row>
        <row r="531">
          <cell r="A531">
            <v>37796</v>
          </cell>
          <cell r="B531">
            <v>33.981000000000002</v>
          </cell>
          <cell r="D531">
            <v>37846</v>
          </cell>
          <cell r="E531">
            <v>249.13346999999999</v>
          </cell>
        </row>
        <row r="532">
          <cell r="A532">
            <v>37797</v>
          </cell>
          <cell r="B532">
            <v>33.880000000000003</v>
          </cell>
          <cell r="D532">
            <v>37847</v>
          </cell>
          <cell r="E532">
            <v>248.7757</v>
          </cell>
        </row>
        <row r="533">
          <cell r="A533">
            <v>37798</v>
          </cell>
          <cell r="B533">
            <v>33.052</v>
          </cell>
          <cell r="D533">
            <v>37848</v>
          </cell>
          <cell r="E533">
            <v>246.51469</v>
          </cell>
        </row>
        <row r="534">
          <cell r="A534">
            <v>37799</v>
          </cell>
          <cell r="B534">
            <v>32.896000000000001</v>
          </cell>
          <cell r="D534">
            <v>37852</v>
          </cell>
          <cell r="E534">
            <v>237.84962999999999</v>
          </cell>
        </row>
        <row r="535">
          <cell r="A535">
            <v>37802</v>
          </cell>
          <cell r="B535">
            <v>33.003999999999998</v>
          </cell>
          <cell r="D535">
            <v>37853</v>
          </cell>
          <cell r="E535">
            <v>231.23564999999999</v>
          </cell>
        </row>
        <row r="536">
          <cell r="A536">
            <v>37803</v>
          </cell>
          <cell r="B536">
            <v>33.061999999999998</v>
          </cell>
          <cell r="D536">
            <v>37854</v>
          </cell>
          <cell r="E536">
            <v>236.74190999999999</v>
          </cell>
        </row>
        <row r="537">
          <cell r="A537">
            <v>37804</v>
          </cell>
          <cell r="B537">
            <v>33.159999999999997</v>
          </cell>
          <cell r="D537">
            <v>37855</v>
          </cell>
          <cell r="E537">
            <v>230.06563</v>
          </cell>
        </row>
        <row r="538">
          <cell r="A538">
            <v>37805</v>
          </cell>
          <cell r="B538">
            <v>33.073</v>
          </cell>
          <cell r="D538">
            <v>37858</v>
          </cell>
          <cell r="E538">
            <v>235.31516999999999</v>
          </cell>
        </row>
        <row r="539">
          <cell r="A539">
            <v>37806</v>
          </cell>
          <cell r="B539">
            <v>33</v>
          </cell>
          <cell r="D539">
            <v>37859</v>
          </cell>
          <cell r="E539">
            <v>238.69920999999999</v>
          </cell>
        </row>
        <row r="540">
          <cell r="A540">
            <v>37809</v>
          </cell>
          <cell r="B540">
            <v>32.804000000000002</v>
          </cell>
          <cell r="D540">
            <v>37860</v>
          </cell>
          <cell r="E540">
            <v>239.84435999999999</v>
          </cell>
        </row>
        <row r="541">
          <cell r="A541">
            <v>37810</v>
          </cell>
          <cell r="B541">
            <v>32.029000000000003</v>
          </cell>
          <cell r="D541">
            <v>37861</v>
          </cell>
          <cell r="E541">
            <v>240.57888</v>
          </cell>
        </row>
        <row r="542">
          <cell r="A542">
            <v>37811</v>
          </cell>
          <cell r="B542">
            <v>32.24</v>
          </cell>
          <cell r="D542">
            <v>37862</v>
          </cell>
          <cell r="E542">
            <v>240.98987</v>
          </cell>
        </row>
        <row r="543">
          <cell r="A543">
            <v>37812</v>
          </cell>
          <cell r="B543">
            <v>31.827000000000002</v>
          </cell>
          <cell r="D543">
            <v>37865</v>
          </cell>
          <cell r="E543">
            <v>240.27994000000001</v>
          </cell>
        </row>
        <row r="544">
          <cell r="A544">
            <v>37813</v>
          </cell>
          <cell r="B544">
            <v>31.422999999999998</v>
          </cell>
          <cell r="D544">
            <v>37866</v>
          </cell>
          <cell r="E544">
            <v>244.51265000000001</v>
          </cell>
        </row>
        <row r="545">
          <cell r="A545">
            <v>37816</v>
          </cell>
          <cell r="B545">
            <v>31.111999999999998</v>
          </cell>
          <cell r="D545">
            <v>37867</v>
          </cell>
          <cell r="E545">
            <v>246.63867999999999</v>
          </cell>
        </row>
        <row r="546">
          <cell r="A546">
            <v>37817</v>
          </cell>
          <cell r="B546">
            <v>30.986000000000001</v>
          </cell>
          <cell r="D546">
            <v>37868</v>
          </cell>
          <cell r="E546">
            <v>247.77028000000001</v>
          </cell>
        </row>
        <row r="547">
          <cell r="A547">
            <v>37818</v>
          </cell>
          <cell r="B547">
            <v>30.641999999999999</v>
          </cell>
          <cell r="D547">
            <v>37869</v>
          </cell>
          <cell r="E547">
            <v>256.16034999999999</v>
          </cell>
        </row>
        <row r="548">
          <cell r="A548">
            <v>37819</v>
          </cell>
          <cell r="B548">
            <v>30.616</v>
          </cell>
          <cell r="D548">
            <v>37872</v>
          </cell>
          <cell r="E548">
            <v>256.36671000000001</v>
          </cell>
        </row>
        <row r="549">
          <cell r="A549">
            <v>37820</v>
          </cell>
          <cell r="B549">
            <v>30.725000000000001</v>
          </cell>
          <cell r="D549">
            <v>37873</v>
          </cell>
          <cell r="E549">
            <v>245.30521999999999</v>
          </cell>
        </row>
        <row r="550">
          <cell r="A550">
            <v>37823</v>
          </cell>
          <cell r="B550">
            <v>31.254000000000001</v>
          </cell>
          <cell r="D550">
            <v>37874</v>
          </cell>
          <cell r="E550">
            <v>259.83307000000002</v>
          </cell>
        </row>
        <row r="551">
          <cell r="A551">
            <v>37824</v>
          </cell>
          <cell r="B551">
            <v>32.1</v>
          </cell>
          <cell r="D551">
            <v>37875</v>
          </cell>
          <cell r="E551">
            <v>262.73448999999999</v>
          </cell>
        </row>
        <row r="552">
          <cell r="A552">
            <v>37825</v>
          </cell>
          <cell r="B552">
            <v>32.271999999999998</v>
          </cell>
          <cell r="D552">
            <v>37876</v>
          </cell>
          <cell r="E552">
            <v>264.49326000000002</v>
          </cell>
        </row>
        <row r="553">
          <cell r="A553">
            <v>37826</v>
          </cell>
          <cell r="B553">
            <v>31.824999999999999</v>
          </cell>
          <cell r="D553">
            <v>37879</v>
          </cell>
          <cell r="E553">
            <v>269.42561999999998</v>
          </cell>
        </row>
        <row r="554">
          <cell r="A554">
            <v>37827</v>
          </cell>
          <cell r="B554">
            <v>31.510999999999999</v>
          </cell>
          <cell r="D554">
            <v>37880</v>
          </cell>
          <cell r="E554">
            <v>275.82686000000001</v>
          </cell>
        </row>
        <row r="555">
          <cell r="A555">
            <v>37830</v>
          </cell>
          <cell r="B555">
            <v>31.33</v>
          </cell>
          <cell r="D555">
            <v>37881</v>
          </cell>
          <cell r="E555">
            <v>275.49205000000001</v>
          </cell>
        </row>
        <row r="556">
          <cell r="A556">
            <v>37831</v>
          </cell>
          <cell r="B556">
            <v>31.018000000000001</v>
          </cell>
          <cell r="D556">
            <v>37882</v>
          </cell>
          <cell r="E556">
            <v>274.25776000000002</v>
          </cell>
        </row>
        <row r="557">
          <cell r="A557">
            <v>37832</v>
          </cell>
          <cell r="B557">
            <v>29.571999999999999</v>
          </cell>
          <cell r="D557">
            <v>37883</v>
          </cell>
          <cell r="E557">
            <v>268.39145000000002</v>
          </cell>
        </row>
        <row r="558">
          <cell r="A558">
            <v>37833</v>
          </cell>
          <cell r="B558">
            <v>29.361999999999998</v>
          </cell>
          <cell r="D558">
            <v>37886</v>
          </cell>
          <cell r="E558">
            <v>273.22325000000001</v>
          </cell>
        </row>
        <row r="559">
          <cell r="A559">
            <v>37834</v>
          </cell>
          <cell r="B559">
            <v>27.99</v>
          </cell>
          <cell r="D559">
            <v>37887</v>
          </cell>
          <cell r="E559">
            <v>274.65861000000001</v>
          </cell>
        </row>
        <row r="560">
          <cell r="A560">
            <v>37837</v>
          </cell>
          <cell r="B560">
            <v>29.138000000000002</v>
          </cell>
          <cell r="D560">
            <v>37888</v>
          </cell>
          <cell r="E560">
            <v>280.84777000000003</v>
          </cell>
        </row>
        <row r="561">
          <cell r="A561">
            <v>37838</v>
          </cell>
          <cell r="B561">
            <v>29.413</v>
          </cell>
          <cell r="D561">
            <v>37889</v>
          </cell>
          <cell r="E561">
            <v>277.92223000000001</v>
          </cell>
        </row>
        <row r="562">
          <cell r="A562">
            <v>37839</v>
          </cell>
          <cell r="B562">
            <v>29.341999999999999</v>
          </cell>
          <cell r="D562">
            <v>37890</v>
          </cell>
          <cell r="E562">
            <v>279.15933000000001</v>
          </cell>
        </row>
        <row r="563">
          <cell r="A563">
            <v>37840</v>
          </cell>
          <cell r="B563">
            <v>29.295000000000002</v>
          </cell>
          <cell r="D563">
            <v>37893</v>
          </cell>
          <cell r="E563">
            <v>282.57364000000001</v>
          </cell>
        </row>
        <row r="564">
          <cell r="A564">
            <v>37841</v>
          </cell>
          <cell r="B564">
            <v>29.547000000000001</v>
          </cell>
          <cell r="D564">
            <v>37894</v>
          </cell>
          <cell r="E564">
            <v>284.18544000000003</v>
          </cell>
        </row>
        <row r="565">
          <cell r="A565">
            <v>37844</v>
          </cell>
          <cell r="B565">
            <v>30.007999999999999</v>
          </cell>
          <cell r="D565">
            <v>37895</v>
          </cell>
          <cell r="E565">
            <v>284.50518</v>
          </cell>
        </row>
        <row r="566">
          <cell r="A566">
            <v>37845</v>
          </cell>
          <cell r="B566">
            <v>30.786000000000001</v>
          </cell>
          <cell r="D566">
            <v>37896</v>
          </cell>
          <cell r="E566">
            <v>286.56331</v>
          </cell>
        </row>
        <row r="567">
          <cell r="A567">
            <v>37846</v>
          </cell>
          <cell r="B567">
            <v>30.692</v>
          </cell>
          <cell r="D567">
            <v>37897</v>
          </cell>
          <cell r="E567">
            <v>287.00432000000001</v>
          </cell>
        </row>
        <row r="568">
          <cell r="A568">
            <v>37847</v>
          </cell>
          <cell r="B568">
            <v>30.562999999999999</v>
          </cell>
          <cell r="D568">
            <v>37900</v>
          </cell>
          <cell r="E568">
            <v>289.91190999999998</v>
          </cell>
        </row>
        <row r="569">
          <cell r="A569">
            <v>37848</v>
          </cell>
          <cell r="B569">
            <v>30.533999999999999</v>
          </cell>
          <cell r="D569">
            <v>37901</v>
          </cell>
          <cell r="E569">
            <v>289.77516000000003</v>
          </cell>
        </row>
        <row r="570">
          <cell r="A570">
            <v>37851</v>
          </cell>
          <cell r="B570">
            <v>30.562000000000001</v>
          </cell>
          <cell r="D570">
            <v>37902</v>
          </cell>
          <cell r="E570">
            <v>295.66433000000001</v>
          </cell>
        </row>
        <row r="571">
          <cell r="A571">
            <v>37852</v>
          </cell>
          <cell r="B571">
            <v>30.864000000000001</v>
          </cell>
          <cell r="D571">
            <v>37903</v>
          </cell>
          <cell r="E571">
            <v>301.58740999999998</v>
          </cell>
        </row>
        <row r="572">
          <cell r="A572">
            <v>37853</v>
          </cell>
          <cell r="B572">
            <v>30.587</v>
          </cell>
          <cell r="D572">
            <v>37904</v>
          </cell>
          <cell r="E572">
            <v>304.83321000000001</v>
          </cell>
        </row>
        <row r="573">
          <cell r="A573">
            <v>37854</v>
          </cell>
          <cell r="B573">
            <v>30.66</v>
          </cell>
          <cell r="D573">
            <v>37908</v>
          </cell>
          <cell r="E573">
            <v>304.80703999999997</v>
          </cell>
        </row>
        <row r="574">
          <cell r="A574">
            <v>37855</v>
          </cell>
          <cell r="B574">
            <v>30.552</v>
          </cell>
          <cell r="D574">
            <v>37909</v>
          </cell>
          <cell r="E574">
            <v>305.98172</v>
          </cell>
        </row>
        <row r="575">
          <cell r="A575">
            <v>37858</v>
          </cell>
          <cell r="B575">
            <v>30.806000000000001</v>
          </cell>
          <cell r="D575">
            <v>37910</v>
          </cell>
          <cell r="E575">
            <v>304.28773999999999</v>
          </cell>
        </row>
        <row r="576">
          <cell r="A576">
            <v>37859</v>
          </cell>
          <cell r="B576">
            <v>30.747</v>
          </cell>
          <cell r="D576">
            <v>37911</v>
          </cell>
          <cell r="E576">
            <v>308.28449000000001</v>
          </cell>
        </row>
        <row r="577">
          <cell r="A577">
            <v>37860</v>
          </cell>
          <cell r="B577">
            <v>30.509</v>
          </cell>
          <cell r="D577">
            <v>37914</v>
          </cell>
          <cell r="E577">
            <v>317.06060000000002</v>
          </cell>
        </row>
        <row r="578">
          <cell r="A578">
            <v>37861</v>
          </cell>
          <cell r="B578">
            <v>30.462</v>
          </cell>
          <cell r="D578">
            <v>37915</v>
          </cell>
          <cell r="E578">
            <v>320.95173999999997</v>
          </cell>
        </row>
        <row r="579">
          <cell r="A579">
            <v>37862</v>
          </cell>
          <cell r="B579">
            <v>30.584</v>
          </cell>
          <cell r="D579">
            <v>37916</v>
          </cell>
          <cell r="E579">
            <v>312.49826000000002</v>
          </cell>
        </row>
        <row r="580">
          <cell r="A580">
            <v>37865</v>
          </cell>
          <cell r="B580">
            <v>30.812999999999999</v>
          </cell>
          <cell r="D580">
            <v>37917</v>
          </cell>
          <cell r="E580">
            <v>313.16242999999997</v>
          </cell>
        </row>
        <row r="581">
          <cell r="A581">
            <v>37866</v>
          </cell>
          <cell r="B581">
            <v>30.850999999999999</v>
          </cell>
          <cell r="D581">
            <v>37918</v>
          </cell>
          <cell r="E581">
            <v>324.97095000000002</v>
          </cell>
        </row>
        <row r="582">
          <cell r="A582">
            <v>37867</v>
          </cell>
          <cell r="B582">
            <v>31.09</v>
          </cell>
          <cell r="D582">
            <v>37921</v>
          </cell>
          <cell r="E582">
            <v>323.40321999999998</v>
          </cell>
        </row>
        <row r="583">
          <cell r="A583">
            <v>37868</v>
          </cell>
          <cell r="B583">
            <v>31.279</v>
          </cell>
          <cell r="D583">
            <v>37922</v>
          </cell>
          <cell r="E583">
            <v>330.12562000000003</v>
          </cell>
        </row>
        <row r="584">
          <cell r="A584">
            <v>37869</v>
          </cell>
          <cell r="B584">
            <v>31.844000000000001</v>
          </cell>
          <cell r="D584">
            <v>37923</v>
          </cell>
          <cell r="E584">
            <v>330.58372000000003</v>
          </cell>
        </row>
        <row r="585">
          <cell r="A585">
            <v>37872</v>
          </cell>
          <cell r="B585">
            <v>31.632999999999999</v>
          </cell>
          <cell r="D585">
            <v>37924</v>
          </cell>
          <cell r="E585">
            <v>327.18747000000002</v>
          </cell>
        </row>
        <row r="586">
          <cell r="A586">
            <v>37873</v>
          </cell>
          <cell r="B586">
            <v>31.516999999999999</v>
          </cell>
          <cell r="D586">
            <v>37925</v>
          </cell>
          <cell r="E586">
            <v>323.72151000000002</v>
          </cell>
        </row>
        <row r="587">
          <cell r="A587">
            <v>37874</v>
          </cell>
          <cell r="B587">
            <v>32.68</v>
          </cell>
          <cell r="D587">
            <v>37928</v>
          </cell>
          <cell r="E587">
            <v>331.10334</v>
          </cell>
        </row>
        <row r="588">
          <cell r="A588">
            <v>37875</v>
          </cell>
          <cell r="B588">
            <v>31.734000000000002</v>
          </cell>
          <cell r="D588">
            <v>37929</v>
          </cell>
          <cell r="E588">
            <v>334.92282999999998</v>
          </cell>
        </row>
        <row r="589">
          <cell r="A589">
            <v>37876</v>
          </cell>
          <cell r="B589">
            <v>31.812000000000001</v>
          </cell>
          <cell r="D589">
            <v>37930</v>
          </cell>
          <cell r="E589">
            <v>338.02625</v>
          </cell>
        </row>
        <row r="590">
          <cell r="A590">
            <v>37879</v>
          </cell>
          <cell r="B590">
            <v>31.954000000000001</v>
          </cell>
          <cell r="D590">
            <v>37932</v>
          </cell>
          <cell r="E590">
            <v>338.21251000000001</v>
          </cell>
        </row>
        <row r="591">
          <cell r="A591">
            <v>37880</v>
          </cell>
          <cell r="B591">
            <v>31.443999999999999</v>
          </cell>
          <cell r="D591">
            <v>37935</v>
          </cell>
          <cell r="E591">
            <v>333.96494000000001</v>
          </cell>
        </row>
        <row r="592">
          <cell r="A592">
            <v>37881</v>
          </cell>
          <cell r="B592">
            <v>31.28</v>
          </cell>
          <cell r="D592">
            <v>37936</v>
          </cell>
          <cell r="E592">
            <v>322.26668999999998</v>
          </cell>
        </row>
        <row r="593">
          <cell r="A593">
            <v>37882</v>
          </cell>
          <cell r="B593">
            <v>30.706</v>
          </cell>
          <cell r="D593">
            <v>37937</v>
          </cell>
          <cell r="E593">
            <v>324.05612000000002</v>
          </cell>
        </row>
        <row r="594">
          <cell r="A594">
            <v>37883</v>
          </cell>
          <cell r="B594">
            <v>30.062000000000001</v>
          </cell>
          <cell r="D594">
            <v>37938</v>
          </cell>
          <cell r="E594">
            <v>325.73973999999998</v>
          </cell>
        </row>
        <row r="595">
          <cell r="A595">
            <v>37886</v>
          </cell>
          <cell r="B595">
            <v>29.260999999999999</v>
          </cell>
          <cell r="D595">
            <v>37939</v>
          </cell>
          <cell r="E595">
            <v>325.09505999999999</v>
          </cell>
        </row>
        <row r="596">
          <cell r="A596">
            <v>37887</v>
          </cell>
          <cell r="B596">
            <v>28.884</v>
          </cell>
          <cell r="D596">
            <v>37942</v>
          </cell>
          <cell r="E596">
            <v>318.66759999999999</v>
          </cell>
        </row>
        <row r="597">
          <cell r="A597">
            <v>37888</v>
          </cell>
          <cell r="B597">
            <v>28.855</v>
          </cell>
          <cell r="D597">
            <v>37943</v>
          </cell>
          <cell r="E597">
            <v>320.53145999999998</v>
          </cell>
        </row>
        <row r="598">
          <cell r="A598">
            <v>37889</v>
          </cell>
          <cell r="B598">
            <v>28.67</v>
          </cell>
          <cell r="D598">
            <v>37944</v>
          </cell>
          <cell r="E598">
            <v>320.71377000000001</v>
          </cell>
        </row>
        <row r="599">
          <cell r="A599">
            <v>37890</v>
          </cell>
          <cell r="B599">
            <v>28.734000000000002</v>
          </cell>
          <cell r="D599">
            <v>37945</v>
          </cell>
          <cell r="E599">
            <v>320.45526999999998</v>
          </cell>
        </row>
        <row r="600">
          <cell r="A600">
            <v>37893</v>
          </cell>
          <cell r="B600">
            <v>28.72</v>
          </cell>
          <cell r="D600">
            <v>37946</v>
          </cell>
          <cell r="E600">
            <v>326.71393</v>
          </cell>
        </row>
        <row r="601">
          <cell r="A601">
            <v>37894</v>
          </cell>
          <cell r="B601">
            <v>28.725999999999999</v>
          </cell>
          <cell r="D601">
            <v>37949</v>
          </cell>
          <cell r="E601">
            <v>335.02676000000002</v>
          </cell>
        </row>
        <row r="602">
          <cell r="A602">
            <v>37895</v>
          </cell>
          <cell r="B602">
            <v>28.745000000000001</v>
          </cell>
          <cell r="D602">
            <v>37950</v>
          </cell>
          <cell r="E602">
            <v>337.21129999999999</v>
          </cell>
        </row>
        <row r="603">
          <cell r="A603">
            <v>37896</v>
          </cell>
          <cell r="B603">
            <v>28.646000000000001</v>
          </cell>
          <cell r="D603">
            <v>37951</v>
          </cell>
          <cell r="E603">
            <v>332.77985000000001</v>
          </cell>
        </row>
        <row r="604">
          <cell r="A604">
            <v>37897</v>
          </cell>
          <cell r="B604">
            <v>28.776</v>
          </cell>
          <cell r="D604">
            <v>37952</v>
          </cell>
          <cell r="E604">
            <v>333.95967999999999</v>
          </cell>
        </row>
        <row r="605">
          <cell r="A605">
            <v>37900</v>
          </cell>
          <cell r="B605">
            <v>28.812999999999999</v>
          </cell>
          <cell r="D605">
            <v>37953</v>
          </cell>
          <cell r="E605">
            <v>333.57659000000001</v>
          </cell>
        </row>
        <row r="606">
          <cell r="A606">
            <v>37901</v>
          </cell>
          <cell r="B606">
            <v>29.132000000000001</v>
          </cell>
          <cell r="D606">
            <v>37956</v>
          </cell>
          <cell r="E606">
            <v>335.66081000000003</v>
          </cell>
        </row>
        <row r="607">
          <cell r="A607">
            <v>37902</v>
          </cell>
          <cell r="B607">
            <v>28.995000000000001</v>
          </cell>
          <cell r="D607">
            <v>37957</v>
          </cell>
          <cell r="E607">
            <v>343.37533000000002</v>
          </cell>
        </row>
        <row r="608">
          <cell r="A608">
            <v>37903</v>
          </cell>
          <cell r="B608">
            <v>28.988</v>
          </cell>
          <cell r="D608">
            <v>37958</v>
          </cell>
          <cell r="E608">
            <v>340.83098999999999</v>
          </cell>
        </row>
        <row r="609">
          <cell r="A609">
            <v>37904</v>
          </cell>
          <cell r="B609">
            <v>29.026</v>
          </cell>
          <cell r="D609">
            <v>37959</v>
          </cell>
          <cell r="E609">
            <v>340.69783000000001</v>
          </cell>
        </row>
        <row r="610">
          <cell r="A610">
            <v>37907</v>
          </cell>
          <cell r="B610">
            <v>29.026</v>
          </cell>
          <cell r="D610">
            <v>37960</v>
          </cell>
          <cell r="E610">
            <v>346.17356000000001</v>
          </cell>
        </row>
        <row r="611">
          <cell r="A611">
            <v>37908</v>
          </cell>
          <cell r="B611">
            <v>29.113</v>
          </cell>
          <cell r="D611">
            <v>37964</v>
          </cell>
          <cell r="E611">
            <v>346.55320999999998</v>
          </cell>
        </row>
        <row r="612">
          <cell r="A612">
            <v>37909</v>
          </cell>
          <cell r="B612">
            <v>29.045999999999999</v>
          </cell>
          <cell r="D612">
            <v>37965</v>
          </cell>
          <cell r="E612">
            <v>335.20341999999999</v>
          </cell>
        </row>
        <row r="613">
          <cell r="A613">
            <v>37910</v>
          </cell>
          <cell r="B613">
            <v>29.148</v>
          </cell>
          <cell r="D613">
            <v>37966</v>
          </cell>
          <cell r="E613">
            <v>339.85073</v>
          </cell>
        </row>
        <row r="614">
          <cell r="A614">
            <v>37911</v>
          </cell>
          <cell r="B614">
            <v>29.045999999999999</v>
          </cell>
          <cell r="D614">
            <v>37967</v>
          </cell>
          <cell r="E614">
            <v>336.42604999999998</v>
          </cell>
        </row>
        <row r="615">
          <cell r="A615">
            <v>37914</v>
          </cell>
          <cell r="B615">
            <v>29.048999999999999</v>
          </cell>
          <cell r="D615">
            <v>37970</v>
          </cell>
          <cell r="E615">
            <v>330.8485</v>
          </cell>
        </row>
        <row r="616">
          <cell r="A616">
            <v>37915</v>
          </cell>
          <cell r="B616">
            <v>29.055</v>
          </cell>
          <cell r="D616">
            <v>37971</v>
          </cell>
          <cell r="E616">
            <v>333.91744999999997</v>
          </cell>
        </row>
        <row r="617">
          <cell r="A617">
            <v>37916</v>
          </cell>
          <cell r="B617">
            <v>29.007000000000001</v>
          </cell>
          <cell r="D617">
            <v>37972</v>
          </cell>
          <cell r="E617">
            <v>337.22244999999998</v>
          </cell>
        </row>
        <row r="618">
          <cell r="A618">
            <v>37917</v>
          </cell>
          <cell r="B618">
            <v>28.966000000000001</v>
          </cell>
          <cell r="D618">
            <v>37973</v>
          </cell>
          <cell r="E618">
            <v>343.37882000000002</v>
          </cell>
        </row>
        <row r="619">
          <cell r="A619">
            <v>37918</v>
          </cell>
          <cell r="B619">
            <v>28.765999999999998</v>
          </cell>
          <cell r="D619">
            <v>37974</v>
          </cell>
          <cell r="E619">
            <v>337.44810999999999</v>
          </cell>
        </row>
        <row r="620">
          <cell r="A620">
            <v>37921</v>
          </cell>
          <cell r="B620">
            <v>28.68</v>
          </cell>
          <cell r="D620">
            <v>37977</v>
          </cell>
          <cell r="E620">
            <v>347.73966999999999</v>
          </cell>
        </row>
        <row r="621">
          <cell r="A621">
            <v>37922</v>
          </cell>
          <cell r="B621">
            <v>28.791</v>
          </cell>
          <cell r="D621">
            <v>37978</v>
          </cell>
          <cell r="E621">
            <v>347.38573000000002</v>
          </cell>
        </row>
        <row r="622">
          <cell r="A622">
            <v>37923</v>
          </cell>
          <cell r="B622">
            <v>28.602</v>
          </cell>
          <cell r="D622">
            <v>37979</v>
          </cell>
          <cell r="E622">
            <v>350.71409</v>
          </cell>
        </row>
        <row r="623">
          <cell r="A623">
            <v>37924</v>
          </cell>
          <cell r="B623">
            <v>28.413</v>
          </cell>
          <cell r="D623">
            <v>37981</v>
          </cell>
          <cell r="E623">
            <v>354.06959999999998</v>
          </cell>
        </row>
        <row r="624">
          <cell r="A624">
            <v>37925</v>
          </cell>
          <cell r="B624">
            <v>28.081</v>
          </cell>
          <cell r="D624">
            <v>37984</v>
          </cell>
          <cell r="E624">
            <v>366.34836000000001</v>
          </cell>
        </row>
        <row r="625">
          <cell r="A625">
            <v>37928</v>
          </cell>
          <cell r="B625">
            <v>27.937000000000001</v>
          </cell>
          <cell r="D625">
            <v>37985</v>
          </cell>
          <cell r="E625">
            <v>365.82130999999998</v>
          </cell>
        </row>
        <row r="626">
          <cell r="A626">
            <v>37929</v>
          </cell>
          <cell r="B626">
            <v>27.367999999999999</v>
          </cell>
          <cell r="D626">
            <v>37986</v>
          </cell>
          <cell r="E626">
            <v>366.16568999999998</v>
          </cell>
        </row>
        <row r="627">
          <cell r="A627">
            <v>37930</v>
          </cell>
          <cell r="B627">
            <v>27.437000000000001</v>
          </cell>
          <cell r="D627">
            <v>37988</v>
          </cell>
          <cell r="E627">
            <v>377.55270000000002</v>
          </cell>
        </row>
        <row r="628">
          <cell r="A628">
            <v>37931</v>
          </cell>
          <cell r="B628">
            <v>27.329000000000001</v>
          </cell>
          <cell r="D628">
            <v>37991</v>
          </cell>
          <cell r="E628">
            <v>397.33379000000002</v>
          </cell>
        </row>
        <row r="629">
          <cell r="A629">
            <v>37932</v>
          </cell>
          <cell r="B629">
            <v>27.117000000000001</v>
          </cell>
          <cell r="D629">
            <v>37992</v>
          </cell>
          <cell r="E629">
            <v>404.52791999999999</v>
          </cell>
        </row>
        <row r="630">
          <cell r="A630">
            <v>37935</v>
          </cell>
          <cell r="B630">
            <v>27.239000000000001</v>
          </cell>
          <cell r="D630">
            <v>37993</v>
          </cell>
          <cell r="E630">
            <v>403.39285000000001</v>
          </cell>
        </row>
        <row r="631">
          <cell r="A631">
            <v>37936</v>
          </cell>
          <cell r="B631">
            <v>27.332999999999998</v>
          </cell>
          <cell r="D631">
            <v>37994</v>
          </cell>
          <cell r="E631">
            <v>400.21436</v>
          </cell>
        </row>
        <row r="632">
          <cell r="A632">
            <v>37937</v>
          </cell>
          <cell r="B632">
            <v>27.238</v>
          </cell>
          <cell r="D632">
            <v>37995</v>
          </cell>
          <cell r="E632">
            <v>413.28289000000001</v>
          </cell>
        </row>
        <row r="633">
          <cell r="A633">
            <v>37938</v>
          </cell>
          <cell r="B633">
            <v>27.183</v>
          </cell>
          <cell r="D633">
            <v>37998</v>
          </cell>
          <cell r="E633">
            <v>411.94846000000001</v>
          </cell>
        </row>
        <row r="634">
          <cell r="A634">
            <v>37939</v>
          </cell>
          <cell r="B634">
            <v>27.071000000000002</v>
          </cell>
          <cell r="D634">
            <v>37999</v>
          </cell>
          <cell r="E634">
            <v>422.27634999999998</v>
          </cell>
        </row>
        <row r="635">
          <cell r="A635">
            <v>37942</v>
          </cell>
          <cell r="B635">
            <v>26.72</v>
          </cell>
          <cell r="D635">
            <v>38000</v>
          </cell>
          <cell r="E635">
            <v>418.02852000000001</v>
          </cell>
        </row>
        <row r="636">
          <cell r="A636">
            <v>37943</v>
          </cell>
          <cell r="B636">
            <v>26.869</v>
          </cell>
          <cell r="D636">
            <v>38001</v>
          </cell>
          <cell r="E636">
            <v>419.14422000000002</v>
          </cell>
        </row>
        <row r="637">
          <cell r="A637">
            <v>37944</v>
          </cell>
          <cell r="B637">
            <v>26.931000000000001</v>
          </cell>
          <cell r="D637">
            <v>38002</v>
          </cell>
          <cell r="E637">
            <v>419.46325999999999</v>
          </cell>
        </row>
        <row r="638">
          <cell r="A638">
            <v>37945</v>
          </cell>
          <cell r="B638">
            <v>26.701000000000001</v>
          </cell>
          <cell r="D638">
            <v>38005</v>
          </cell>
          <cell r="E638">
            <v>432.69578000000001</v>
          </cell>
        </row>
        <row r="639">
          <cell r="A639">
            <v>37946</v>
          </cell>
          <cell r="B639">
            <v>26.853000000000002</v>
          </cell>
          <cell r="D639">
            <v>38006</v>
          </cell>
          <cell r="E639">
            <v>435.92111999999997</v>
          </cell>
        </row>
        <row r="640">
          <cell r="A640">
            <v>37949</v>
          </cell>
          <cell r="B640">
            <v>26.998000000000001</v>
          </cell>
          <cell r="D640">
            <v>38007</v>
          </cell>
          <cell r="E640">
            <v>421.61725999999999</v>
          </cell>
        </row>
        <row r="641">
          <cell r="A641">
            <v>37950</v>
          </cell>
          <cell r="B641">
            <v>27.297000000000001</v>
          </cell>
          <cell r="D641">
            <v>38008</v>
          </cell>
          <cell r="E641">
            <v>417.88440000000003</v>
          </cell>
        </row>
        <row r="642">
          <cell r="A642">
            <v>37951</v>
          </cell>
          <cell r="B642">
            <v>27.123000000000001</v>
          </cell>
          <cell r="D642">
            <v>38009</v>
          </cell>
          <cell r="E642">
            <v>399.86259999999999</v>
          </cell>
        </row>
        <row r="643">
          <cell r="A643">
            <v>37952</v>
          </cell>
          <cell r="B643">
            <v>27.018999999999998</v>
          </cell>
          <cell r="D643">
            <v>38012</v>
          </cell>
          <cell r="E643">
            <v>411.7801</v>
          </cell>
        </row>
        <row r="644">
          <cell r="A644">
            <v>37953</v>
          </cell>
          <cell r="B644">
            <v>27.114999999999998</v>
          </cell>
          <cell r="D644">
            <v>38013</v>
          </cell>
          <cell r="E644">
            <v>413.11248000000001</v>
          </cell>
        </row>
        <row r="645">
          <cell r="A645">
            <v>37956</v>
          </cell>
          <cell r="B645">
            <v>27.190999999999999</v>
          </cell>
          <cell r="D645">
            <v>38014</v>
          </cell>
          <cell r="E645">
            <v>404.97343999999998</v>
          </cell>
        </row>
        <row r="646">
          <cell r="A646">
            <v>37957</v>
          </cell>
          <cell r="B646">
            <v>27.353000000000002</v>
          </cell>
          <cell r="D646">
            <v>38015</v>
          </cell>
          <cell r="E646">
            <v>387.43275</v>
          </cell>
        </row>
        <row r="647">
          <cell r="A647">
            <v>37958</v>
          </cell>
          <cell r="B647">
            <v>27.33</v>
          </cell>
          <cell r="D647">
            <v>38016</v>
          </cell>
          <cell r="E647">
            <v>389.6875</v>
          </cell>
        </row>
        <row r="648">
          <cell r="A648">
            <v>37959</v>
          </cell>
          <cell r="B648">
            <v>27.774999999999999</v>
          </cell>
          <cell r="D648">
            <v>38019</v>
          </cell>
          <cell r="E648">
            <v>386.14492999999999</v>
          </cell>
        </row>
        <row r="649">
          <cell r="A649">
            <v>37960</v>
          </cell>
          <cell r="B649">
            <v>27.957999999999998</v>
          </cell>
          <cell r="D649">
            <v>38020</v>
          </cell>
          <cell r="E649">
            <v>394.50394</v>
          </cell>
        </row>
        <row r="650">
          <cell r="A650">
            <v>37963</v>
          </cell>
          <cell r="B650">
            <v>28.151</v>
          </cell>
          <cell r="D650">
            <v>38021</v>
          </cell>
          <cell r="E650">
            <v>385.70533999999998</v>
          </cell>
        </row>
        <row r="651">
          <cell r="A651">
            <v>37964</v>
          </cell>
          <cell r="B651">
            <v>28.507000000000001</v>
          </cell>
          <cell r="D651">
            <v>38022</v>
          </cell>
          <cell r="E651">
            <v>366.41867000000002</v>
          </cell>
        </row>
        <row r="652">
          <cell r="A652">
            <v>37965</v>
          </cell>
          <cell r="B652">
            <v>29.042999999999999</v>
          </cell>
          <cell r="D652">
            <v>38023</v>
          </cell>
          <cell r="E652">
            <v>356.55383</v>
          </cell>
        </row>
        <row r="653">
          <cell r="A653">
            <v>37966</v>
          </cell>
          <cell r="B653">
            <v>28.837</v>
          </cell>
          <cell r="D653">
            <v>38026</v>
          </cell>
          <cell r="E653">
            <v>372.38844999999998</v>
          </cell>
        </row>
        <row r="654">
          <cell r="A654">
            <v>37967</v>
          </cell>
          <cell r="B654">
            <v>28.216000000000001</v>
          </cell>
          <cell r="D654">
            <v>38027</v>
          </cell>
          <cell r="E654">
            <v>342.91215</v>
          </cell>
        </row>
        <row r="655">
          <cell r="A655">
            <v>37970</v>
          </cell>
          <cell r="B655">
            <v>27.620999999999999</v>
          </cell>
          <cell r="D655">
            <v>38028</v>
          </cell>
          <cell r="E655">
            <v>350.37592000000001</v>
          </cell>
        </row>
        <row r="656">
          <cell r="A656">
            <v>37971</v>
          </cell>
          <cell r="B656">
            <v>27.98</v>
          </cell>
          <cell r="D656">
            <v>38029</v>
          </cell>
          <cell r="E656">
            <v>365.80844999999999</v>
          </cell>
        </row>
        <row r="657">
          <cell r="A657">
            <v>37972</v>
          </cell>
          <cell r="B657">
            <v>27.913</v>
          </cell>
          <cell r="D657">
            <v>38030</v>
          </cell>
          <cell r="E657">
            <v>373.47615000000002</v>
          </cell>
        </row>
        <row r="658">
          <cell r="A658">
            <v>37973</v>
          </cell>
          <cell r="B658">
            <v>28.024000000000001</v>
          </cell>
          <cell r="D658">
            <v>38033</v>
          </cell>
          <cell r="E658">
            <v>383.86705000000001</v>
          </cell>
        </row>
        <row r="659">
          <cell r="A659">
            <v>37974</v>
          </cell>
          <cell r="B659">
            <v>27.824999999999999</v>
          </cell>
          <cell r="D659">
            <v>38034</v>
          </cell>
          <cell r="E659">
            <v>379.01263</v>
          </cell>
        </row>
        <row r="660">
          <cell r="A660">
            <v>37977</v>
          </cell>
          <cell r="B660">
            <v>27.805</v>
          </cell>
          <cell r="D660">
            <v>38035</v>
          </cell>
          <cell r="E660">
            <v>384.03885000000002</v>
          </cell>
        </row>
        <row r="661">
          <cell r="A661">
            <v>37978</v>
          </cell>
          <cell r="B661">
            <v>27.719000000000001</v>
          </cell>
          <cell r="D661">
            <v>38036</v>
          </cell>
          <cell r="E661">
            <v>382.54856999999998</v>
          </cell>
        </row>
        <row r="662">
          <cell r="A662">
            <v>37979</v>
          </cell>
          <cell r="B662">
            <v>27.576000000000001</v>
          </cell>
          <cell r="D662">
            <v>38037</v>
          </cell>
          <cell r="E662">
            <v>391.23937000000001</v>
          </cell>
        </row>
        <row r="663">
          <cell r="A663">
            <v>37981</v>
          </cell>
          <cell r="B663">
            <v>27.667000000000002</v>
          </cell>
          <cell r="D663">
            <v>38040</v>
          </cell>
          <cell r="E663">
            <v>410.48599999999999</v>
          </cell>
        </row>
        <row r="664">
          <cell r="A664">
            <v>37984</v>
          </cell>
          <cell r="B664">
            <v>27.702000000000002</v>
          </cell>
          <cell r="D664">
            <v>38041</v>
          </cell>
          <cell r="E664">
            <v>412.75038999999998</v>
          </cell>
        </row>
        <row r="665">
          <cell r="A665">
            <v>37985</v>
          </cell>
          <cell r="B665">
            <v>27.646000000000001</v>
          </cell>
          <cell r="D665">
            <v>38042</v>
          </cell>
          <cell r="E665">
            <v>402.95094999999998</v>
          </cell>
        </row>
        <row r="666">
          <cell r="A666">
            <v>37986</v>
          </cell>
          <cell r="B666">
            <v>27.687000000000001</v>
          </cell>
          <cell r="D666">
            <v>38043</v>
          </cell>
          <cell r="E666">
            <v>407.22557</v>
          </cell>
        </row>
        <row r="667">
          <cell r="A667">
            <v>37988</v>
          </cell>
          <cell r="B667">
            <v>27.709</v>
          </cell>
          <cell r="D667">
            <v>38044</v>
          </cell>
          <cell r="E667">
            <v>404.76909999999998</v>
          </cell>
        </row>
        <row r="668">
          <cell r="A668">
            <v>37991</v>
          </cell>
          <cell r="B668">
            <v>28.105</v>
          </cell>
          <cell r="D668">
            <v>38047</v>
          </cell>
          <cell r="E668">
            <v>414.63952</v>
          </cell>
        </row>
        <row r="669">
          <cell r="A669">
            <v>37992</v>
          </cell>
          <cell r="B669">
            <v>29.007999999999999</v>
          </cell>
          <cell r="D669">
            <v>38048</v>
          </cell>
          <cell r="E669">
            <v>415.84865000000002</v>
          </cell>
        </row>
        <row r="670">
          <cell r="A670">
            <v>37993</v>
          </cell>
          <cell r="B670">
            <v>29.283999999999999</v>
          </cell>
          <cell r="D670">
            <v>38049</v>
          </cell>
          <cell r="E670">
            <v>413.47879999999998</v>
          </cell>
        </row>
        <row r="671">
          <cell r="A671">
            <v>37994</v>
          </cell>
          <cell r="B671">
            <v>30.146000000000001</v>
          </cell>
          <cell r="D671">
            <v>38050</v>
          </cell>
          <cell r="E671">
            <v>407.13434999999998</v>
          </cell>
        </row>
        <row r="672">
          <cell r="A672">
            <v>37995</v>
          </cell>
          <cell r="B672">
            <v>30.260999999999999</v>
          </cell>
          <cell r="D672">
            <v>38051</v>
          </cell>
          <cell r="E672">
            <v>395.13911000000002</v>
          </cell>
        </row>
        <row r="673">
          <cell r="A673">
            <v>37998</v>
          </cell>
          <cell r="B673">
            <v>28.994</v>
          </cell>
          <cell r="D673">
            <v>38054</v>
          </cell>
          <cell r="E673">
            <v>392.04230000000001</v>
          </cell>
        </row>
        <row r="674">
          <cell r="A674">
            <v>37999</v>
          </cell>
          <cell r="B674">
            <v>28.635999999999999</v>
          </cell>
          <cell r="D674">
            <v>38055</v>
          </cell>
          <cell r="E674">
            <v>419.08451000000002</v>
          </cell>
        </row>
        <row r="675">
          <cell r="A675">
            <v>38000</v>
          </cell>
          <cell r="B675">
            <v>28.323</v>
          </cell>
          <cell r="D675">
            <v>38056</v>
          </cell>
          <cell r="E675">
            <v>424.76274000000001</v>
          </cell>
        </row>
        <row r="676">
          <cell r="A676">
            <v>38001</v>
          </cell>
          <cell r="B676">
            <v>27.396000000000001</v>
          </cell>
          <cell r="D676">
            <v>38057</v>
          </cell>
          <cell r="E676">
            <v>424.51427000000001</v>
          </cell>
        </row>
        <row r="677">
          <cell r="A677">
            <v>38002</v>
          </cell>
          <cell r="B677">
            <v>27.344000000000001</v>
          </cell>
          <cell r="D677">
            <v>38058</v>
          </cell>
          <cell r="E677">
            <v>431.73045000000002</v>
          </cell>
        </row>
        <row r="678">
          <cell r="A678">
            <v>38005</v>
          </cell>
          <cell r="B678">
            <v>27.263999999999999</v>
          </cell>
          <cell r="D678">
            <v>38061</v>
          </cell>
          <cell r="E678">
            <v>424.91314999999997</v>
          </cell>
        </row>
        <row r="679">
          <cell r="A679">
            <v>38006</v>
          </cell>
          <cell r="B679">
            <v>27.173999999999999</v>
          </cell>
          <cell r="D679">
            <v>38062</v>
          </cell>
          <cell r="E679">
            <v>427.81304999999998</v>
          </cell>
        </row>
        <row r="680">
          <cell r="A680">
            <v>38007</v>
          </cell>
          <cell r="B680">
            <v>26.925000000000001</v>
          </cell>
          <cell r="D680">
            <v>38063</v>
          </cell>
          <cell r="E680">
            <v>434.76001000000002</v>
          </cell>
        </row>
        <row r="681">
          <cell r="A681">
            <v>38008</v>
          </cell>
          <cell r="B681">
            <v>27.512</v>
          </cell>
          <cell r="D681">
            <v>38064</v>
          </cell>
          <cell r="E681">
            <v>434.58451000000002</v>
          </cell>
        </row>
        <row r="682">
          <cell r="A682">
            <v>38009</v>
          </cell>
          <cell r="B682">
            <v>27.396000000000001</v>
          </cell>
          <cell r="D682">
            <v>38065</v>
          </cell>
          <cell r="E682">
            <v>443.39364</v>
          </cell>
        </row>
        <row r="683">
          <cell r="A683">
            <v>38012</v>
          </cell>
          <cell r="B683">
            <v>27.204999999999998</v>
          </cell>
          <cell r="D683">
            <v>38068</v>
          </cell>
          <cell r="E683">
            <v>439.19767000000002</v>
          </cell>
        </row>
        <row r="684">
          <cell r="A684">
            <v>38013</v>
          </cell>
          <cell r="B684">
            <v>26.835000000000001</v>
          </cell>
          <cell r="D684">
            <v>38069</v>
          </cell>
          <cell r="E684">
            <v>437.62231000000003</v>
          </cell>
        </row>
        <row r="685">
          <cell r="A685">
            <v>38014</v>
          </cell>
          <cell r="B685">
            <v>26.186</v>
          </cell>
          <cell r="D685">
            <v>38070</v>
          </cell>
          <cell r="E685">
            <v>430.93851999999998</v>
          </cell>
        </row>
        <row r="686">
          <cell r="A686">
            <v>38015</v>
          </cell>
          <cell r="B686">
            <v>26.128</v>
          </cell>
        </row>
        <row r="687">
          <cell r="A687">
            <v>38016</v>
          </cell>
          <cell r="B687">
            <v>26.111999999999998</v>
          </cell>
        </row>
        <row r="688">
          <cell r="A688">
            <v>38019</v>
          </cell>
          <cell r="B688">
            <v>25.864999999999998</v>
          </cell>
        </row>
        <row r="689">
          <cell r="A689">
            <v>38020</v>
          </cell>
          <cell r="B689">
            <v>26.321000000000002</v>
          </cell>
        </row>
        <row r="690">
          <cell r="A690">
            <v>38021</v>
          </cell>
          <cell r="B690">
            <v>26.105</v>
          </cell>
        </row>
        <row r="691">
          <cell r="A691">
            <v>38022</v>
          </cell>
          <cell r="B691">
            <v>25.643999999999998</v>
          </cell>
        </row>
        <row r="692">
          <cell r="A692">
            <v>38023</v>
          </cell>
          <cell r="B692">
            <v>25.838000000000001</v>
          </cell>
        </row>
        <row r="693">
          <cell r="A693">
            <v>38026</v>
          </cell>
          <cell r="B693">
            <v>26.484000000000002</v>
          </cell>
        </row>
        <row r="694">
          <cell r="A694">
            <v>38027</v>
          </cell>
          <cell r="B694">
            <v>26.152000000000001</v>
          </cell>
        </row>
        <row r="695">
          <cell r="A695">
            <v>38028</v>
          </cell>
          <cell r="B695">
            <v>27.065999999999999</v>
          </cell>
        </row>
        <row r="696">
          <cell r="A696">
            <v>38029</v>
          </cell>
          <cell r="B696">
            <v>28.125</v>
          </cell>
        </row>
        <row r="697">
          <cell r="A697">
            <v>38030</v>
          </cell>
          <cell r="B697">
            <v>29.042000000000002</v>
          </cell>
        </row>
        <row r="698">
          <cell r="A698">
            <v>38033</v>
          </cell>
          <cell r="B698">
            <v>28.972000000000001</v>
          </cell>
        </row>
        <row r="699">
          <cell r="A699">
            <v>38034</v>
          </cell>
          <cell r="B699">
            <v>28.541</v>
          </cell>
        </row>
        <row r="700">
          <cell r="A700">
            <v>38035</v>
          </cell>
          <cell r="B700">
            <v>28.497</v>
          </cell>
        </row>
        <row r="701">
          <cell r="A701">
            <v>38036</v>
          </cell>
          <cell r="B701">
            <v>28.588999999999999</v>
          </cell>
        </row>
        <row r="702">
          <cell r="A702">
            <v>38037</v>
          </cell>
          <cell r="B702">
            <v>28.591999999999999</v>
          </cell>
        </row>
        <row r="703">
          <cell r="A703">
            <v>38040</v>
          </cell>
          <cell r="B703">
            <v>28.45</v>
          </cell>
        </row>
        <row r="704">
          <cell r="A704">
            <v>38041</v>
          </cell>
          <cell r="B704">
            <v>28.402000000000001</v>
          </cell>
        </row>
        <row r="705">
          <cell r="A705">
            <v>38042</v>
          </cell>
          <cell r="B705">
            <v>28.361999999999998</v>
          </cell>
        </row>
        <row r="706">
          <cell r="A706">
            <v>38043</v>
          </cell>
          <cell r="B706">
            <v>28.454999999999998</v>
          </cell>
        </row>
        <row r="707">
          <cell r="A707">
            <v>38044</v>
          </cell>
          <cell r="B707">
            <v>28.251999999999999</v>
          </cell>
        </row>
        <row r="708">
          <cell r="A708">
            <v>38047</v>
          </cell>
          <cell r="B708">
            <v>28.43</v>
          </cell>
        </row>
        <row r="709">
          <cell r="A709">
            <v>38048</v>
          </cell>
          <cell r="B709">
            <v>28.292000000000002</v>
          </cell>
        </row>
        <row r="710">
          <cell r="A710">
            <v>38049</v>
          </cell>
          <cell r="B710">
            <v>28.216999999999999</v>
          </cell>
        </row>
        <row r="711">
          <cell r="A711">
            <v>38050</v>
          </cell>
          <cell r="B711">
            <v>28.026</v>
          </cell>
        </row>
        <row r="712">
          <cell r="A712">
            <v>38051</v>
          </cell>
          <cell r="B712">
            <v>28.038</v>
          </cell>
        </row>
        <row r="713">
          <cell r="A713">
            <v>38054</v>
          </cell>
          <cell r="B713">
            <v>28.015000000000001</v>
          </cell>
        </row>
        <row r="714">
          <cell r="A714">
            <v>38055</v>
          </cell>
          <cell r="B714">
            <v>28.652000000000001</v>
          </cell>
        </row>
        <row r="715">
          <cell r="A715">
            <v>38056</v>
          </cell>
          <cell r="B715">
            <v>28.754000000000001</v>
          </cell>
        </row>
        <row r="716">
          <cell r="A716">
            <v>38057</v>
          </cell>
          <cell r="B716">
            <v>29.513000000000002</v>
          </cell>
        </row>
        <row r="717">
          <cell r="A717">
            <v>38058</v>
          </cell>
          <cell r="B717">
            <v>30.975000000000001</v>
          </cell>
        </row>
        <row r="718">
          <cell r="A718">
            <v>38061</v>
          </cell>
          <cell r="B718">
            <v>30.305</v>
          </cell>
        </row>
        <row r="719">
          <cell r="A719">
            <v>38062</v>
          </cell>
          <cell r="B719">
            <v>30.367000000000001</v>
          </cell>
        </row>
        <row r="720">
          <cell r="A720">
            <v>38063</v>
          </cell>
          <cell r="B720">
            <v>30.370999999999999</v>
          </cell>
        </row>
        <row r="721">
          <cell r="A721">
            <v>38064</v>
          </cell>
          <cell r="B721">
            <v>30.343</v>
          </cell>
        </row>
        <row r="722">
          <cell r="A722">
            <v>38065</v>
          </cell>
          <cell r="B722">
            <v>30.350999999999999</v>
          </cell>
        </row>
        <row r="723">
          <cell r="A723">
            <v>38068</v>
          </cell>
          <cell r="B723">
            <v>30.178999999999998</v>
          </cell>
        </row>
        <row r="724">
          <cell r="A724">
            <v>38069</v>
          </cell>
          <cell r="B724">
            <v>30.166</v>
          </cell>
        </row>
        <row r="725">
          <cell r="A725">
            <v>38070</v>
          </cell>
          <cell r="B725">
            <v>30.004000000000001</v>
          </cell>
        </row>
        <row r="726">
          <cell r="A726">
            <v>38071</v>
          </cell>
          <cell r="B726">
            <v>29.827999999999999</v>
          </cell>
        </row>
        <row r="727">
          <cell r="A727">
            <v>38072</v>
          </cell>
          <cell r="B727">
            <v>29.768999999999998</v>
          </cell>
        </row>
        <row r="728">
          <cell r="A728">
            <v>38075</v>
          </cell>
          <cell r="B728">
            <v>29.652999999999999</v>
          </cell>
        </row>
        <row r="729">
          <cell r="A729">
            <v>38076</v>
          </cell>
          <cell r="B729">
            <v>29.779</v>
          </cell>
        </row>
        <row r="730">
          <cell r="A730">
            <v>38077</v>
          </cell>
          <cell r="B730">
            <v>29.989000000000001</v>
          </cell>
        </row>
        <row r="731">
          <cell r="A731">
            <v>38078</v>
          </cell>
          <cell r="B731">
            <v>30.353000000000002</v>
          </cell>
        </row>
        <row r="732">
          <cell r="A732">
            <v>38079</v>
          </cell>
          <cell r="B732">
            <v>30.268999999999998</v>
          </cell>
        </row>
        <row r="733">
          <cell r="A733">
            <v>38082</v>
          </cell>
          <cell r="B733">
            <v>30.119</v>
          </cell>
        </row>
        <row r="734">
          <cell r="A734">
            <v>38083</v>
          </cell>
          <cell r="B734">
            <v>30.475999999999999</v>
          </cell>
        </row>
        <row r="735">
          <cell r="A735">
            <v>38084</v>
          </cell>
          <cell r="B735">
            <v>30.446000000000002</v>
          </cell>
        </row>
        <row r="736">
          <cell r="A736">
            <v>38085</v>
          </cell>
          <cell r="B736">
            <v>30.422000000000001</v>
          </cell>
        </row>
        <row r="737">
          <cell r="A737">
            <v>38086</v>
          </cell>
          <cell r="B737">
            <v>30.3</v>
          </cell>
        </row>
        <row r="738">
          <cell r="A738">
            <v>38089</v>
          </cell>
          <cell r="B738">
            <v>30.420999999999999</v>
          </cell>
        </row>
        <row r="739">
          <cell r="A739">
            <v>38090</v>
          </cell>
          <cell r="B739">
            <v>30.399000000000001</v>
          </cell>
        </row>
        <row r="740">
          <cell r="A740">
            <v>38091</v>
          </cell>
          <cell r="B740">
            <v>30.645</v>
          </cell>
        </row>
        <row r="741">
          <cell r="A741">
            <v>38092</v>
          </cell>
          <cell r="B741">
            <v>30.376999999999999</v>
          </cell>
        </row>
        <row r="742">
          <cell r="A742">
            <v>38093</v>
          </cell>
          <cell r="B742">
            <v>31.315999999999999</v>
          </cell>
        </row>
        <row r="743">
          <cell r="A743">
            <v>38096</v>
          </cell>
          <cell r="B743">
            <v>31.292000000000002</v>
          </cell>
        </row>
        <row r="744">
          <cell r="A744">
            <v>38097</v>
          </cell>
          <cell r="B744">
            <v>31.013000000000002</v>
          </cell>
        </row>
        <row r="745">
          <cell r="A745">
            <v>38098</v>
          </cell>
          <cell r="B745">
            <v>31.472999999999999</v>
          </cell>
        </row>
        <row r="746">
          <cell r="A746">
            <v>38099</v>
          </cell>
          <cell r="B746">
            <v>31.478000000000002</v>
          </cell>
        </row>
        <row r="747">
          <cell r="A747">
            <v>38100</v>
          </cell>
          <cell r="B747">
            <v>32.533999999999999</v>
          </cell>
        </row>
        <row r="748">
          <cell r="A748">
            <v>38103</v>
          </cell>
          <cell r="B748">
            <v>32.402999999999999</v>
          </cell>
        </row>
        <row r="749">
          <cell r="A749">
            <v>38104</v>
          </cell>
          <cell r="B749">
            <v>31.881</v>
          </cell>
        </row>
        <row r="750">
          <cell r="A750">
            <v>38105</v>
          </cell>
          <cell r="B750">
            <v>31.77</v>
          </cell>
        </row>
      </sheetData>
      <sheetData sheetId="24" refreshError="1"/>
      <sheetData sheetId="25" refreshError="1">
        <row r="3">
          <cell r="A3">
            <v>37046</v>
          </cell>
          <cell r="B3">
            <v>965</v>
          </cell>
          <cell r="D3">
            <v>37048</v>
          </cell>
          <cell r="E3">
            <v>76.983000000000004</v>
          </cell>
        </row>
        <row r="4">
          <cell r="A4">
            <v>37047</v>
          </cell>
          <cell r="B4">
            <v>924</v>
          </cell>
          <cell r="D4">
            <v>37049</v>
          </cell>
          <cell r="E4">
            <v>78.061000000000007</v>
          </cell>
        </row>
        <row r="5">
          <cell r="A5">
            <v>37048</v>
          </cell>
          <cell r="B5">
            <v>911</v>
          </cell>
          <cell r="D5">
            <v>37050</v>
          </cell>
          <cell r="E5">
            <v>79.578999999999994</v>
          </cell>
        </row>
        <row r="6">
          <cell r="A6">
            <v>37049</v>
          </cell>
          <cell r="B6">
            <v>905</v>
          </cell>
          <cell r="D6">
            <v>37053</v>
          </cell>
          <cell r="E6">
            <v>80.557000000000002</v>
          </cell>
        </row>
        <row r="7">
          <cell r="A7">
            <v>37050</v>
          </cell>
          <cell r="B7">
            <v>881</v>
          </cell>
          <cell r="D7">
            <v>37054</v>
          </cell>
          <cell r="E7">
            <v>78.87</v>
          </cell>
        </row>
        <row r="8">
          <cell r="A8">
            <v>37053</v>
          </cell>
          <cell r="B8">
            <v>877</v>
          </cell>
          <cell r="D8">
            <v>37055</v>
          </cell>
          <cell r="E8">
            <v>78.033000000000001</v>
          </cell>
        </row>
        <row r="9">
          <cell r="A9">
            <v>37054</v>
          </cell>
          <cell r="B9">
            <v>892</v>
          </cell>
          <cell r="D9">
            <v>37056</v>
          </cell>
          <cell r="E9">
            <v>76.918999999999997</v>
          </cell>
        </row>
        <row r="10">
          <cell r="A10">
            <v>37055</v>
          </cell>
          <cell r="B10">
            <v>904</v>
          </cell>
          <cell r="D10">
            <v>37057</v>
          </cell>
          <cell r="E10">
            <v>77.111999999999995</v>
          </cell>
        </row>
        <row r="11">
          <cell r="A11">
            <v>37056</v>
          </cell>
          <cell r="B11">
            <v>940</v>
          </cell>
          <cell r="D11">
            <v>37060</v>
          </cell>
          <cell r="E11">
            <v>74.156000000000006</v>
          </cell>
        </row>
        <row r="12">
          <cell r="A12">
            <v>37057</v>
          </cell>
          <cell r="B12">
            <v>930</v>
          </cell>
          <cell r="D12">
            <v>37061</v>
          </cell>
          <cell r="E12">
            <v>75.495000000000005</v>
          </cell>
        </row>
        <row r="13">
          <cell r="A13">
            <v>37060</v>
          </cell>
          <cell r="B13">
            <v>985</v>
          </cell>
          <cell r="D13">
            <v>37062</v>
          </cell>
          <cell r="E13">
            <v>76.281999999999996</v>
          </cell>
        </row>
        <row r="14">
          <cell r="A14">
            <v>37061</v>
          </cell>
          <cell r="B14">
            <v>993</v>
          </cell>
          <cell r="D14">
            <v>37063</v>
          </cell>
          <cell r="E14">
            <v>76.597999999999999</v>
          </cell>
        </row>
        <row r="15">
          <cell r="A15">
            <v>37062</v>
          </cell>
          <cell r="B15">
            <v>985</v>
          </cell>
          <cell r="D15">
            <v>37064</v>
          </cell>
          <cell r="E15">
            <v>75.911000000000001</v>
          </cell>
        </row>
        <row r="16">
          <cell r="A16">
            <v>37063</v>
          </cell>
          <cell r="B16">
            <v>972</v>
          </cell>
          <cell r="D16">
            <v>37067</v>
          </cell>
          <cell r="E16">
            <v>76.855000000000004</v>
          </cell>
        </row>
        <row r="17">
          <cell r="A17">
            <v>37064</v>
          </cell>
          <cell r="B17">
            <v>992</v>
          </cell>
          <cell r="D17">
            <v>37068</v>
          </cell>
          <cell r="E17">
            <v>75.885000000000005</v>
          </cell>
        </row>
        <row r="18">
          <cell r="A18">
            <v>37067</v>
          </cell>
          <cell r="B18">
            <v>969</v>
          </cell>
          <cell r="D18">
            <v>37069</v>
          </cell>
          <cell r="E18">
            <v>74.83</v>
          </cell>
        </row>
        <row r="19">
          <cell r="A19">
            <v>37068</v>
          </cell>
          <cell r="B19">
            <v>983</v>
          </cell>
          <cell r="D19">
            <v>37070</v>
          </cell>
          <cell r="E19">
            <v>73.13</v>
          </cell>
        </row>
        <row r="20">
          <cell r="A20">
            <v>37069</v>
          </cell>
          <cell r="B20">
            <v>997</v>
          </cell>
          <cell r="D20">
            <v>37071</v>
          </cell>
          <cell r="E20">
            <v>71.668999999999997</v>
          </cell>
        </row>
        <row r="21">
          <cell r="A21">
            <v>37070</v>
          </cell>
          <cell r="B21">
            <v>1003</v>
          </cell>
          <cell r="D21">
            <v>37074</v>
          </cell>
          <cell r="E21">
            <v>71.421000000000006</v>
          </cell>
        </row>
        <row r="22">
          <cell r="A22">
            <v>37071</v>
          </cell>
          <cell r="B22">
            <v>1050</v>
          </cell>
          <cell r="D22">
            <v>37075</v>
          </cell>
          <cell r="E22">
            <v>70.188000000000002</v>
          </cell>
        </row>
        <row r="23">
          <cell r="A23">
            <v>37074</v>
          </cell>
          <cell r="B23">
            <v>1059</v>
          </cell>
          <cell r="D23">
            <v>37077</v>
          </cell>
          <cell r="E23">
            <v>65.2</v>
          </cell>
        </row>
        <row r="24">
          <cell r="A24">
            <v>37075</v>
          </cell>
          <cell r="B24">
            <v>1077</v>
          </cell>
          <cell r="D24">
            <v>37078</v>
          </cell>
          <cell r="E24">
            <v>67.322999999999993</v>
          </cell>
        </row>
        <row r="25">
          <cell r="A25">
            <v>37077</v>
          </cell>
          <cell r="B25">
            <v>1123</v>
          </cell>
          <cell r="D25">
            <v>37081</v>
          </cell>
          <cell r="E25">
            <v>66.825999999999993</v>
          </cell>
        </row>
        <row r="26">
          <cell r="A26">
            <v>37078</v>
          </cell>
          <cell r="B26">
            <v>1154</v>
          </cell>
          <cell r="D26">
            <v>37082</v>
          </cell>
          <cell r="E26">
            <v>67.010000000000005</v>
          </cell>
        </row>
        <row r="27">
          <cell r="A27">
            <v>37081</v>
          </cell>
          <cell r="B27">
            <v>1137</v>
          </cell>
          <cell r="D27">
            <v>37083</v>
          </cell>
          <cell r="E27">
            <v>60.878999999999998</v>
          </cell>
        </row>
        <row r="28">
          <cell r="A28">
            <v>37082</v>
          </cell>
          <cell r="B28">
            <v>1202</v>
          </cell>
          <cell r="D28">
            <v>37084</v>
          </cell>
          <cell r="E28">
            <v>52.523000000000003</v>
          </cell>
        </row>
        <row r="29">
          <cell r="A29">
            <v>37083</v>
          </cell>
          <cell r="B29">
            <v>1314</v>
          </cell>
          <cell r="D29">
            <v>37085</v>
          </cell>
          <cell r="E29">
            <v>53.54</v>
          </cell>
        </row>
        <row r="30">
          <cell r="A30">
            <v>37084</v>
          </cell>
          <cell r="B30">
            <v>1641</v>
          </cell>
          <cell r="D30">
            <v>37088</v>
          </cell>
          <cell r="E30">
            <v>53.098999999999997</v>
          </cell>
        </row>
        <row r="31">
          <cell r="A31">
            <v>37085</v>
          </cell>
          <cell r="B31">
            <v>1623</v>
          </cell>
          <cell r="D31">
            <v>37089</v>
          </cell>
          <cell r="E31">
            <v>57.188000000000002</v>
          </cell>
        </row>
        <row r="32">
          <cell r="A32">
            <v>37088</v>
          </cell>
          <cell r="B32">
            <v>1661</v>
          </cell>
          <cell r="D32">
            <v>37090</v>
          </cell>
          <cell r="E32">
            <v>56.142000000000003</v>
          </cell>
        </row>
        <row r="33">
          <cell r="A33">
            <v>37089</v>
          </cell>
          <cell r="B33">
            <v>1480</v>
          </cell>
          <cell r="D33">
            <v>37091</v>
          </cell>
          <cell r="E33">
            <v>54.08</v>
          </cell>
        </row>
        <row r="34">
          <cell r="A34">
            <v>37090</v>
          </cell>
          <cell r="B34">
            <v>1540</v>
          </cell>
          <cell r="D34">
            <v>37092</v>
          </cell>
          <cell r="E34">
            <v>57.628999999999998</v>
          </cell>
        </row>
        <row r="35">
          <cell r="A35">
            <v>37091</v>
          </cell>
          <cell r="B35">
            <v>1617</v>
          </cell>
          <cell r="D35">
            <v>37095</v>
          </cell>
          <cell r="E35">
            <v>60.762999999999998</v>
          </cell>
        </row>
        <row r="36">
          <cell r="A36">
            <v>37092</v>
          </cell>
          <cell r="B36">
            <v>1475</v>
          </cell>
          <cell r="D36">
            <v>37096</v>
          </cell>
          <cell r="E36">
            <v>59.777000000000001</v>
          </cell>
        </row>
        <row r="37">
          <cell r="A37">
            <v>37095</v>
          </cell>
          <cell r="B37">
            <v>1373</v>
          </cell>
          <cell r="D37">
            <v>37097</v>
          </cell>
          <cell r="E37">
            <v>58.265999999999998</v>
          </cell>
        </row>
        <row r="38">
          <cell r="A38">
            <v>37096</v>
          </cell>
          <cell r="B38">
            <v>1413</v>
          </cell>
          <cell r="D38">
            <v>37098</v>
          </cell>
          <cell r="E38">
            <v>57.22</v>
          </cell>
        </row>
        <row r="39">
          <cell r="A39">
            <v>37097</v>
          </cell>
          <cell r="B39">
            <v>1439</v>
          </cell>
          <cell r="D39">
            <v>37099</v>
          </cell>
          <cell r="E39">
            <v>53.555999999999997</v>
          </cell>
        </row>
        <row r="40">
          <cell r="A40">
            <v>37098</v>
          </cell>
          <cell r="B40">
            <v>1485</v>
          </cell>
          <cell r="D40">
            <v>37102</v>
          </cell>
          <cell r="E40">
            <v>53.878</v>
          </cell>
        </row>
        <row r="41">
          <cell r="A41">
            <v>37099</v>
          </cell>
          <cell r="B41">
            <v>1615</v>
          </cell>
          <cell r="D41">
            <v>37103</v>
          </cell>
          <cell r="E41">
            <v>52.296999999999997</v>
          </cell>
        </row>
        <row r="42">
          <cell r="A42">
            <v>37102</v>
          </cell>
          <cell r="B42">
            <v>1585</v>
          </cell>
          <cell r="D42">
            <v>37104</v>
          </cell>
          <cell r="E42">
            <v>51.08</v>
          </cell>
        </row>
        <row r="43">
          <cell r="A43">
            <v>37103</v>
          </cell>
          <cell r="B43">
            <v>1599</v>
          </cell>
          <cell r="D43">
            <v>37105</v>
          </cell>
          <cell r="E43">
            <v>52.668999999999997</v>
          </cell>
        </row>
        <row r="44">
          <cell r="A44">
            <v>37104</v>
          </cell>
          <cell r="B44">
            <v>1755</v>
          </cell>
          <cell r="D44">
            <v>37106</v>
          </cell>
          <cell r="E44">
            <v>53.771000000000001</v>
          </cell>
        </row>
        <row r="45">
          <cell r="A45">
            <v>37105</v>
          </cell>
          <cell r="B45">
            <v>1588</v>
          </cell>
          <cell r="D45">
            <v>37109</v>
          </cell>
          <cell r="E45">
            <v>52.808</v>
          </cell>
        </row>
        <row r="46">
          <cell r="A46">
            <v>37106</v>
          </cell>
          <cell r="B46">
            <v>1583</v>
          </cell>
          <cell r="D46">
            <v>37110</v>
          </cell>
          <cell r="E46">
            <v>54.216999999999999</v>
          </cell>
        </row>
        <row r="47">
          <cell r="A47">
            <v>37109</v>
          </cell>
          <cell r="B47">
            <v>1607</v>
          </cell>
          <cell r="D47">
            <v>37111</v>
          </cell>
          <cell r="E47">
            <v>56.41</v>
          </cell>
        </row>
        <row r="48">
          <cell r="A48">
            <v>37110</v>
          </cell>
          <cell r="B48">
            <v>1584</v>
          </cell>
          <cell r="D48">
            <v>37112</v>
          </cell>
          <cell r="E48">
            <v>57.460999999999999</v>
          </cell>
        </row>
        <row r="49">
          <cell r="A49">
            <v>37111</v>
          </cell>
          <cell r="B49">
            <v>1500</v>
          </cell>
          <cell r="D49">
            <v>37113</v>
          </cell>
          <cell r="E49">
            <v>59.018999999999998</v>
          </cell>
        </row>
        <row r="50">
          <cell r="A50">
            <v>37112</v>
          </cell>
          <cell r="B50">
            <v>1464</v>
          </cell>
          <cell r="D50">
            <v>37116</v>
          </cell>
          <cell r="E50">
            <v>58.23</v>
          </cell>
        </row>
        <row r="51">
          <cell r="A51">
            <v>37113</v>
          </cell>
          <cell r="B51">
            <v>1433</v>
          </cell>
          <cell r="D51">
            <v>37117</v>
          </cell>
          <cell r="E51">
            <v>56.1</v>
          </cell>
        </row>
        <row r="52">
          <cell r="A52">
            <v>37116</v>
          </cell>
          <cell r="B52">
            <v>1448</v>
          </cell>
          <cell r="D52">
            <v>37118</v>
          </cell>
          <cell r="E52">
            <v>57.844000000000001</v>
          </cell>
        </row>
        <row r="53">
          <cell r="A53">
            <v>37117</v>
          </cell>
          <cell r="B53">
            <v>1503</v>
          </cell>
          <cell r="D53">
            <v>37119</v>
          </cell>
          <cell r="E53">
            <v>59.872999999999998</v>
          </cell>
        </row>
        <row r="54">
          <cell r="A54">
            <v>37118</v>
          </cell>
          <cell r="B54">
            <v>1454</v>
          </cell>
          <cell r="D54">
            <v>37120</v>
          </cell>
          <cell r="E54">
            <v>55.5</v>
          </cell>
        </row>
        <row r="55">
          <cell r="A55">
            <v>37119</v>
          </cell>
          <cell r="B55">
            <v>1387</v>
          </cell>
          <cell r="D55">
            <v>37123</v>
          </cell>
          <cell r="E55">
            <v>53.406999999999996</v>
          </cell>
        </row>
        <row r="56">
          <cell r="A56">
            <v>37120</v>
          </cell>
          <cell r="B56">
            <v>1523</v>
          </cell>
          <cell r="D56">
            <v>37124</v>
          </cell>
          <cell r="E56">
            <v>51.162999999999997</v>
          </cell>
        </row>
        <row r="57">
          <cell r="A57">
            <v>37123</v>
          </cell>
          <cell r="B57">
            <v>1566</v>
          </cell>
          <cell r="D57">
            <v>37125</v>
          </cell>
          <cell r="E57">
            <v>55.9</v>
          </cell>
        </row>
        <row r="58">
          <cell r="A58">
            <v>37124</v>
          </cell>
          <cell r="B58">
            <v>1669</v>
          </cell>
          <cell r="D58">
            <v>37126</v>
          </cell>
          <cell r="E58">
            <v>57.832999999999998</v>
          </cell>
        </row>
        <row r="59">
          <cell r="A59">
            <v>37125</v>
          </cell>
          <cell r="B59">
            <v>1452</v>
          </cell>
          <cell r="D59">
            <v>37127</v>
          </cell>
          <cell r="E59">
            <v>56.487000000000002</v>
          </cell>
        </row>
        <row r="60">
          <cell r="A60">
            <v>37126</v>
          </cell>
          <cell r="B60">
            <v>1424</v>
          </cell>
          <cell r="D60">
            <v>37130</v>
          </cell>
          <cell r="E60">
            <v>56.719000000000001</v>
          </cell>
        </row>
        <row r="61">
          <cell r="A61">
            <v>37127</v>
          </cell>
          <cell r="B61">
            <v>1463</v>
          </cell>
          <cell r="D61">
            <v>37131</v>
          </cell>
          <cell r="E61">
            <v>58.51</v>
          </cell>
        </row>
        <row r="62">
          <cell r="A62">
            <v>37130</v>
          </cell>
          <cell r="B62">
            <v>1466</v>
          </cell>
          <cell r="D62">
            <v>37132</v>
          </cell>
          <cell r="E62">
            <v>60.805</v>
          </cell>
        </row>
        <row r="63">
          <cell r="A63">
            <v>37131</v>
          </cell>
          <cell r="B63">
            <v>1423</v>
          </cell>
          <cell r="D63">
            <v>37133</v>
          </cell>
          <cell r="E63">
            <v>59.290999999999997</v>
          </cell>
        </row>
        <row r="64">
          <cell r="A64">
            <v>37132</v>
          </cell>
          <cell r="B64">
            <v>1386</v>
          </cell>
          <cell r="D64">
            <v>37134</v>
          </cell>
          <cell r="E64">
            <v>59.045999999999999</v>
          </cell>
        </row>
        <row r="65">
          <cell r="A65">
            <v>37133</v>
          </cell>
          <cell r="B65">
            <v>1424</v>
          </cell>
          <cell r="D65">
            <v>37138</v>
          </cell>
          <cell r="E65">
            <v>60.456000000000003</v>
          </cell>
        </row>
        <row r="66">
          <cell r="A66">
            <v>37134</v>
          </cell>
          <cell r="B66">
            <v>1430</v>
          </cell>
          <cell r="D66">
            <v>37139</v>
          </cell>
          <cell r="E66">
            <v>59.192</v>
          </cell>
        </row>
        <row r="67">
          <cell r="A67">
            <v>37138</v>
          </cell>
          <cell r="B67">
            <v>1380</v>
          </cell>
          <cell r="D67">
            <v>37140</v>
          </cell>
          <cell r="E67">
            <v>57.777999999999999</v>
          </cell>
        </row>
        <row r="68">
          <cell r="A68">
            <v>37139</v>
          </cell>
          <cell r="B68">
            <v>1407</v>
          </cell>
          <cell r="D68">
            <v>37141</v>
          </cell>
          <cell r="E68">
            <v>56.444000000000003</v>
          </cell>
        </row>
        <row r="69">
          <cell r="A69">
            <v>37140</v>
          </cell>
          <cell r="B69">
            <v>1473</v>
          </cell>
          <cell r="D69">
            <v>37144</v>
          </cell>
          <cell r="E69">
            <v>56.085000000000001</v>
          </cell>
        </row>
        <row r="70">
          <cell r="A70">
            <v>37141</v>
          </cell>
          <cell r="B70">
            <v>1509</v>
          </cell>
          <cell r="D70">
            <v>37147</v>
          </cell>
          <cell r="E70">
            <v>53.188000000000002</v>
          </cell>
        </row>
        <row r="71">
          <cell r="A71">
            <v>37144</v>
          </cell>
          <cell r="B71">
            <v>1510</v>
          </cell>
          <cell r="D71">
            <v>37148</v>
          </cell>
          <cell r="E71">
            <v>52.982999999999997</v>
          </cell>
        </row>
        <row r="72">
          <cell r="A72">
            <v>37147</v>
          </cell>
          <cell r="B72">
            <v>1562</v>
          </cell>
          <cell r="D72">
            <v>37151</v>
          </cell>
          <cell r="E72">
            <v>53.134999999999998</v>
          </cell>
        </row>
        <row r="73">
          <cell r="A73">
            <v>37148</v>
          </cell>
          <cell r="B73">
            <v>1634</v>
          </cell>
          <cell r="D73">
            <v>37152</v>
          </cell>
          <cell r="E73">
            <v>53.555999999999997</v>
          </cell>
        </row>
        <row r="74">
          <cell r="A74">
            <v>37151</v>
          </cell>
          <cell r="B74">
            <v>1634</v>
          </cell>
          <cell r="D74">
            <v>37153</v>
          </cell>
          <cell r="E74">
            <v>54.378999999999998</v>
          </cell>
        </row>
        <row r="75">
          <cell r="A75">
            <v>37152</v>
          </cell>
          <cell r="B75">
            <v>1611</v>
          </cell>
          <cell r="D75">
            <v>37154</v>
          </cell>
          <cell r="E75">
            <v>52.55</v>
          </cell>
        </row>
        <row r="76">
          <cell r="A76">
            <v>37153</v>
          </cell>
          <cell r="B76">
            <v>1583</v>
          </cell>
          <cell r="D76">
            <v>37155</v>
          </cell>
          <cell r="E76">
            <v>52.170999999999999</v>
          </cell>
        </row>
        <row r="77">
          <cell r="A77">
            <v>37154</v>
          </cell>
          <cell r="B77">
            <v>1637</v>
          </cell>
          <cell r="D77">
            <v>37158</v>
          </cell>
          <cell r="E77">
            <v>53.756</v>
          </cell>
        </row>
        <row r="78">
          <cell r="A78">
            <v>37155</v>
          </cell>
          <cell r="B78">
            <v>1633</v>
          </cell>
          <cell r="D78">
            <v>37159</v>
          </cell>
          <cell r="E78">
            <v>53.37</v>
          </cell>
        </row>
        <row r="79">
          <cell r="A79">
            <v>37158</v>
          </cell>
          <cell r="B79">
            <v>1608</v>
          </cell>
          <cell r="D79">
            <v>37160</v>
          </cell>
          <cell r="E79">
            <v>52.719000000000001</v>
          </cell>
        </row>
        <row r="80">
          <cell r="A80">
            <v>37159</v>
          </cell>
          <cell r="B80">
            <v>1616</v>
          </cell>
          <cell r="D80">
            <v>37161</v>
          </cell>
          <cell r="E80">
            <v>52.738999999999997</v>
          </cell>
        </row>
        <row r="81">
          <cell r="A81">
            <v>37160</v>
          </cell>
          <cell r="B81">
            <v>1646</v>
          </cell>
          <cell r="D81">
            <v>37162</v>
          </cell>
          <cell r="E81">
            <v>53.5</v>
          </cell>
        </row>
        <row r="82">
          <cell r="A82">
            <v>37161</v>
          </cell>
          <cell r="B82">
            <v>1643</v>
          </cell>
          <cell r="D82">
            <v>37165</v>
          </cell>
          <cell r="E82">
            <v>52.232999999999997</v>
          </cell>
        </row>
        <row r="83">
          <cell r="A83">
            <v>37162</v>
          </cell>
          <cell r="B83">
            <v>1615</v>
          </cell>
          <cell r="D83">
            <v>37166</v>
          </cell>
          <cell r="E83">
            <v>51.171999999999997</v>
          </cell>
        </row>
        <row r="84">
          <cell r="A84">
            <v>37165</v>
          </cell>
          <cell r="B84">
            <v>1652</v>
          </cell>
          <cell r="D84">
            <v>37167</v>
          </cell>
          <cell r="E84">
            <v>49.307000000000002</v>
          </cell>
        </row>
        <row r="85">
          <cell r="A85">
            <v>37166</v>
          </cell>
          <cell r="B85">
            <v>1712</v>
          </cell>
          <cell r="D85">
            <v>37168</v>
          </cell>
          <cell r="E85">
            <v>46.963999999999999</v>
          </cell>
        </row>
        <row r="86">
          <cell r="A86">
            <v>37167</v>
          </cell>
          <cell r="B86">
            <v>1766</v>
          </cell>
          <cell r="D86">
            <v>37169</v>
          </cell>
          <cell r="E86">
            <v>45.463000000000001</v>
          </cell>
        </row>
        <row r="87">
          <cell r="A87">
            <v>37168</v>
          </cell>
          <cell r="B87">
            <v>1864</v>
          </cell>
          <cell r="D87">
            <v>37173</v>
          </cell>
          <cell r="E87">
            <v>45.177</v>
          </cell>
        </row>
        <row r="88">
          <cell r="A88">
            <v>37169</v>
          </cell>
          <cell r="B88">
            <v>1887</v>
          </cell>
          <cell r="D88">
            <v>37174</v>
          </cell>
          <cell r="E88">
            <v>46.75</v>
          </cell>
        </row>
        <row r="89">
          <cell r="A89">
            <v>37173</v>
          </cell>
          <cell r="B89">
            <v>1919</v>
          </cell>
          <cell r="D89">
            <v>37175</v>
          </cell>
          <cell r="E89">
            <v>47.936</v>
          </cell>
        </row>
        <row r="90">
          <cell r="A90">
            <v>37174</v>
          </cell>
          <cell r="B90">
            <v>1886</v>
          </cell>
          <cell r="D90">
            <v>37176</v>
          </cell>
          <cell r="E90">
            <v>46.576000000000001</v>
          </cell>
        </row>
        <row r="91">
          <cell r="A91">
            <v>37175</v>
          </cell>
          <cell r="B91">
            <v>1811</v>
          </cell>
          <cell r="D91">
            <v>37179</v>
          </cell>
          <cell r="E91">
            <v>48.47</v>
          </cell>
        </row>
        <row r="92">
          <cell r="A92">
            <v>37176</v>
          </cell>
          <cell r="B92">
            <v>1865</v>
          </cell>
          <cell r="D92">
            <v>37180</v>
          </cell>
          <cell r="E92">
            <v>49.811</v>
          </cell>
        </row>
        <row r="93">
          <cell r="A93">
            <v>37179</v>
          </cell>
          <cell r="B93">
            <v>1829</v>
          </cell>
          <cell r="D93">
            <v>37181</v>
          </cell>
          <cell r="E93">
            <v>51.442999999999998</v>
          </cell>
        </row>
        <row r="94">
          <cell r="A94">
            <v>37180</v>
          </cell>
          <cell r="B94">
            <v>1761</v>
          </cell>
          <cell r="D94">
            <v>37182</v>
          </cell>
          <cell r="E94">
            <v>50.307000000000002</v>
          </cell>
        </row>
        <row r="95">
          <cell r="A95">
            <v>37181</v>
          </cell>
          <cell r="B95">
            <v>1691</v>
          </cell>
          <cell r="D95">
            <v>37183</v>
          </cell>
          <cell r="E95">
            <v>52</v>
          </cell>
        </row>
        <row r="96">
          <cell r="A96">
            <v>37182</v>
          </cell>
          <cell r="B96">
            <v>1752</v>
          </cell>
          <cell r="D96">
            <v>37186</v>
          </cell>
          <cell r="E96">
            <v>51.856000000000002</v>
          </cell>
        </row>
        <row r="97">
          <cell r="A97">
            <v>37183</v>
          </cell>
          <cell r="B97">
            <v>1714</v>
          </cell>
          <cell r="D97">
            <v>37187</v>
          </cell>
          <cell r="E97">
            <v>51.55</v>
          </cell>
        </row>
        <row r="98">
          <cell r="A98">
            <v>37186</v>
          </cell>
          <cell r="B98">
            <v>1695</v>
          </cell>
          <cell r="D98">
            <v>37188</v>
          </cell>
          <cell r="E98">
            <v>49.905999999999999</v>
          </cell>
        </row>
        <row r="99">
          <cell r="A99">
            <v>37187</v>
          </cell>
          <cell r="B99">
            <v>1708</v>
          </cell>
          <cell r="D99">
            <v>37189</v>
          </cell>
          <cell r="E99">
            <v>50.164999999999999</v>
          </cell>
        </row>
        <row r="100">
          <cell r="A100">
            <v>37188</v>
          </cell>
          <cell r="B100">
            <v>1762</v>
          </cell>
          <cell r="D100">
            <v>37190</v>
          </cell>
          <cell r="E100">
            <v>48.38</v>
          </cell>
        </row>
        <row r="101">
          <cell r="A101">
            <v>37189</v>
          </cell>
          <cell r="B101">
            <v>1769</v>
          </cell>
          <cell r="D101">
            <v>37193</v>
          </cell>
          <cell r="E101">
            <v>44.5</v>
          </cell>
        </row>
        <row r="102">
          <cell r="A102">
            <v>37190</v>
          </cell>
          <cell r="B102">
            <v>1838</v>
          </cell>
          <cell r="D102">
            <v>37195</v>
          </cell>
          <cell r="E102">
            <v>42.125</v>
          </cell>
        </row>
        <row r="103">
          <cell r="A103">
            <v>37193</v>
          </cell>
          <cell r="B103">
            <v>2066</v>
          </cell>
          <cell r="D103">
            <v>37197</v>
          </cell>
          <cell r="E103">
            <v>36.125</v>
          </cell>
        </row>
        <row r="104">
          <cell r="A104">
            <v>37194</v>
          </cell>
          <cell r="B104">
            <v>2100</v>
          </cell>
          <cell r="D104">
            <v>37201</v>
          </cell>
          <cell r="E104">
            <v>39.411000000000001</v>
          </cell>
        </row>
        <row r="105">
          <cell r="A105">
            <v>37195</v>
          </cell>
          <cell r="B105">
            <v>2162</v>
          </cell>
          <cell r="D105">
            <v>37202</v>
          </cell>
          <cell r="E105">
            <v>40.429000000000002</v>
          </cell>
        </row>
        <row r="106">
          <cell r="A106">
            <v>37196</v>
          </cell>
          <cell r="B106">
            <v>2309</v>
          </cell>
          <cell r="D106">
            <v>37203</v>
          </cell>
          <cell r="E106">
            <v>39.549999999999997</v>
          </cell>
        </row>
        <row r="107">
          <cell r="A107">
            <v>37197</v>
          </cell>
          <cell r="B107">
            <v>2585</v>
          </cell>
          <cell r="D107">
            <v>37204</v>
          </cell>
          <cell r="E107">
            <v>37.970999999999997</v>
          </cell>
        </row>
        <row r="108">
          <cell r="A108">
            <v>37200</v>
          </cell>
          <cell r="B108">
            <v>2435</v>
          </cell>
          <cell r="D108">
            <v>37208</v>
          </cell>
          <cell r="E108">
            <v>36.156999999999996</v>
          </cell>
        </row>
        <row r="109">
          <cell r="A109">
            <v>37201</v>
          </cell>
          <cell r="B109">
            <v>2436</v>
          </cell>
          <cell r="D109">
            <v>37209</v>
          </cell>
          <cell r="E109">
            <v>32.000999999999998</v>
          </cell>
        </row>
        <row r="110">
          <cell r="A110">
            <v>37202</v>
          </cell>
          <cell r="B110">
            <v>2269</v>
          </cell>
          <cell r="D110">
            <v>37210</v>
          </cell>
          <cell r="E110">
            <v>34.67</v>
          </cell>
        </row>
        <row r="111">
          <cell r="A111">
            <v>37203</v>
          </cell>
          <cell r="B111">
            <v>2365</v>
          </cell>
          <cell r="D111">
            <v>37211</v>
          </cell>
          <cell r="E111">
            <v>32.680999999999997</v>
          </cell>
        </row>
        <row r="112">
          <cell r="A112">
            <v>37204</v>
          </cell>
          <cell r="B112">
            <v>2481</v>
          </cell>
          <cell r="D112">
            <v>37214</v>
          </cell>
          <cell r="E112">
            <v>28.175999999999998</v>
          </cell>
        </row>
        <row r="113">
          <cell r="A113">
            <v>37208</v>
          </cell>
          <cell r="B113">
            <v>2614</v>
          </cell>
          <cell r="D113">
            <v>37215</v>
          </cell>
          <cell r="E113">
            <v>27.437999999999999</v>
          </cell>
        </row>
        <row r="114">
          <cell r="A114">
            <v>37209</v>
          </cell>
          <cell r="B114">
            <v>2788</v>
          </cell>
          <cell r="D114">
            <v>37216</v>
          </cell>
          <cell r="E114">
            <v>28.251000000000001</v>
          </cell>
        </row>
        <row r="115">
          <cell r="A115">
            <v>37210</v>
          </cell>
          <cell r="B115">
            <v>2617</v>
          </cell>
          <cell r="D115">
            <v>37218</v>
          </cell>
          <cell r="E115">
            <v>29.451000000000001</v>
          </cell>
        </row>
        <row r="116">
          <cell r="A116">
            <v>37211</v>
          </cell>
          <cell r="B116">
            <v>2863</v>
          </cell>
          <cell r="D116">
            <v>37221</v>
          </cell>
          <cell r="E116">
            <v>32.314</v>
          </cell>
        </row>
        <row r="117">
          <cell r="A117">
            <v>37214</v>
          </cell>
          <cell r="B117">
            <v>3032</v>
          </cell>
          <cell r="D117">
            <v>37222</v>
          </cell>
          <cell r="E117">
            <v>26.827000000000002</v>
          </cell>
        </row>
        <row r="118">
          <cell r="A118">
            <v>37215</v>
          </cell>
          <cell r="B118">
            <v>3164</v>
          </cell>
          <cell r="D118">
            <v>37223</v>
          </cell>
          <cell r="E118">
            <v>26.300999999999998</v>
          </cell>
        </row>
        <row r="119">
          <cell r="A119">
            <v>37216</v>
          </cell>
          <cell r="B119">
            <v>3026</v>
          </cell>
          <cell r="D119">
            <v>37224</v>
          </cell>
          <cell r="E119">
            <v>24.696999999999999</v>
          </cell>
        </row>
        <row r="120">
          <cell r="A120">
            <v>37218</v>
          </cell>
          <cell r="B120">
            <v>2973</v>
          </cell>
          <cell r="D120">
            <v>37225</v>
          </cell>
          <cell r="E120">
            <v>22.981999999999999</v>
          </cell>
        </row>
        <row r="121">
          <cell r="A121">
            <v>37221</v>
          </cell>
          <cell r="B121">
            <v>2742</v>
          </cell>
          <cell r="D121">
            <v>37228</v>
          </cell>
          <cell r="E121">
            <v>24.959</v>
          </cell>
        </row>
        <row r="122">
          <cell r="A122">
            <v>37222</v>
          </cell>
          <cell r="B122">
            <v>2965</v>
          </cell>
          <cell r="D122">
            <v>37229</v>
          </cell>
          <cell r="E122">
            <v>23.988</v>
          </cell>
        </row>
        <row r="123">
          <cell r="A123">
            <v>37223</v>
          </cell>
          <cell r="B123">
            <v>2991</v>
          </cell>
          <cell r="D123">
            <v>37230</v>
          </cell>
          <cell r="E123">
            <v>20.937999999999999</v>
          </cell>
        </row>
        <row r="124">
          <cell r="A124">
            <v>37224</v>
          </cell>
          <cell r="B124">
            <v>3332</v>
          </cell>
          <cell r="D124">
            <v>37231</v>
          </cell>
          <cell r="E124">
            <v>24.376000000000001</v>
          </cell>
        </row>
        <row r="125">
          <cell r="A125">
            <v>37225</v>
          </cell>
          <cell r="B125">
            <v>3372</v>
          </cell>
          <cell r="D125">
            <v>37232</v>
          </cell>
          <cell r="E125">
            <v>25.134</v>
          </cell>
        </row>
        <row r="126">
          <cell r="A126">
            <v>37228</v>
          </cell>
          <cell r="B126">
            <v>3113</v>
          </cell>
          <cell r="D126">
            <v>37235</v>
          </cell>
          <cell r="E126">
            <v>23.852</v>
          </cell>
        </row>
        <row r="127">
          <cell r="A127">
            <v>37229</v>
          </cell>
          <cell r="B127">
            <v>4040</v>
          </cell>
          <cell r="D127">
            <v>37236</v>
          </cell>
          <cell r="E127">
            <v>24.954000000000001</v>
          </cell>
        </row>
        <row r="128">
          <cell r="A128">
            <v>37230</v>
          </cell>
          <cell r="B128">
            <v>3971</v>
          </cell>
          <cell r="D128">
            <v>37237</v>
          </cell>
          <cell r="E128">
            <v>26.3</v>
          </cell>
        </row>
        <row r="129">
          <cell r="A129">
            <v>37231</v>
          </cell>
          <cell r="B129">
            <v>4138</v>
          </cell>
          <cell r="D129">
            <v>37238</v>
          </cell>
          <cell r="E129">
            <v>24.2</v>
          </cell>
        </row>
        <row r="130">
          <cell r="A130">
            <v>37232</v>
          </cell>
          <cell r="B130">
            <v>4155</v>
          </cell>
          <cell r="D130">
            <v>37239</v>
          </cell>
          <cell r="E130">
            <v>24</v>
          </cell>
        </row>
        <row r="131">
          <cell r="A131">
            <v>37235</v>
          </cell>
          <cell r="B131">
            <v>4179</v>
          </cell>
          <cell r="D131">
            <v>37242</v>
          </cell>
          <cell r="E131">
            <v>24.774999999999999</v>
          </cell>
        </row>
        <row r="132">
          <cell r="A132">
            <v>37236</v>
          </cell>
          <cell r="B132">
            <v>4152</v>
          </cell>
          <cell r="D132">
            <v>37243</v>
          </cell>
          <cell r="E132">
            <v>25.375</v>
          </cell>
        </row>
        <row r="133">
          <cell r="A133">
            <v>37237</v>
          </cell>
          <cell r="B133">
            <v>4035</v>
          </cell>
          <cell r="D133">
            <v>37244</v>
          </cell>
          <cell r="E133">
            <v>22</v>
          </cell>
        </row>
        <row r="134">
          <cell r="A134">
            <v>37238</v>
          </cell>
          <cell r="B134">
            <v>4158</v>
          </cell>
          <cell r="D134">
            <v>37245</v>
          </cell>
          <cell r="E134">
            <v>23.582999999999998</v>
          </cell>
        </row>
        <row r="135">
          <cell r="A135">
            <v>37239</v>
          </cell>
          <cell r="B135">
            <v>4107</v>
          </cell>
          <cell r="D135">
            <v>37246</v>
          </cell>
          <cell r="E135">
            <v>23.625</v>
          </cell>
        </row>
        <row r="136">
          <cell r="A136">
            <v>37242</v>
          </cell>
          <cell r="B136">
            <v>4159</v>
          </cell>
          <cell r="D136">
            <v>37258</v>
          </cell>
          <cell r="E136">
            <v>23</v>
          </cell>
        </row>
        <row r="137">
          <cell r="A137">
            <v>37243</v>
          </cell>
          <cell r="B137">
            <v>4146</v>
          </cell>
          <cell r="D137">
            <v>37259</v>
          </cell>
          <cell r="E137">
            <v>26.167000000000002</v>
          </cell>
        </row>
        <row r="138">
          <cell r="A138">
            <v>37244</v>
          </cell>
          <cell r="B138">
            <v>4227</v>
          </cell>
          <cell r="D138">
            <v>37260</v>
          </cell>
          <cell r="E138">
            <v>25.817</v>
          </cell>
        </row>
        <row r="139">
          <cell r="A139">
            <v>37245</v>
          </cell>
          <cell r="B139">
            <v>4716</v>
          </cell>
          <cell r="D139">
            <v>37263</v>
          </cell>
          <cell r="E139">
            <v>24.832999999999998</v>
          </cell>
        </row>
        <row r="140">
          <cell r="A140">
            <v>37246</v>
          </cell>
          <cell r="B140">
            <v>4753</v>
          </cell>
          <cell r="D140">
            <v>37264</v>
          </cell>
          <cell r="E140">
            <v>23.917000000000002</v>
          </cell>
        </row>
        <row r="141">
          <cell r="A141">
            <v>37249</v>
          </cell>
          <cell r="B141">
            <v>5501</v>
          </cell>
          <cell r="D141">
            <v>37265</v>
          </cell>
          <cell r="E141">
            <v>22.625</v>
          </cell>
        </row>
        <row r="142">
          <cell r="A142">
            <v>37251</v>
          </cell>
          <cell r="B142">
            <v>5498</v>
          </cell>
          <cell r="D142">
            <v>37266</v>
          </cell>
          <cell r="E142">
            <v>21.902000000000001</v>
          </cell>
        </row>
        <row r="143">
          <cell r="A143">
            <v>37252</v>
          </cell>
          <cell r="B143">
            <v>5307</v>
          </cell>
          <cell r="D143">
            <v>37267</v>
          </cell>
          <cell r="E143">
            <v>23.039000000000001</v>
          </cell>
        </row>
        <row r="144">
          <cell r="A144">
            <v>37253</v>
          </cell>
          <cell r="B144">
            <v>4967</v>
          </cell>
          <cell r="D144">
            <v>37270</v>
          </cell>
          <cell r="E144">
            <v>23.001999999999999</v>
          </cell>
        </row>
        <row r="145">
          <cell r="A145">
            <v>37256</v>
          </cell>
          <cell r="B145">
            <v>4372</v>
          </cell>
          <cell r="D145">
            <v>37271</v>
          </cell>
          <cell r="E145">
            <v>23.128</v>
          </cell>
        </row>
        <row r="146">
          <cell r="A146">
            <v>37258</v>
          </cell>
          <cell r="B146">
            <v>4457</v>
          </cell>
          <cell r="D146">
            <v>37272</v>
          </cell>
          <cell r="E146">
            <v>22.765999999999998</v>
          </cell>
        </row>
        <row r="147">
          <cell r="A147">
            <v>37259</v>
          </cell>
          <cell r="B147">
            <v>4066</v>
          </cell>
          <cell r="D147">
            <v>37273</v>
          </cell>
          <cell r="E147">
            <v>23.332999999999998</v>
          </cell>
        </row>
        <row r="148">
          <cell r="A148">
            <v>37260</v>
          </cell>
          <cell r="B148">
            <v>3980</v>
          </cell>
          <cell r="D148">
            <v>37274</v>
          </cell>
          <cell r="E148">
            <v>23.614999999999998</v>
          </cell>
        </row>
        <row r="149">
          <cell r="A149">
            <v>37263</v>
          </cell>
          <cell r="B149">
            <v>4011</v>
          </cell>
          <cell r="D149">
            <v>37278</v>
          </cell>
          <cell r="E149">
            <v>24.25</v>
          </cell>
        </row>
        <row r="150">
          <cell r="A150">
            <v>37264</v>
          </cell>
          <cell r="B150">
            <v>4321</v>
          </cell>
          <cell r="D150">
            <v>37279</v>
          </cell>
          <cell r="E150">
            <v>24.062999999999999</v>
          </cell>
        </row>
        <row r="151">
          <cell r="A151">
            <v>37265</v>
          </cell>
          <cell r="B151">
            <v>4505</v>
          </cell>
          <cell r="D151">
            <v>37280</v>
          </cell>
          <cell r="E151">
            <v>24.335000000000001</v>
          </cell>
        </row>
        <row r="152">
          <cell r="A152">
            <v>37266</v>
          </cell>
          <cell r="B152">
            <v>4596</v>
          </cell>
          <cell r="D152">
            <v>37281</v>
          </cell>
          <cell r="E152">
            <v>24.553999999999998</v>
          </cell>
        </row>
        <row r="153">
          <cell r="A153">
            <v>37267</v>
          </cell>
          <cell r="B153">
            <v>4524</v>
          </cell>
          <cell r="D153">
            <v>37284</v>
          </cell>
          <cell r="E153">
            <v>24.646000000000001</v>
          </cell>
        </row>
        <row r="154">
          <cell r="A154">
            <v>37270</v>
          </cell>
          <cell r="B154">
            <v>4677</v>
          </cell>
          <cell r="D154">
            <v>37285</v>
          </cell>
          <cell r="E154">
            <v>24.725000000000001</v>
          </cell>
        </row>
        <row r="155">
          <cell r="A155">
            <v>37271</v>
          </cell>
          <cell r="B155">
            <v>4605</v>
          </cell>
          <cell r="D155">
            <v>37286</v>
          </cell>
          <cell r="E155">
            <v>24.010999999999999</v>
          </cell>
        </row>
        <row r="156">
          <cell r="A156">
            <v>37272</v>
          </cell>
          <cell r="B156">
            <v>4703</v>
          </cell>
          <cell r="D156">
            <v>37287</v>
          </cell>
          <cell r="E156">
            <v>23.398</v>
          </cell>
        </row>
        <row r="157">
          <cell r="A157">
            <v>37273</v>
          </cell>
          <cell r="B157">
            <v>4665</v>
          </cell>
          <cell r="D157">
            <v>37288</v>
          </cell>
          <cell r="E157">
            <v>21.991</v>
          </cell>
        </row>
        <row r="158">
          <cell r="A158">
            <v>37274</v>
          </cell>
          <cell r="B158">
            <v>4578</v>
          </cell>
          <cell r="D158">
            <v>37291</v>
          </cell>
          <cell r="E158">
            <v>22.385000000000002</v>
          </cell>
        </row>
        <row r="159">
          <cell r="A159">
            <v>37278</v>
          </cell>
          <cell r="B159">
            <v>4403</v>
          </cell>
          <cell r="D159">
            <v>37292</v>
          </cell>
          <cell r="E159">
            <v>22.548999999999999</v>
          </cell>
        </row>
        <row r="160">
          <cell r="A160">
            <v>37279</v>
          </cell>
          <cell r="B160">
            <v>4270</v>
          </cell>
          <cell r="D160">
            <v>37293</v>
          </cell>
          <cell r="E160">
            <v>22.641999999999999</v>
          </cell>
        </row>
        <row r="161">
          <cell r="A161">
            <v>37280</v>
          </cell>
          <cell r="B161">
            <v>4228</v>
          </cell>
          <cell r="D161">
            <v>37294</v>
          </cell>
          <cell r="E161">
            <v>22.876999999999999</v>
          </cell>
        </row>
        <row r="162">
          <cell r="A162">
            <v>37281</v>
          </cell>
          <cell r="B162">
            <v>4145</v>
          </cell>
          <cell r="D162">
            <v>37295</v>
          </cell>
          <cell r="E162">
            <v>23.152999999999999</v>
          </cell>
        </row>
        <row r="163">
          <cell r="A163">
            <v>37284</v>
          </cell>
          <cell r="B163">
            <v>4139</v>
          </cell>
          <cell r="D163">
            <v>37298</v>
          </cell>
          <cell r="E163">
            <v>23.149000000000001</v>
          </cell>
        </row>
        <row r="164">
          <cell r="A164">
            <v>37285</v>
          </cell>
          <cell r="B164">
            <v>4187</v>
          </cell>
          <cell r="D164">
            <v>37299</v>
          </cell>
          <cell r="E164">
            <v>23.54</v>
          </cell>
        </row>
        <row r="165">
          <cell r="A165">
            <v>37286</v>
          </cell>
          <cell r="B165">
            <v>4265</v>
          </cell>
          <cell r="D165">
            <v>37300</v>
          </cell>
          <cell r="E165">
            <v>24.234000000000002</v>
          </cell>
        </row>
        <row r="166">
          <cell r="A166">
            <v>37287</v>
          </cell>
          <cell r="B166">
            <v>4379</v>
          </cell>
          <cell r="D166">
            <v>37301</v>
          </cell>
          <cell r="E166">
            <v>25.021000000000001</v>
          </cell>
        </row>
        <row r="167">
          <cell r="A167">
            <v>37288</v>
          </cell>
          <cell r="B167">
            <v>4682</v>
          </cell>
          <cell r="D167">
            <v>37302</v>
          </cell>
          <cell r="E167">
            <v>25.518000000000001</v>
          </cell>
        </row>
        <row r="168">
          <cell r="A168">
            <v>37291</v>
          </cell>
          <cell r="B168">
            <v>4580</v>
          </cell>
          <cell r="D168">
            <v>37306</v>
          </cell>
          <cell r="E168">
            <v>26.515999999999998</v>
          </cell>
        </row>
        <row r="169">
          <cell r="A169">
            <v>37292</v>
          </cell>
          <cell r="B169">
            <v>4456</v>
          </cell>
          <cell r="D169">
            <v>37307</v>
          </cell>
          <cell r="E169">
            <v>25.544</v>
          </cell>
        </row>
        <row r="170">
          <cell r="A170">
            <v>37293</v>
          </cell>
          <cell r="B170">
            <v>4523</v>
          </cell>
          <cell r="D170">
            <v>37308</v>
          </cell>
          <cell r="E170">
            <v>24.754999999999999</v>
          </cell>
        </row>
        <row r="171">
          <cell r="A171">
            <v>37294</v>
          </cell>
          <cell r="B171">
            <v>4428</v>
          </cell>
          <cell r="D171">
            <v>37309</v>
          </cell>
          <cell r="E171">
            <v>24.655999999999999</v>
          </cell>
        </row>
        <row r="172">
          <cell r="A172">
            <v>37295</v>
          </cell>
          <cell r="B172">
            <v>4419</v>
          </cell>
          <cell r="D172">
            <v>37312</v>
          </cell>
          <cell r="E172">
            <v>24.731999999999999</v>
          </cell>
        </row>
        <row r="173">
          <cell r="A173">
            <v>37298</v>
          </cell>
          <cell r="B173">
            <v>4362</v>
          </cell>
          <cell r="D173">
            <v>37313</v>
          </cell>
          <cell r="E173">
            <v>24.469000000000001</v>
          </cell>
        </row>
        <row r="174">
          <cell r="A174">
            <v>37299</v>
          </cell>
          <cell r="B174">
            <v>4253</v>
          </cell>
          <cell r="D174">
            <v>37314</v>
          </cell>
          <cell r="E174">
            <v>24.631</v>
          </cell>
        </row>
        <row r="175">
          <cell r="A175">
            <v>37300</v>
          </cell>
          <cell r="B175">
            <v>4185</v>
          </cell>
          <cell r="D175">
            <v>37315</v>
          </cell>
          <cell r="E175">
            <v>24.859000000000002</v>
          </cell>
        </row>
        <row r="176">
          <cell r="A176">
            <v>37301</v>
          </cell>
          <cell r="B176">
            <v>3960</v>
          </cell>
          <cell r="D176">
            <v>37316</v>
          </cell>
          <cell r="E176">
            <v>24.984000000000002</v>
          </cell>
        </row>
        <row r="177">
          <cell r="A177">
            <v>37302</v>
          </cell>
          <cell r="B177">
            <v>4039</v>
          </cell>
          <cell r="D177">
            <v>37319</v>
          </cell>
          <cell r="E177">
            <v>26.178999999999998</v>
          </cell>
        </row>
        <row r="178">
          <cell r="A178">
            <v>37306</v>
          </cell>
          <cell r="B178">
            <v>3975</v>
          </cell>
          <cell r="D178">
            <v>37320</v>
          </cell>
          <cell r="E178">
            <v>25.856999999999999</v>
          </cell>
        </row>
        <row r="179">
          <cell r="A179">
            <v>37307</v>
          </cell>
          <cell r="B179">
            <v>4060</v>
          </cell>
          <cell r="D179">
            <v>37321</v>
          </cell>
          <cell r="E179">
            <v>25.55</v>
          </cell>
        </row>
        <row r="180">
          <cell r="A180">
            <v>37308</v>
          </cell>
          <cell r="B180">
            <v>4239</v>
          </cell>
          <cell r="D180">
            <v>37322</v>
          </cell>
          <cell r="E180">
            <v>25.45</v>
          </cell>
        </row>
        <row r="181">
          <cell r="A181">
            <v>37309</v>
          </cell>
          <cell r="B181">
            <v>4174</v>
          </cell>
          <cell r="D181">
            <v>37323</v>
          </cell>
          <cell r="E181">
            <v>24.55</v>
          </cell>
        </row>
        <row r="182">
          <cell r="A182">
            <v>37312</v>
          </cell>
          <cell r="B182">
            <v>4187</v>
          </cell>
          <cell r="D182">
            <v>37326</v>
          </cell>
          <cell r="E182">
            <v>24.95</v>
          </cell>
        </row>
        <row r="183">
          <cell r="A183">
            <v>37313</v>
          </cell>
          <cell r="B183">
            <v>4122</v>
          </cell>
          <cell r="D183">
            <v>37327</v>
          </cell>
          <cell r="E183">
            <v>24.893000000000001</v>
          </cell>
        </row>
        <row r="184">
          <cell r="A184">
            <v>37314</v>
          </cell>
          <cell r="B184">
            <v>4217</v>
          </cell>
          <cell r="D184">
            <v>37328</v>
          </cell>
          <cell r="E184">
            <v>24.609000000000002</v>
          </cell>
        </row>
        <row r="185">
          <cell r="A185">
            <v>37315</v>
          </cell>
          <cell r="B185">
            <v>4276</v>
          </cell>
          <cell r="D185">
            <v>37329</v>
          </cell>
          <cell r="E185">
            <v>24.059000000000001</v>
          </cell>
        </row>
        <row r="186">
          <cell r="A186">
            <v>37316</v>
          </cell>
          <cell r="B186">
            <v>4238</v>
          </cell>
          <cell r="D186">
            <v>37330</v>
          </cell>
          <cell r="E186">
            <v>23.375</v>
          </cell>
        </row>
        <row r="187">
          <cell r="A187">
            <v>37319</v>
          </cell>
          <cell r="B187">
            <v>4143</v>
          </cell>
          <cell r="D187">
            <v>37333</v>
          </cell>
          <cell r="E187">
            <v>23.718</v>
          </cell>
        </row>
        <row r="188">
          <cell r="A188">
            <v>37320</v>
          </cell>
          <cell r="B188">
            <v>4305</v>
          </cell>
          <cell r="D188">
            <v>37334</v>
          </cell>
          <cell r="E188">
            <v>24.109000000000002</v>
          </cell>
        </row>
        <row r="189">
          <cell r="A189">
            <v>37321</v>
          </cell>
          <cell r="B189">
            <v>4361</v>
          </cell>
          <cell r="D189">
            <v>37335</v>
          </cell>
          <cell r="E189">
            <v>24.143999999999998</v>
          </cell>
        </row>
        <row r="190">
          <cell r="A190">
            <v>37322</v>
          </cell>
          <cell r="B190">
            <v>4342</v>
          </cell>
          <cell r="D190">
            <v>37336</v>
          </cell>
          <cell r="E190">
            <v>23.722000000000001</v>
          </cell>
        </row>
        <row r="191">
          <cell r="A191">
            <v>37323</v>
          </cell>
          <cell r="B191">
            <v>4578</v>
          </cell>
          <cell r="D191">
            <v>37337</v>
          </cell>
          <cell r="E191">
            <v>22.9</v>
          </cell>
        </row>
        <row r="192">
          <cell r="A192">
            <v>37326</v>
          </cell>
          <cell r="B192">
            <v>4484</v>
          </cell>
          <cell r="D192">
            <v>37340</v>
          </cell>
          <cell r="E192">
            <v>22.588999999999999</v>
          </cell>
        </row>
        <row r="193">
          <cell r="A193">
            <v>37327</v>
          </cell>
          <cell r="B193">
            <v>4530</v>
          </cell>
          <cell r="D193">
            <v>37341</v>
          </cell>
          <cell r="E193">
            <v>22.417000000000002</v>
          </cell>
        </row>
        <row r="194">
          <cell r="A194">
            <v>37328</v>
          </cell>
          <cell r="B194">
            <v>4771</v>
          </cell>
          <cell r="D194">
            <v>37342</v>
          </cell>
          <cell r="E194">
            <v>21.9</v>
          </cell>
        </row>
        <row r="195">
          <cell r="A195">
            <v>37329</v>
          </cell>
          <cell r="B195">
            <v>4973</v>
          </cell>
          <cell r="D195">
            <v>37343</v>
          </cell>
          <cell r="E195">
            <v>21.969000000000001</v>
          </cell>
        </row>
        <row r="196">
          <cell r="A196">
            <v>37330</v>
          </cell>
          <cell r="B196">
            <v>5140</v>
          </cell>
          <cell r="D196">
            <v>37347</v>
          </cell>
          <cell r="E196">
            <v>21.875</v>
          </cell>
        </row>
        <row r="197">
          <cell r="A197">
            <v>37333</v>
          </cell>
          <cell r="B197">
            <v>5118</v>
          </cell>
          <cell r="D197">
            <v>37348</v>
          </cell>
          <cell r="E197">
            <v>22.599</v>
          </cell>
        </row>
        <row r="198">
          <cell r="A198">
            <v>37334</v>
          </cell>
          <cell r="B198">
            <v>4969</v>
          </cell>
          <cell r="D198">
            <v>37349</v>
          </cell>
          <cell r="E198">
            <v>22.25</v>
          </cell>
        </row>
        <row r="199">
          <cell r="A199">
            <v>37335</v>
          </cell>
          <cell r="B199">
            <v>4953</v>
          </cell>
          <cell r="D199">
            <v>37350</v>
          </cell>
          <cell r="E199">
            <v>23.071000000000002</v>
          </cell>
        </row>
        <row r="200">
          <cell r="A200">
            <v>37336</v>
          </cell>
          <cell r="B200">
            <v>5027</v>
          </cell>
          <cell r="D200">
            <v>37351</v>
          </cell>
          <cell r="E200">
            <v>23.5</v>
          </cell>
        </row>
        <row r="201">
          <cell r="A201">
            <v>37337</v>
          </cell>
          <cell r="B201">
            <v>5192</v>
          </cell>
          <cell r="D201">
            <v>37354</v>
          </cell>
          <cell r="E201">
            <v>23.779</v>
          </cell>
        </row>
        <row r="202">
          <cell r="A202">
            <v>37340</v>
          </cell>
          <cell r="B202">
            <v>5315</v>
          </cell>
          <cell r="D202">
            <v>37355</v>
          </cell>
          <cell r="E202">
            <v>23.875</v>
          </cell>
        </row>
        <row r="203">
          <cell r="A203">
            <v>37341</v>
          </cell>
          <cell r="B203">
            <v>5099</v>
          </cell>
          <cell r="D203">
            <v>37356</v>
          </cell>
          <cell r="E203">
            <v>23.542000000000002</v>
          </cell>
        </row>
        <row r="204">
          <cell r="A204">
            <v>37342</v>
          </cell>
          <cell r="B204">
            <v>5094</v>
          </cell>
          <cell r="D204">
            <v>37357</v>
          </cell>
          <cell r="E204">
            <v>23.913</v>
          </cell>
        </row>
        <row r="205">
          <cell r="A205">
            <v>37343</v>
          </cell>
          <cell r="B205">
            <v>5062</v>
          </cell>
          <cell r="D205">
            <v>37358</v>
          </cell>
          <cell r="E205">
            <v>24.286000000000001</v>
          </cell>
        </row>
        <row r="206">
          <cell r="A206">
            <v>37347</v>
          </cell>
          <cell r="B206">
            <v>5023</v>
          </cell>
          <cell r="D206">
            <v>37361</v>
          </cell>
          <cell r="E206">
            <v>24.625</v>
          </cell>
        </row>
        <row r="207">
          <cell r="A207">
            <v>37348</v>
          </cell>
          <cell r="B207">
            <v>5136</v>
          </cell>
          <cell r="D207">
            <v>37362</v>
          </cell>
          <cell r="E207">
            <v>24.821000000000002</v>
          </cell>
        </row>
        <row r="208">
          <cell r="A208">
            <v>37349</v>
          </cell>
          <cell r="B208">
            <v>5040</v>
          </cell>
          <cell r="D208">
            <v>37363</v>
          </cell>
          <cell r="E208">
            <v>24.771000000000001</v>
          </cell>
        </row>
        <row r="209">
          <cell r="A209">
            <v>37350</v>
          </cell>
          <cell r="B209">
            <v>4903</v>
          </cell>
          <cell r="D209">
            <v>37364</v>
          </cell>
          <cell r="E209">
            <v>24.396000000000001</v>
          </cell>
        </row>
        <row r="210">
          <cell r="A210">
            <v>37351</v>
          </cell>
          <cell r="B210">
            <v>4852</v>
          </cell>
          <cell r="D210">
            <v>37365</v>
          </cell>
          <cell r="E210">
            <v>24.457999999999998</v>
          </cell>
        </row>
        <row r="211">
          <cell r="A211">
            <v>37354</v>
          </cell>
          <cell r="B211">
            <v>4840</v>
          </cell>
          <cell r="D211">
            <v>37368</v>
          </cell>
          <cell r="E211">
            <v>23.457999999999998</v>
          </cell>
        </row>
        <row r="212">
          <cell r="A212">
            <v>37355</v>
          </cell>
          <cell r="B212">
            <v>4925</v>
          </cell>
          <cell r="D212">
            <v>37369</v>
          </cell>
          <cell r="E212">
            <v>23</v>
          </cell>
        </row>
        <row r="213">
          <cell r="A213">
            <v>37356</v>
          </cell>
          <cell r="B213">
            <v>4971</v>
          </cell>
          <cell r="D213">
            <v>37370</v>
          </cell>
          <cell r="E213">
            <v>22.748999999999999</v>
          </cell>
        </row>
        <row r="214">
          <cell r="A214">
            <v>37357</v>
          </cell>
          <cell r="B214">
            <v>4869</v>
          </cell>
          <cell r="D214">
            <v>37371</v>
          </cell>
          <cell r="E214">
            <v>22.75</v>
          </cell>
        </row>
        <row r="215">
          <cell r="A215">
            <v>37358</v>
          </cell>
          <cell r="B215">
            <v>4721</v>
          </cell>
          <cell r="D215">
            <v>37372</v>
          </cell>
          <cell r="E215">
            <v>22.63</v>
          </cell>
        </row>
        <row r="216">
          <cell r="A216">
            <v>37361</v>
          </cell>
          <cell r="B216">
            <v>4614</v>
          </cell>
          <cell r="D216">
            <v>37375</v>
          </cell>
          <cell r="E216">
            <v>23.15</v>
          </cell>
        </row>
        <row r="217">
          <cell r="A217">
            <v>37362</v>
          </cell>
          <cell r="B217">
            <v>4590</v>
          </cell>
          <cell r="D217">
            <v>37376</v>
          </cell>
          <cell r="E217">
            <v>23.021999999999998</v>
          </cell>
        </row>
        <row r="218">
          <cell r="A218">
            <v>37363</v>
          </cell>
          <cell r="B218">
            <v>4510</v>
          </cell>
          <cell r="D218">
            <v>37377</v>
          </cell>
          <cell r="E218">
            <v>23.062999999999999</v>
          </cell>
        </row>
        <row r="219">
          <cell r="A219">
            <v>37364</v>
          </cell>
          <cell r="B219">
            <v>4555</v>
          </cell>
          <cell r="D219">
            <v>37378</v>
          </cell>
          <cell r="E219">
            <v>23</v>
          </cell>
        </row>
        <row r="220">
          <cell r="A220">
            <v>37365</v>
          </cell>
          <cell r="B220">
            <v>4647</v>
          </cell>
          <cell r="D220">
            <v>37379</v>
          </cell>
          <cell r="E220">
            <v>23.024999999999999</v>
          </cell>
        </row>
        <row r="221">
          <cell r="A221">
            <v>37368</v>
          </cell>
          <cell r="B221">
            <v>4857</v>
          </cell>
          <cell r="D221">
            <v>37382</v>
          </cell>
          <cell r="E221">
            <v>23</v>
          </cell>
        </row>
        <row r="222">
          <cell r="A222">
            <v>37369</v>
          </cell>
          <cell r="B222">
            <v>5012</v>
          </cell>
          <cell r="D222">
            <v>37383</v>
          </cell>
          <cell r="E222">
            <v>22.95</v>
          </cell>
        </row>
        <row r="223">
          <cell r="A223">
            <v>37370</v>
          </cell>
          <cell r="B223">
            <v>4879</v>
          </cell>
          <cell r="D223">
            <v>37384</v>
          </cell>
          <cell r="E223">
            <v>22.9</v>
          </cell>
        </row>
        <row r="224">
          <cell r="A224">
            <v>37371</v>
          </cell>
          <cell r="B224">
            <v>4912</v>
          </cell>
          <cell r="D224">
            <v>37385</v>
          </cell>
          <cell r="E224">
            <v>22.812999999999999</v>
          </cell>
        </row>
        <row r="225">
          <cell r="A225">
            <v>37372</v>
          </cell>
          <cell r="B225">
            <v>4932</v>
          </cell>
          <cell r="D225">
            <v>37386</v>
          </cell>
          <cell r="E225">
            <v>22.875</v>
          </cell>
        </row>
        <row r="226">
          <cell r="A226">
            <v>37375</v>
          </cell>
          <cell r="B226">
            <v>4915</v>
          </cell>
          <cell r="D226">
            <v>37389</v>
          </cell>
          <cell r="E226">
            <v>22.55</v>
          </cell>
        </row>
        <row r="227">
          <cell r="A227">
            <v>37376</v>
          </cell>
          <cell r="B227">
            <v>5004</v>
          </cell>
          <cell r="D227">
            <v>37390</v>
          </cell>
          <cell r="E227">
            <v>22.375</v>
          </cell>
        </row>
        <row r="228">
          <cell r="A228">
            <v>37377</v>
          </cell>
          <cell r="B228">
            <v>4850</v>
          </cell>
          <cell r="D228">
            <v>37391</v>
          </cell>
          <cell r="E228">
            <v>22.036000000000001</v>
          </cell>
        </row>
        <row r="229">
          <cell r="A229">
            <v>37378</v>
          </cell>
          <cell r="B229">
            <v>4805</v>
          </cell>
          <cell r="D229">
            <v>37392</v>
          </cell>
          <cell r="E229">
            <v>22.332999999999998</v>
          </cell>
        </row>
        <row r="230">
          <cell r="A230">
            <v>37379</v>
          </cell>
          <cell r="B230">
            <v>4918</v>
          </cell>
          <cell r="D230">
            <v>37393</v>
          </cell>
          <cell r="E230">
            <v>21.812999999999999</v>
          </cell>
        </row>
        <row r="231">
          <cell r="A231">
            <v>37382</v>
          </cell>
          <cell r="B231">
            <v>4982</v>
          </cell>
          <cell r="D231">
            <v>37396</v>
          </cell>
          <cell r="E231">
            <v>21.713999999999999</v>
          </cell>
        </row>
        <row r="232">
          <cell r="A232">
            <v>37383</v>
          </cell>
          <cell r="B232">
            <v>5062</v>
          </cell>
          <cell r="D232">
            <v>37397</v>
          </cell>
          <cell r="E232">
            <v>21.178000000000001</v>
          </cell>
        </row>
        <row r="233">
          <cell r="A233">
            <v>37384</v>
          </cell>
          <cell r="B233">
            <v>5029</v>
          </cell>
          <cell r="D233">
            <v>37398</v>
          </cell>
          <cell r="E233">
            <v>20.937999999999999</v>
          </cell>
        </row>
        <row r="234">
          <cell r="A234">
            <v>37385</v>
          </cell>
          <cell r="B234">
            <v>5139</v>
          </cell>
          <cell r="D234">
            <v>37399</v>
          </cell>
          <cell r="E234">
            <v>20.5</v>
          </cell>
        </row>
        <row r="235">
          <cell r="A235">
            <v>37386</v>
          </cell>
          <cell r="B235">
            <v>5188</v>
          </cell>
          <cell r="D235">
            <v>37400</v>
          </cell>
          <cell r="E235">
            <v>20.536000000000001</v>
          </cell>
        </row>
        <row r="236">
          <cell r="A236">
            <v>37389</v>
          </cell>
          <cell r="B236">
            <v>5157</v>
          </cell>
          <cell r="D236">
            <v>37404</v>
          </cell>
          <cell r="E236">
            <v>20.213999999999999</v>
          </cell>
        </row>
        <row r="237">
          <cell r="A237">
            <v>37390</v>
          </cell>
          <cell r="B237">
            <v>5237</v>
          </cell>
          <cell r="D237">
            <v>37405</v>
          </cell>
          <cell r="E237">
            <v>20.321000000000002</v>
          </cell>
        </row>
        <row r="238">
          <cell r="A238">
            <v>37391</v>
          </cell>
          <cell r="B238">
            <v>5255</v>
          </cell>
          <cell r="D238">
            <v>37406</v>
          </cell>
          <cell r="E238">
            <v>19.864000000000001</v>
          </cell>
        </row>
        <row r="239">
          <cell r="A239">
            <v>37392</v>
          </cell>
          <cell r="B239">
            <v>5249</v>
          </cell>
          <cell r="D239">
            <v>37407</v>
          </cell>
          <cell r="E239">
            <v>20.082999999999998</v>
          </cell>
        </row>
        <row r="240">
          <cell r="A240">
            <v>37393</v>
          </cell>
          <cell r="B240">
            <v>5420</v>
          </cell>
          <cell r="D240">
            <v>37410</v>
          </cell>
          <cell r="E240">
            <v>20.667000000000002</v>
          </cell>
        </row>
        <row r="241">
          <cell r="A241">
            <v>37396</v>
          </cell>
          <cell r="B241">
            <v>5513</v>
          </cell>
          <cell r="D241">
            <v>37411</v>
          </cell>
          <cell r="E241">
            <v>20.875</v>
          </cell>
        </row>
        <row r="242">
          <cell r="A242">
            <v>37397</v>
          </cell>
          <cell r="B242">
            <v>5790</v>
          </cell>
          <cell r="D242">
            <v>37412</v>
          </cell>
          <cell r="E242">
            <v>20.92</v>
          </cell>
        </row>
        <row r="243">
          <cell r="A243">
            <v>37398</v>
          </cell>
          <cell r="B243">
            <v>5960</v>
          </cell>
          <cell r="D243">
            <v>37413</v>
          </cell>
          <cell r="E243">
            <v>20.8</v>
          </cell>
        </row>
        <row r="244">
          <cell r="A244">
            <v>37399</v>
          </cell>
          <cell r="B244">
            <v>5960</v>
          </cell>
          <cell r="D244">
            <v>37414</v>
          </cell>
          <cell r="E244">
            <v>20.5</v>
          </cell>
        </row>
        <row r="245">
          <cell r="A245">
            <v>37400</v>
          </cell>
          <cell r="B245">
            <v>5978</v>
          </cell>
          <cell r="D245">
            <v>37417</v>
          </cell>
          <cell r="E245">
            <v>20.356999999999999</v>
          </cell>
        </row>
        <row r="246">
          <cell r="A246">
            <v>37404</v>
          </cell>
          <cell r="B246">
            <v>5758</v>
          </cell>
          <cell r="D246">
            <v>37418</v>
          </cell>
          <cell r="E246">
            <v>20.036000000000001</v>
          </cell>
        </row>
        <row r="247">
          <cell r="A247">
            <v>37405</v>
          </cell>
          <cell r="B247">
            <v>5836</v>
          </cell>
          <cell r="D247">
            <v>37419</v>
          </cell>
          <cell r="E247">
            <v>21.035</v>
          </cell>
        </row>
        <row r="248">
          <cell r="A248">
            <v>37406</v>
          </cell>
          <cell r="B248">
            <v>6131</v>
          </cell>
          <cell r="D248">
            <v>37420</v>
          </cell>
          <cell r="E248">
            <v>20.687999999999999</v>
          </cell>
        </row>
        <row r="249">
          <cell r="A249">
            <v>37407</v>
          </cell>
          <cell r="B249">
            <v>5979</v>
          </cell>
          <cell r="D249">
            <v>37421</v>
          </cell>
          <cell r="E249">
            <v>20.5</v>
          </cell>
        </row>
        <row r="250">
          <cell r="A250">
            <v>37410</v>
          </cell>
          <cell r="B250">
            <v>5984</v>
          </cell>
          <cell r="D250">
            <v>37424</v>
          </cell>
          <cell r="E250">
            <v>20.582999999999998</v>
          </cell>
        </row>
        <row r="251">
          <cell r="A251">
            <v>37411</v>
          </cell>
          <cell r="B251">
            <v>6062</v>
          </cell>
          <cell r="D251">
            <v>37425</v>
          </cell>
          <cell r="E251">
            <v>20.582999999999998</v>
          </cell>
        </row>
        <row r="252">
          <cell r="A252">
            <v>37412</v>
          </cell>
          <cell r="B252">
            <v>6084</v>
          </cell>
          <cell r="D252">
            <v>37426</v>
          </cell>
          <cell r="E252">
            <v>19.3</v>
          </cell>
        </row>
        <row r="253">
          <cell r="A253">
            <v>37413</v>
          </cell>
          <cell r="B253">
            <v>6112</v>
          </cell>
          <cell r="D253">
            <v>37427</v>
          </cell>
          <cell r="E253">
            <v>19.25</v>
          </cell>
        </row>
        <row r="254">
          <cell r="A254">
            <v>37414</v>
          </cell>
          <cell r="B254">
            <v>6100</v>
          </cell>
          <cell r="D254">
            <v>37428</v>
          </cell>
          <cell r="E254">
            <v>18.875</v>
          </cell>
        </row>
        <row r="255">
          <cell r="A255">
            <v>37417</v>
          </cell>
          <cell r="B255">
            <v>6134</v>
          </cell>
          <cell r="D255">
            <v>37431</v>
          </cell>
          <cell r="E255">
            <v>19.5</v>
          </cell>
        </row>
        <row r="256">
          <cell r="A256">
            <v>37418</v>
          </cell>
          <cell r="B256">
            <v>6239</v>
          </cell>
          <cell r="D256">
            <v>37432</v>
          </cell>
          <cell r="E256">
            <v>16.606999999999999</v>
          </cell>
        </row>
        <row r="257">
          <cell r="A257">
            <v>37419</v>
          </cell>
          <cell r="B257">
            <v>6183</v>
          </cell>
          <cell r="D257">
            <v>37433</v>
          </cell>
          <cell r="E257">
            <v>16.396999999999998</v>
          </cell>
        </row>
        <row r="258">
          <cell r="A258">
            <v>37420</v>
          </cell>
          <cell r="B258">
            <v>6209</v>
          </cell>
          <cell r="D258">
            <v>37434</v>
          </cell>
          <cell r="E258">
            <v>16.687999999999999</v>
          </cell>
        </row>
        <row r="259">
          <cell r="A259">
            <v>37421</v>
          </cell>
          <cell r="B259">
            <v>6022</v>
          </cell>
          <cell r="D259">
            <v>37435</v>
          </cell>
          <cell r="E259">
            <v>16.693999999999999</v>
          </cell>
        </row>
        <row r="260">
          <cell r="A260">
            <v>37424</v>
          </cell>
          <cell r="B260">
            <v>5980</v>
          </cell>
          <cell r="D260">
            <v>37438</v>
          </cell>
          <cell r="E260">
            <v>16.280999999999999</v>
          </cell>
        </row>
        <row r="261">
          <cell r="A261">
            <v>37425</v>
          </cell>
          <cell r="B261">
            <v>5995</v>
          </cell>
          <cell r="D261">
            <v>37439</v>
          </cell>
          <cell r="E261">
            <v>16.234000000000002</v>
          </cell>
        </row>
        <row r="262">
          <cell r="A262">
            <v>37426</v>
          </cell>
          <cell r="B262">
            <v>6076</v>
          </cell>
          <cell r="D262">
            <v>37440</v>
          </cell>
          <cell r="E262">
            <v>17.225999999999999</v>
          </cell>
        </row>
        <row r="263">
          <cell r="A263">
            <v>37427</v>
          </cell>
          <cell r="B263">
            <v>6038</v>
          </cell>
          <cell r="D263">
            <v>37442</v>
          </cell>
          <cell r="E263">
            <v>17.125</v>
          </cell>
        </row>
        <row r="264">
          <cell r="A264">
            <v>37428</v>
          </cell>
          <cell r="B264">
            <v>6332</v>
          </cell>
          <cell r="D264">
            <v>37445</v>
          </cell>
          <cell r="E264">
            <v>17.571000000000002</v>
          </cell>
        </row>
        <row r="265">
          <cell r="A265">
            <v>37431</v>
          </cell>
          <cell r="B265">
            <v>6320</v>
          </cell>
          <cell r="D265">
            <v>37446</v>
          </cell>
          <cell r="E265">
            <v>18.143000000000001</v>
          </cell>
        </row>
        <row r="266">
          <cell r="A266">
            <v>37432</v>
          </cell>
          <cell r="B266">
            <v>6858</v>
          </cell>
          <cell r="D266">
            <v>37447</v>
          </cell>
          <cell r="E266">
            <v>17.585999999999999</v>
          </cell>
        </row>
        <row r="267">
          <cell r="A267">
            <v>37433</v>
          </cell>
          <cell r="B267">
            <v>6949</v>
          </cell>
          <cell r="D267">
            <v>37448</v>
          </cell>
          <cell r="E267">
            <v>16.562999999999999</v>
          </cell>
        </row>
        <row r="268">
          <cell r="A268">
            <v>37434</v>
          </cell>
          <cell r="B268">
            <v>6873</v>
          </cell>
          <cell r="D268">
            <v>37449</v>
          </cell>
          <cell r="E268">
            <v>18.625</v>
          </cell>
        </row>
        <row r="269">
          <cell r="A269">
            <v>37435</v>
          </cell>
          <cell r="B269">
            <v>7074</v>
          </cell>
          <cell r="D269">
            <v>37452</v>
          </cell>
          <cell r="E269">
            <v>18.75</v>
          </cell>
        </row>
        <row r="270">
          <cell r="A270">
            <v>37438</v>
          </cell>
          <cell r="B270">
            <v>7112</v>
          </cell>
          <cell r="D270">
            <v>37453</v>
          </cell>
          <cell r="E270">
            <v>18.7</v>
          </cell>
        </row>
        <row r="271">
          <cell r="A271">
            <v>37439</v>
          </cell>
          <cell r="B271">
            <v>7202</v>
          </cell>
          <cell r="D271">
            <v>37454</v>
          </cell>
          <cell r="E271">
            <v>18.167000000000002</v>
          </cell>
        </row>
        <row r="272">
          <cell r="A272">
            <v>37440</v>
          </cell>
          <cell r="B272">
            <v>7220</v>
          </cell>
          <cell r="D272">
            <v>37455</v>
          </cell>
          <cell r="E272">
            <v>18.75</v>
          </cell>
        </row>
        <row r="273">
          <cell r="A273">
            <v>37442</v>
          </cell>
          <cell r="B273">
            <v>7174</v>
          </cell>
          <cell r="D273">
            <v>37456</v>
          </cell>
          <cell r="E273">
            <v>18.55</v>
          </cell>
        </row>
        <row r="274">
          <cell r="A274">
            <v>37445</v>
          </cell>
          <cell r="B274">
            <v>6771</v>
          </cell>
          <cell r="D274">
            <v>37459</v>
          </cell>
          <cell r="E274">
            <v>18.393000000000001</v>
          </cell>
        </row>
        <row r="275">
          <cell r="A275">
            <v>37446</v>
          </cell>
          <cell r="B275">
            <v>6730</v>
          </cell>
          <cell r="D275">
            <v>37460</v>
          </cell>
          <cell r="E275">
            <v>18.681000000000001</v>
          </cell>
        </row>
        <row r="276">
          <cell r="A276">
            <v>37447</v>
          </cell>
          <cell r="B276">
            <v>6709</v>
          </cell>
          <cell r="D276">
            <v>37461</v>
          </cell>
          <cell r="E276">
            <v>18.738</v>
          </cell>
        </row>
        <row r="277">
          <cell r="A277">
            <v>37448</v>
          </cell>
          <cell r="B277">
            <v>6757</v>
          </cell>
          <cell r="D277">
            <v>37462</v>
          </cell>
          <cell r="E277">
            <v>18.419</v>
          </cell>
        </row>
        <row r="278">
          <cell r="A278">
            <v>37449</v>
          </cell>
          <cell r="B278">
            <v>6764</v>
          </cell>
          <cell r="D278">
            <v>37463</v>
          </cell>
          <cell r="E278">
            <v>18.277999999999999</v>
          </cell>
        </row>
        <row r="279">
          <cell r="A279">
            <v>37452</v>
          </cell>
          <cell r="B279">
            <v>6693</v>
          </cell>
          <cell r="D279">
            <v>37466</v>
          </cell>
          <cell r="E279">
            <v>17.817</v>
          </cell>
        </row>
        <row r="280">
          <cell r="A280">
            <v>37453</v>
          </cell>
          <cell r="B280">
            <v>6555</v>
          </cell>
          <cell r="D280">
            <v>37467</v>
          </cell>
          <cell r="E280">
            <v>17.187999999999999</v>
          </cell>
        </row>
        <row r="281">
          <cell r="A281">
            <v>37454</v>
          </cell>
          <cell r="B281">
            <v>6658</v>
          </cell>
          <cell r="D281">
            <v>37468</v>
          </cell>
          <cell r="E281">
            <v>17.582999999999998</v>
          </cell>
        </row>
        <row r="282">
          <cell r="A282">
            <v>37455</v>
          </cell>
          <cell r="B282">
            <v>6665</v>
          </cell>
          <cell r="D282">
            <v>37469</v>
          </cell>
          <cell r="E282">
            <v>17.515000000000001</v>
          </cell>
        </row>
        <row r="283">
          <cell r="A283">
            <v>37456</v>
          </cell>
          <cell r="B283">
            <v>6715</v>
          </cell>
          <cell r="D283">
            <v>37470</v>
          </cell>
          <cell r="E283">
            <v>17.687999999999999</v>
          </cell>
        </row>
        <row r="284">
          <cell r="A284">
            <v>37459</v>
          </cell>
          <cell r="B284">
            <v>6856</v>
          </cell>
          <cell r="D284">
            <v>37473</v>
          </cell>
          <cell r="E284">
            <v>17.649999999999999</v>
          </cell>
        </row>
        <row r="285">
          <cell r="A285">
            <v>37460</v>
          </cell>
          <cell r="B285">
            <v>6898</v>
          </cell>
          <cell r="D285">
            <v>37474</v>
          </cell>
          <cell r="E285">
            <v>17.832999999999998</v>
          </cell>
        </row>
        <row r="286">
          <cell r="A286">
            <v>37461</v>
          </cell>
          <cell r="B286">
            <v>6904</v>
          </cell>
          <cell r="D286">
            <v>37475</v>
          </cell>
          <cell r="E286">
            <v>17.75</v>
          </cell>
        </row>
        <row r="287">
          <cell r="A287">
            <v>37462</v>
          </cell>
          <cell r="B287">
            <v>6703</v>
          </cell>
          <cell r="D287">
            <v>37476</v>
          </cell>
          <cell r="E287">
            <v>17.521000000000001</v>
          </cell>
        </row>
        <row r="288">
          <cell r="A288">
            <v>37463</v>
          </cell>
          <cell r="B288">
            <v>6660</v>
          </cell>
          <cell r="D288">
            <v>37477</v>
          </cell>
          <cell r="E288">
            <v>17.920000000000002</v>
          </cell>
        </row>
        <row r="289">
          <cell r="A289">
            <v>37466</v>
          </cell>
          <cell r="B289">
            <v>6675</v>
          </cell>
          <cell r="D289">
            <v>37480</v>
          </cell>
          <cell r="E289">
            <v>18.227</v>
          </cell>
        </row>
        <row r="290">
          <cell r="A290">
            <v>37467</v>
          </cell>
          <cell r="B290">
            <v>6865</v>
          </cell>
          <cell r="D290">
            <v>37481</v>
          </cell>
          <cell r="E290">
            <v>18.375</v>
          </cell>
        </row>
        <row r="291">
          <cell r="A291">
            <v>37468</v>
          </cell>
          <cell r="B291">
            <v>7008</v>
          </cell>
          <cell r="D291">
            <v>37482</v>
          </cell>
          <cell r="E291">
            <v>18.568999999999999</v>
          </cell>
        </row>
        <row r="292">
          <cell r="A292">
            <v>37469</v>
          </cell>
          <cell r="B292">
            <v>7024</v>
          </cell>
          <cell r="D292">
            <v>37483</v>
          </cell>
          <cell r="E292">
            <v>19.125</v>
          </cell>
        </row>
        <row r="293">
          <cell r="A293">
            <v>37470</v>
          </cell>
          <cell r="B293">
            <v>7155</v>
          </cell>
          <cell r="D293">
            <v>37484</v>
          </cell>
          <cell r="E293">
            <v>19.986000000000001</v>
          </cell>
        </row>
        <row r="294">
          <cell r="A294">
            <v>37473</v>
          </cell>
          <cell r="B294">
            <v>7186</v>
          </cell>
          <cell r="D294">
            <v>37487</v>
          </cell>
          <cell r="E294">
            <v>19.678999999999998</v>
          </cell>
        </row>
        <row r="295">
          <cell r="A295">
            <v>37474</v>
          </cell>
          <cell r="B295">
            <v>7059</v>
          </cell>
          <cell r="D295">
            <v>37488</v>
          </cell>
          <cell r="E295">
            <v>20.143000000000001</v>
          </cell>
        </row>
        <row r="296">
          <cell r="A296">
            <v>37475</v>
          </cell>
          <cell r="B296">
            <v>7152</v>
          </cell>
          <cell r="D296">
            <v>37489</v>
          </cell>
          <cell r="E296">
            <v>20.25</v>
          </cell>
        </row>
        <row r="297">
          <cell r="A297">
            <v>37476</v>
          </cell>
          <cell r="B297">
            <v>6886</v>
          </cell>
          <cell r="D297">
            <v>37490</v>
          </cell>
          <cell r="E297">
            <v>21.417000000000002</v>
          </cell>
        </row>
        <row r="298">
          <cell r="A298">
            <v>37477</v>
          </cell>
          <cell r="B298">
            <v>6955</v>
          </cell>
          <cell r="D298">
            <v>37491</v>
          </cell>
          <cell r="E298">
            <v>21.25</v>
          </cell>
        </row>
        <row r="299">
          <cell r="A299">
            <v>37480</v>
          </cell>
          <cell r="B299">
            <v>7008</v>
          </cell>
          <cell r="D299">
            <v>37494</v>
          </cell>
          <cell r="E299">
            <v>21.475000000000001</v>
          </cell>
        </row>
        <row r="300">
          <cell r="A300">
            <v>37481</v>
          </cell>
          <cell r="B300">
            <v>6965</v>
          </cell>
          <cell r="D300">
            <v>37495</v>
          </cell>
          <cell r="E300">
            <v>20.905000000000001</v>
          </cell>
        </row>
        <row r="301">
          <cell r="A301">
            <v>37482</v>
          </cell>
          <cell r="B301">
            <v>7004</v>
          </cell>
          <cell r="D301">
            <v>37496</v>
          </cell>
          <cell r="E301">
            <v>20.9</v>
          </cell>
        </row>
        <row r="302">
          <cell r="A302">
            <v>37483</v>
          </cell>
          <cell r="B302">
            <v>6706</v>
          </cell>
          <cell r="D302">
            <v>37497</v>
          </cell>
          <cell r="E302">
            <v>21.202999999999999</v>
          </cell>
        </row>
        <row r="303">
          <cell r="A303">
            <v>37484</v>
          </cell>
          <cell r="B303">
            <v>6637</v>
          </cell>
          <cell r="D303">
            <v>37498</v>
          </cell>
          <cell r="E303">
            <v>21.472000000000001</v>
          </cell>
        </row>
        <row r="304">
          <cell r="A304">
            <v>37487</v>
          </cell>
          <cell r="B304">
            <v>6706</v>
          </cell>
          <cell r="D304">
            <v>37502</v>
          </cell>
          <cell r="E304">
            <v>21.719000000000001</v>
          </cell>
        </row>
        <row r="305">
          <cell r="A305">
            <v>37488</v>
          </cell>
          <cell r="B305">
            <v>6782</v>
          </cell>
          <cell r="D305">
            <v>37503</v>
          </cell>
          <cell r="E305">
            <v>21.704999999999998</v>
          </cell>
        </row>
        <row r="306">
          <cell r="A306">
            <v>37489</v>
          </cell>
          <cell r="B306">
            <v>6339</v>
          </cell>
          <cell r="D306">
            <v>37504</v>
          </cell>
          <cell r="E306">
            <v>21.661000000000001</v>
          </cell>
        </row>
        <row r="307">
          <cell r="A307">
            <v>37490</v>
          </cell>
          <cell r="B307">
            <v>6305</v>
          </cell>
          <cell r="D307">
            <v>37505</v>
          </cell>
          <cell r="E307">
            <v>21.2</v>
          </cell>
        </row>
        <row r="308">
          <cell r="A308">
            <v>37491</v>
          </cell>
          <cell r="B308">
            <v>6173</v>
          </cell>
          <cell r="D308">
            <v>37508</v>
          </cell>
          <cell r="E308">
            <v>21.527000000000001</v>
          </cell>
        </row>
        <row r="309">
          <cell r="A309">
            <v>37494</v>
          </cell>
          <cell r="B309">
            <v>6155</v>
          </cell>
          <cell r="D309">
            <v>37509</v>
          </cell>
          <cell r="E309">
            <v>21.741</v>
          </cell>
        </row>
        <row r="310">
          <cell r="A310">
            <v>37495</v>
          </cell>
          <cell r="B310">
            <v>6180</v>
          </cell>
          <cell r="D310">
            <v>37510</v>
          </cell>
          <cell r="E310">
            <v>21.635000000000002</v>
          </cell>
        </row>
        <row r="311">
          <cell r="A311">
            <v>37496</v>
          </cell>
          <cell r="B311">
            <v>6239</v>
          </cell>
          <cell r="D311">
            <v>37511</v>
          </cell>
          <cell r="E311">
            <v>21.305</v>
          </cell>
        </row>
        <row r="312">
          <cell r="A312">
            <v>37497</v>
          </cell>
          <cell r="B312">
            <v>6429</v>
          </cell>
          <cell r="D312">
            <v>37512</v>
          </cell>
          <cell r="E312">
            <v>21.524000000000001</v>
          </cell>
        </row>
        <row r="313">
          <cell r="A313">
            <v>37498</v>
          </cell>
          <cell r="B313">
            <v>6430</v>
          </cell>
          <cell r="D313">
            <v>37515</v>
          </cell>
          <cell r="E313">
            <v>21.222000000000001</v>
          </cell>
        </row>
        <row r="314">
          <cell r="A314">
            <v>37502</v>
          </cell>
          <cell r="B314">
            <v>6235</v>
          </cell>
          <cell r="D314">
            <v>37516</v>
          </cell>
          <cell r="E314">
            <v>21.123999999999999</v>
          </cell>
        </row>
        <row r="315">
          <cell r="A315">
            <v>37503</v>
          </cell>
          <cell r="B315">
            <v>6054</v>
          </cell>
          <cell r="D315">
            <v>37517</v>
          </cell>
          <cell r="E315">
            <v>20.917000000000002</v>
          </cell>
        </row>
        <row r="316">
          <cell r="A316">
            <v>37504</v>
          </cell>
          <cell r="B316">
            <v>6077</v>
          </cell>
          <cell r="D316">
            <v>37518</v>
          </cell>
          <cell r="E316">
            <v>20.785</v>
          </cell>
        </row>
        <row r="317">
          <cell r="A317">
            <v>37505</v>
          </cell>
          <cell r="B317">
            <v>6085</v>
          </cell>
          <cell r="D317">
            <v>37519</v>
          </cell>
          <cell r="E317">
            <v>20.338999999999999</v>
          </cell>
        </row>
        <row r="318">
          <cell r="A318">
            <v>37508</v>
          </cell>
          <cell r="B318">
            <v>6128</v>
          </cell>
          <cell r="D318">
            <v>37522</v>
          </cell>
          <cell r="E318">
            <v>19.899999999999999</v>
          </cell>
        </row>
        <row r="319">
          <cell r="A319">
            <v>37509</v>
          </cell>
          <cell r="B319">
            <v>6207</v>
          </cell>
          <cell r="D319">
            <v>37523</v>
          </cell>
          <cell r="E319">
            <v>20.353999999999999</v>
          </cell>
        </row>
        <row r="320">
          <cell r="A320">
            <v>37510</v>
          </cell>
          <cell r="B320">
            <v>6176</v>
          </cell>
          <cell r="D320">
            <v>37524</v>
          </cell>
          <cell r="E320">
            <v>20.577999999999999</v>
          </cell>
        </row>
        <row r="321">
          <cell r="A321">
            <v>37511</v>
          </cell>
          <cell r="B321">
            <v>6193</v>
          </cell>
          <cell r="D321">
            <v>37525</v>
          </cell>
          <cell r="E321">
            <v>20.172000000000001</v>
          </cell>
        </row>
        <row r="322">
          <cell r="A322">
            <v>37512</v>
          </cell>
          <cell r="B322">
            <v>6285</v>
          </cell>
          <cell r="D322">
            <v>37526</v>
          </cell>
          <cell r="E322">
            <v>19.457999999999998</v>
          </cell>
        </row>
        <row r="323">
          <cell r="A323">
            <v>37515</v>
          </cell>
          <cell r="B323">
            <v>6324</v>
          </cell>
          <cell r="D323">
            <v>37529</v>
          </cell>
          <cell r="E323">
            <v>18.513000000000002</v>
          </cell>
        </row>
        <row r="324">
          <cell r="A324">
            <v>37516</v>
          </cell>
          <cell r="B324">
            <v>6337</v>
          </cell>
          <cell r="D324">
            <v>37530</v>
          </cell>
          <cell r="E324">
            <v>18.937000000000001</v>
          </cell>
        </row>
        <row r="325">
          <cell r="A325">
            <v>37517</v>
          </cell>
          <cell r="B325">
            <v>6401</v>
          </cell>
          <cell r="D325">
            <v>37531</v>
          </cell>
          <cell r="E325">
            <v>18.925000000000001</v>
          </cell>
        </row>
        <row r="326">
          <cell r="A326">
            <v>37518</v>
          </cell>
          <cell r="B326">
            <v>6587</v>
          </cell>
          <cell r="D326">
            <v>37532</v>
          </cell>
          <cell r="E326">
            <v>18.8</v>
          </cell>
        </row>
        <row r="327">
          <cell r="A327">
            <v>37519</v>
          </cell>
          <cell r="B327">
            <v>6746</v>
          </cell>
          <cell r="D327">
            <v>37533</v>
          </cell>
          <cell r="E327">
            <v>18.55</v>
          </cell>
        </row>
        <row r="328">
          <cell r="A328">
            <v>37522</v>
          </cell>
          <cell r="B328">
            <v>6812</v>
          </cell>
          <cell r="D328">
            <v>37536</v>
          </cell>
          <cell r="E328">
            <v>18.437999999999999</v>
          </cell>
        </row>
        <row r="329">
          <cell r="A329">
            <v>37523</v>
          </cell>
          <cell r="B329">
            <v>6898</v>
          </cell>
          <cell r="D329">
            <v>37537</v>
          </cell>
          <cell r="E329">
            <v>18.37</v>
          </cell>
        </row>
        <row r="330">
          <cell r="A330">
            <v>37524</v>
          </cell>
          <cell r="B330">
            <v>6282</v>
          </cell>
          <cell r="D330">
            <v>37538</v>
          </cell>
          <cell r="E330">
            <v>18.202999999999999</v>
          </cell>
        </row>
        <row r="331">
          <cell r="A331">
            <v>37525</v>
          </cell>
          <cell r="B331">
            <v>6309</v>
          </cell>
          <cell r="D331">
            <v>37539</v>
          </cell>
          <cell r="E331">
            <v>18.332999999999998</v>
          </cell>
        </row>
        <row r="332">
          <cell r="A332">
            <v>37526</v>
          </cell>
          <cell r="B332">
            <v>6520</v>
          </cell>
          <cell r="D332">
            <v>37540</v>
          </cell>
          <cell r="E332">
            <v>18.388999999999999</v>
          </cell>
        </row>
        <row r="333">
          <cell r="A333">
            <v>37529</v>
          </cell>
          <cell r="B333">
            <v>6553</v>
          </cell>
          <cell r="D333">
            <v>37544</v>
          </cell>
          <cell r="E333">
            <v>18.25</v>
          </cell>
        </row>
        <row r="334">
          <cell r="A334">
            <v>37530</v>
          </cell>
          <cell r="B334">
            <v>6543</v>
          </cell>
          <cell r="D334">
            <v>37545</v>
          </cell>
          <cell r="E334">
            <v>18.443000000000001</v>
          </cell>
        </row>
        <row r="335">
          <cell r="A335">
            <v>37531</v>
          </cell>
          <cell r="B335">
            <v>6370</v>
          </cell>
          <cell r="D335">
            <v>37546</v>
          </cell>
          <cell r="E335">
            <v>18.488</v>
          </cell>
        </row>
        <row r="336">
          <cell r="A336">
            <v>37532</v>
          </cell>
          <cell r="B336">
            <v>6373</v>
          </cell>
          <cell r="D336">
            <v>37547</v>
          </cell>
          <cell r="E336">
            <v>19.074999999999999</v>
          </cell>
        </row>
        <row r="337">
          <cell r="A337">
            <v>37533</v>
          </cell>
          <cell r="B337">
            <v>6474</v>
          </cell>
          <cell r="D337">
            <v>37550</v>
          </cell>
          <cell r="E337">
            <v>18.905999999999999</v>
          </cell>
        </row>
        <row r="338">
          <cell r="A338">
            <v>37536</v>
          </cell>
          <cell r="B338">
            <v>6524</v>
          </cell>
          <cell r="D338">
            <v>37551</v>
          </cell>
          <cell r="E338">
            <v>19.277999999999999</v>
          </cell>
        </row>
        <row r="339">
          <cell r="A339">
            <v>37537</v>
          </cell>
          <cell r="B339">
            <v>6546</v>
          </cell>
          <cell r="D339">
            <v>37552</v>
          </cell>
          <cell r="E339">
            <v>19.5</v>
          </cell>
        </row>
        <row r="340">
          <cell r="A340">
            <v>37538</v>
          </cell>
          <cell r="B340">
            <v>6633</v>
          </cell>
          <cell r="D340">
            <v>37553</v>
          </cell>
          <cell r="E340">
            <v>19.667000000000002</v>
          </cell>
        </row>
        <row r="341">
          <cell r="A341">
            <v>37539</v>
          </cell>
          <cell r="B341">
            <v>6583</v>
          </cell>
          <cell r="D341">
            <v>37554</v>
          </cell>
          <cell r="E341">
            <v>19.875</v>
          </cell>
        </row>
        <row r="342">
          <cell r="A342">
            <v>37540</v>
          </cell>
          <cell r="B342">
            <v>6553</v>
          </cell>
          <cell r="D342">
            <v>37557</v>
          </cell>
          <cell r="E342">
            <v>20.091000000000001</v>
          </cell>
        </row>
        <row r="343">
          <cell r="A343">
            <v>37544</v>
          </cell>
          <cell r="B343">
            <v>6456</v>
          </cell>
          <cell r="D343">
            <v>37558</v>
          </cell>
          <cell r="E343">
            <v>19.533999999999999</v>
          </cell>
        </row>
        <row r="344">
          <cell r="A344">
            <v>37545</v>
          </cell>
          <cell r="B344">
            <v>6530</v>
          </cell>
          <cell r="D344">
            <v>37559</v>
          </cell>
          <cell r="E344">
            <v>21.306999999999999</v>
          </cell>
        </row>
        <row r="345">
          <cell r="A345">
            <v>37546</v>
          </cell>
          <cell r="B345">
            <v>6571</v>
          </cell>
          <cell r="D345">
            <v>37560</v>
          </cell>
          <cell r="E345">
            <v>20.038</v>
          </cell>
        </row>
        <row r="346">
          <cell r="A346">
            <v>37547</v>
          </cell>
          <cell r="B346">
            <v>6425</v>
          </cell>
          <cell r="D346">
            <v>37561</v>
          </cell>
          <cell r="E346">
            <v>20.542000000000002</v>
          </cell>
        </row>
        <row r="347">
          <cell r="A347">
            <v>37550</v>
          </cell>
          <cell r="B347">
            <v>6396</v>
          </cell>
          <cell r="D347">
            <v>37564</v>
          </cell>
          <cell r="E347">
            <v>20.917000000000002</v>
          </cell>
        </row>
        <row r="348">
          <cell r="A348">
            <v>37551</v>
          </cell>
          <cell r="B348">
            <v>6412</v>
          </cell>
          <cell r="D348">
            <v>37565</v>
          </cell>
          <cell r="E348">
            <v>21.4</v>
          </cell>
        </row>
        <row r="349">
          <cell r="A349">
            <v>37552</v>
          </cell>
          <cell r="B349">
            <v>6367</v>
          </cell>
          <cell r="D349">
            <v>37566</v>
          </cell>
          <cell r="E349">
            <v>21.725000000000001</v>
          </cell>
        </row>
        <row r="350">
          <cell r="A350">
            <v>37553</v>
          </cell>
          <cell r="B350">
            <v>6230</v>
          </cell>
          <cell r="D350">
            <v>37567</v>
          </cell>
          <cell r="E350">
            <v>22</v>
          </cell>
        </row>
        <row r="351">
          <cell r="A351">
            <v>37554</v>
          </cell>
          <cell r="B351">
            <v>6265</v>
          </cell>
          <cell r="D351">
            <v>37568</v>
          </cell>
          <cell r="E351">
            <v>22.023</v>
          </cell>
        </row>
        <row r="352">
          <cell r="A352">
            <v>37557</v>
          </cell>
          <cell r="B352">
            <v>6080</v>
          </cell>
          <cell r="D352">
            <v>37572</v>
          </cell>
          <cell r="E352">
            <v>22.042000000000002</v>
          </cell>
        </row>
        <row r="353">
          <cell r="A353">
            <v>37558</v>
          </cell>
          <cell r="B353">
            <v>6123</v>
          </cell>
          <cell r="D353">
            <v>37573</v>
          </cell>
          <cell r="E353">
            <v>21.981999999999999</v>
          </cell>
        </row>
        <row r="354">
          <cell r="A354">
            <v>37559</v>
          </cell>
          <cell r="B354">
            <v>6062</v>
          </cell>
          <cell r="D354">
            <v>37574</v>
          </cell>
          <cell r="E354">
            <v>21.25</v>
          </cell>
        </row>
        <row r="355">
          <cell r="A355">
            <v>37560</v>
          </cell>
          <cell r="B355">
            <v>6192</v>
          </cell>
          <cell r="D355">
            <v>37575</v>
          </cell>
          <cell r="E355">
            <v>21.324999999999999</v>
          </cell>
        </row>
        <row r="356">
          <cell r="A356">
            <v>37561</v>
          </cell>
          <cell r="B356">
            <v>6115</v>
          </cell>
          <cell r="D356">
            <v>37578</v>
          </cell>
          <cell r="E356">
            <v>21.274999999999999</v>
          </cell>
        </row>
        <row r="357">
          <cell r="A357">
            <v>37564</v>
          </cell>
          <cell r="B357">
            <v>6097</v>
          </cell>
          <cell r="D357">
            <v>37579</v>
          </cell>
          <cell r="E357">
            <v>21.638999999999999</v>
          </cell>
        </row>
        <row r="358">
          <cell r="A358">
            <v>37565</v>
          </cell>
          <cell r="B358">
            <v>6078</v>
          </cell>
          <cell r="D358">
            <v>37580</v>
          </cell>
          <cell r="E358">
            <v>21.466999999999999</v>
          </cell>
        </row>
        <row r="359">
          <cell r="A359">
            <v>37566</v>
          </cell>
          <cell r="B359">
            <v>6142</v>
          </cell>
          <cell r="D359">
            <v>37581</v>
          </cell>
          <cell r="E359">
            <v>20.315000000000001</v>
          </cell>
        </row>
        <row r="360">
          <cell r="A360">
            <v>37567</v>
          </cell>
          <cell r="B360">
            <v>6242</v>
          </cell>
          <cell r="D360">
            <v>37582</v>
          </cell>
          <cell r="E360">
            <v>20.45</v>
          </cell>
        </row>
        <row r="361">
          <cell r="A361">
            <v>37568</v>
          </cell>
          <cell r="B361">
            <v>6320</v>
          </cell>
          <cell r="D361">
            <v>37585</v>
          </cell>
          <cell r="E361">
            <v>20.731999999999999</v>
          </cell>
        </row>
        <row r="362">
          <cell r="A362">
            <v>37572</v>
          </cell>
          <cell r="B362">
            <v>6094</v>
          </cell>
          <cell r="D362">
            <v>37586</v>
          </cell>
          <cell r="E362">
            <v>20.481000000000002</v>
          </cell>
        </row>
        <row r="363">
          <cell r="A363">
            <v>37573</v>
          </cell>
          <cell r="B363">
            <v>6217</v>
          </cell>
          <cell r="D363">
            <v>37587</v>
          </cell>
          <cell r="E363">
            <v>20.277999999999999</v>
          </cell>
        </row>
        <row r="364">
          <cell r="A364">
            <v>37574</v>
          </cell>
          <cell r="B364">
            <v>6170</v>
          </cell>
          <cell r="D364">
            <v>37589</v>
          </cell>
          <cell r="E364">
            <v>20.024999999999999</v>
          </cell>
        </row>
        <row r="365">
          <cell r="A365">
            <v>37575</v>
          </cell>
          <cell r="B365">
            <v>6180</v>
          </cell>
          <cell r="D365">
            <v>37592</v>
          </cell>
          <cell r="E365">
            <v>19.574999999999999</v>
          </cell>
        </row>
        <row r="366">
          <cell r="A366">
            <v>37578</v>
          </cell>
          <cell r="B366">
            <v>6209</v>
          </cell>
          <cell r="D366">
            <v>37593</v>
          </cell>
          <cell r="E366">
            <v>20</v>
          </cell>
        </row>
        <row r="367">
          <cell r="A367">
            <v>37579</v>
          </cell>
          <cell r="B367">
            <v>6092</v>
          </cell>
          <cell r="D367">
            <v>37594</v>
          </cell>
          <cell r="E367">
            <v>20.079999999999998</v>
          </cell>
        </row>
        <row r="368">
          <cell r="A368">
            <v>37580</v>
          </cell>
          <cell r="B368">
            <v>6155</v>
          </cell>
          <cell r="D368">
            <v>37595</v>
          </cell>
          <cell r="E368">
            <v>20.042000000000002</v>
          </cell>
        </row>
        <row r="369">
          <cell r="A369">
            <v>37581</v>
          </cell>
          <cell r="B369">
            <v>6436</v>
          </cell>
          <cell r="D369">
            <v>37596</v>
          </cell>
          <cell r="E369">
            <v>19.937999999999999</v>
          </cell>
        </row>
        <row r="370">
          <cell r="A370">
            <v>37582</v>
          </cell>
          <cell r="B370">
            <v>6434</v>
          </cell>
          <cell r="D370">
            <v>37599</v>
          </cell>
          <cell r="E370">
            <v>20.707999999999998</v>
          </cell>
        </row>
        <row r="371">
          <cell r="A371">
            <v>37585</v>
          </cell>
          <cell r="B371">
            <v>6498</v>
          </cell>
          <cell r="D371">
            <v>37600</v>
          </cell>
          <cell r="E371">
            <v>20.704999999999998</v>
          </cell>
        </row>
        <row r="372">
          <cell r="A372">
            <v>37586</v>
          </cell>
          <cell r="B372">
            <v>6307</v>
          </cell>
          <cell r="D372">
            <v>37601</v>
          </cell>
          <cell r="E372">
            <v>21.154</v>
          </cell>
        </row>
        <row r="373">
          <cell r="A373">
            <v>37587</v>
          </cell>
          <cell r="B373">
            <v>6234</v>
          </cell>
          <cell r="D373">
            <v>37602</v>
          </cell>
          <cell r="E373">
            <v>21.402000000000001</v>
          </cell>
        </row>
        <row r="374">
          <cell r="A374">
            <v>37589</v>
          </cell>
          <cell r="B374">
            <v>6240</v>
          </cell>
          <cell r="D374">
            <v>37603</v>
          </cell>
          <cell r="E374">
            <v>20.99</v>
          </cell>
        </row>
        <row r="375">
          <cell r="A375">
            <v>37592</v>
          </cell>
          <cell r="B375">
            <v>6282</v>
          </cell>
          <cell r="D375">
            <v>37606</v>
          </cell>
          <cell r="E375">
            <v>21.329000000000001</v>
          </cell>
        </row>
        <row r="376">
          <cell r="A376">
            <v>37593</v>
          </cell>
          <cell r="B376">
            <v>6284</v>
          </cell>
          <cell r="D376">
            <v>37607</v>
          </cell>
          <cell r="E376">
            <v>20.521000000000001</v>
          </cell>
        </row>
        <row r="377">
          <cell r="A377">
            <v>37594</v>
          </cell>
          <cell r="B377">
            <v>6351</v>
          </cell>
          <cell r="D377">
            <v>37608</v>
          </cell>
          <cell r="E377">
            <v>20.306999999999999</v>
          </cell>
        </row>
        <row r="378">
          <cell r="A378">
            <v>37595</v>
          </cell>
          <cell r="B378">
            <v>6446</v>
          </cell>
          <cell r="D378">
            <v>37609</v>
          </cell>
          <cell r="E378">
            <v>20.774999999999999</v>
          </cell>
        </row>
        <row r="379">
          <cell r="A379">
            <v>37596</v>
          </cell>
          <cell r="B379">
            <v>6370</v>
          </cell>
          <cell r="D379">
            <v>37610</v>
          </cell>
          <cell r="E379">
            <v>20.774999999999999</v>
          </cell>
        </row>
        <row r="380">
          <cell r="A380">
            <v>37599</v>
          </cell>
          <cell r="B380">
            <v>6269</v>
          </cell>
          <cell r="D380">
            <v>37613</v>
          </cell>
          <cell r="E380">
            <v>20.875</v>
          </cell>
        </row>
        <row r="381">
          <cell r="A381">
            <v>37600</v>
          </cell>
          <cell r="B381">
            <v>6331</v>
          </cell>
          <cell r="D381">
            <v>37614</v>
          </cell>
          <cell r="E381">
            <v>20.75</v>
          </cell>
        </row>
        <row r="382">
          <cell r="A382">
            <v>37601</v>
          </cell>
          <cell r="B382">
            <v>6338</v>
          </cell>
          <cell r="D382">
            <v>37616</v>
          </cell>
          <cell r="E382">
            <v>20.521000000000001</v>
          </cell>
        </row>
        <row r="383">
          <cell r="A383">
            <v>37602</v>
          </cell>
          <cell r="B383">
            <v>6374</v>
          </cell>
          <cell r="D383">
            <v>37617</v>
          </cell>
          <cell r="E383">
            <v>20.65</v>
          </cell>
        </row>
        <row r="384">
          <cell r="A384">
            <v>37603</v>
          </cell>
          <cell r="B384">
            <v>6290</v>
          </cell>
          <cell r="D384">
            <v>37620</v>
          </cell>
          <cell r="E384">
            <v>20.812999999999999</v>
          </cell>
        </row>
        <row r="385">
          <cell r="A385">
            <v>37606</v>
          </cell>
          <cell r="B385">
            <v>5939</v>
          </cell>
          <cell r="D385">
            <v>37621</v>
          </cell>
          <cell r="E385">
            <v>20.681000000000001</v>
          </cell>
        </row>
        <row r="386">
          <cell r="A386">
            <v>37607</v>
          </cell>
          <cell r="B386">
            <v>6032</v>
          </cell>
          <cell r="D386">
            <v>37624</v>
          </cell>
          <cell r="E386">
            <v>20.917000000000002</v>
          </cell>
        </row>
        <row r="387">
          <cell r="A387">
            <v>37608</v>
          </cell>
          <cell r="B387">
            <v>6097</v>
          </cell>
          <cell r="D387">
            <v>37627</v>
          </cell>
          <cell r="E387">
            <v>21.173999999999999</v>
          </cell>
        </row>
        <row r="388">
          <cell r="A388">
            <v>37609</v>
          </cell>
          <cell r="B388">
            <v>6162</v>
          </cell>
          <cell r="D388">
            <v>37628</v>
          </cell>
          <cell r="E388">
            <v>21.222999999999999</v>
          </cell>
        </row>
        <row r="389">
          <cell r="A389">
            <v>37610</v>
          </cell>
          <cell r="B389">
            <v>6180</v>
          </cell>
          <cell r="D389">
            <v>37629</v>
          </cell>
          <cell r="E389">
            <v>21.373000000000001</v>
          </cell>
        </row>
        <row r="390">
          <cell r="A390">
            <v>37613</v>
          </cell>
          <cell r="B390">
            <v>6173</v>
          </cell>
          <cell r="D390">
            <v>37630</v>
          </cell>
          <cell r="E390">
            <v>21.260999999999999</v>
          </cell>
        </row>
        <row r="391">
          <cell r="A391">
            <v>37614</v>
          </cell>
          <cell r="B391">
            <v>6259</v>
          </cell>
          <cell r="D391">
            <v>37631</v>
          </cell>
          <cell r="E391">
            <v>20.841999999999999</v>
          </cell>
        </row>
        <row r="392">
          <cell r="A392">
            <v>37616</v>
          </cell>
          <cell r="B392">
            <v>6247</v>
          </cell>
          <cell r="D392">
            <v>37634</v>
          </cell>
          <cell r="E392">
            <v>21.169</v>
          </cell>
        </row>
        <row r="393">
          <cell r="A393">
            <v>37617</v>
          </cell>
          <cell r="B393">
            <v>6300</v>
          </cell>
          <cell r="D393">
            <v>37635</v>
          </cell>
          <cell r="E393">
            <v>21.364000000000001</v>
          </cell>
        </row>
        <row r="394">
          <cell r="A394">
            <v>37620</v>
          </cell>
          <cell r="B394">
            <v>6310</v>
          </cell>
          <cell r="D394">
            <v>37636</v>
          </cell>
          <cell r="E394">
            <v>21.39</v>
          </cell>
        </row>
        <row r="395">
          <cell r="A395">
            <v>37621</v>
          </cell>
          <cell r="B395">
            <v>6391</v>
          </cell>
          <cell r="D395">
            <v>37637</v>
          </cell>
          <cell r="E395">
            <v>21.663</v>
          </cell>
        </row>
        <row r="396">
          <cell r="A396">
            <v>37624</v>
          </cell>
          <cell r="B396">
            <v>6245</v>
          </cell>
          <cell r="D396">
            <v>37638</v>
          </cell>
          <cell r="E396">
            <v>21.242000000000001</v>
          </cell>
        </row>
        <row r="397">
          <cell r="A397">
            <v>37627</v>
          </cell>
          <cell r="B397">
            <v>6000</v>
          </cell>
          <cell r="D397">
            <v>37642</v>
          </cell>
          <cell r="E397">
            <v>21.347999999999999</v>
          </cell>
        </row>
        <row r="398">
          <cell r="A398">
            <v>37628</v>
          </cell>
          <cell r="B398">
            <v>6049</v>
          </cell>
          <cell r="D398">
            <v>37643</v>
          </cell>
          <cell r="E398">
            <v>21.239000000000001</v>
          </cell>
        </row>
        <row r="399">
          <cell r="A399">
            <v>37629</v>
          </cell>
          <cell r="B399">
            <v>6035</v>
          </cell>
          <cell r="D399">
            <v>37644</v>
          </cell>
          <cell r="E399">
            <v>21.457000000000001</v>
          </cell>
        </row>
        <row r="400">
          <cell r="A400">
            <v>37630</v>
          </cell>
          <cell r="B400">
            <v>5956</v>
          </cell>
          <cell r="D400">
            <v>37645</v>
          </cell>
          <cell r="E400">
            <v>21.082999999999998</v>
          </cell>
        </row>
        <row r="401">
          <cell r="A401">
            <v>37631</v>
          </cell>
          <cell r="B401">
            <v>5971</v>
          </cell>
          <cell r="D401">
            <v>37648</v>
          </cell>
          <cell r="E401">
            <v>21.221</v>
          </cell>
        </row>
        <row r="402">
          <cell r="A402">
            <v>37634</v>
          </cell>
          <cell r="B402">
            <v>5955</v>
          </cell>
          <cell r="D402">
            <v>37649</v>
          </cell>
          <cell r="E402">
            <v>21.277000000000001</v>
          </cell>
        </row>
        <row r="403">
          <cell r="A403">
            <v>37635</v>
          </cell>
          <cell r="B403">
            <v>5926</v>
          </cell>
          <cell r="D403">
            <v>37650</v>
          </cell>
          <cell r="E403">
            <v>21.123000000000001</v>
          </cell>
        </row>
        <row r="404">
          <cell r="A404">
            <v>37636</v>
          </cell>
          <cell r="B404">
            <v>6090</v>
          </cell>
          <cell r="D404">
            <v>37651</v>
          </cell>
          <cell r="E404">
            <v>21.065000000000001</v>
          </cell>
        </row>
        <row r="405">
          <cell r="A405">
            <v>37637</v>
          </cell>
          <cell r="B405">
            <v>6049</v>
          </cell>
          <cell r="D405">
            <v>37652</v>
          </cell>
          <cell r="E405">
            <v>21.13</v>
          </cell>
        </row>
        <row r="406">
          <cell r="A406">
            <v>37638</v>
          </cell>
          <cell r="B406">
            <v>6105</v>
          </cell>
          <cell r="D406">
            <v>37655</v>
          </cell>
          <cell r="E406">
            <v>21.131</v>
          </cell>
        </row>
        <row r="407">
          <cell r="A407">
            <v>37642</v>
          </cell>
          <cell r="B407">
            <v>6140</v>
          </cell>
          <cell r="D407">
            <v>37656</v>
          </cell>
          <cell r="E407">
            <v>21.324999999999999</v>
          </cell>
        </row>
        <row r="408">
          <cell r="A408">
            <v>37643</v>
          </cell>
          <cell r="B408">
            <v>6203</v>
          </cell>
          <cell r="D408">
            <v>37657</v>
          </cell>
          <cell r="E408">
            <v>21.417999999999999</v>
          </cell>
        </row>
        <row r="409">
          <cell r="A409">
            <v>37644</v>
          </cell>
          <cell r="B409">
            <v>6188</v>
          </cell>
          <cell r="D409">
            <v>37658</v>
          </cell>
          <cell r="E409">
            <v>21.405999999999999</v>
          </cell>
        </row>
        <row r="410">
          <cell r="A410">
            <v>37645</v>
          </cell>
          <cell r="B410">
            <v>6263</v>
          </cell>
          <cell r="D410">
            <v>37659</v>
          </cell>
          <cell r="E410">
            <v>21.341000000000001</v>
          </cell>
        </row>
        <row r="411">
          <cell r="A411">
            <v>37648</v>
          </cell>
          <cell r="B411">
            <v>5961</v>
          </cell>
          <cell r="D411">
            <v>37662</v>
          </cell>
          <cell r="E411">
            <v>21.289000000000001</v>
          </cell>
        </row>
        <row r="412">
          <cell r="A412">
            <v>37649</v>
          </cell>
          <cell r="B412">
            <v>5878</v>
          </cell>
          <cell r="D412">
            <v>37663</v>
          </cell>
          <cell r="E412">
            <v>21.068999999999999</v>
          </cell>
        </row>
        <row r="413">
          <cell r="A413">
            <v>37650</v>
          </cell>
          <cell r="B413">
            <v>5951</v>
          </cell>
          <cell r="D413">
            <v>37664</v>
          </cell>
          <cell r="E413">
            <v>21.093</v>
          </cell>
        </row>
        <row r="414">
          <cell r="A414">
            <v>37651</v>
          </cell>
          <cell r="B414">
            <v>5993</v>
          </cell>
          <cell r="D414">
            <v>37665</v>
          </cell>
          <cell r="E414">
            <v>20.783999999999999</v>
          </cell>
        </row>
        <row r="415">
          <cell r="A415">
            <v>37652</v>
          </cell>
          <cell r="B415">
            <v>6022</v>
          </cell>
          <cell r="D415">
            <v>37666</v>
          </cell>
          <cell r="E415">
            <v>20.635000000000002</v>
          </cell>
        </row>
        <row r="416">
          <cell r="A416">
            <v>37655</v>
          </cell>
          <cell r="B416">
            <v>6144</v>
          </cell>
          <cell r="D416">
            <v>37670</v>
          </cell>
          <cell r="E416">
            <v>20.521000000000001</v>
          </cell>
        </row>
        <row r="417">
          <cell r="A417">
            <v>37656</v>
          </cell>
          <cell r="B417">
            <v>6127</v>
          </cell>
          <cell r="D417">
            <v>37671</v>
          </cell>
          <cell r="E417">
            <v>20.306000000000001</v>
          </cell>
        </row>
        <row r="418">
          <cell r="A418">
            <v>37657</v>
          </cell>
          <cell r="B418">
            <v>6079</v>
          </cell>
          <cell r="D418">
            <v>37672</v>
          </cell>
          <cell r="E418">
            <v>20.11</v>
          </cell>
        </row>
        <row r="419">
          <cell r="A419">
            <v>37658</v>
          </cell>
          <cell r="B419">
            <v>6086</v>
          </cell>
          <cell r="D419">
            <v>37673</v>
          </cell>
          <cell r="E419">
            <v>20.135999999999999</v>
          </cell>
        </row>
        <row r="420">
          <cell r="A420">
            <v>37659</v>
          </cell>
          <cell r="B420">
            <v>6115</v>
          </cell>
          <cell r="D420">
            <v>37676</v>
          </cell>
          <cell r="E420">
            <v>20.309999999999999</v>
          </cell>
        </row>
        <row r="421">
          <cell r="A421">
            <v>37662</v>
          </cell>
          <cell r="B421">
            <v>6076</v>
          </cell>
          <cell r="D421">
            <v>37677</v>
          </cell>
          <cell r="E421">
            <v>19.957999999999998</v>
          </cell>
        </row>
        <row r="422">
          <cell r="A422">
            <v>37663</v>
          </cell>
          <cell r="B422">
            <v>6119</v>
          </cell>
          <cell r="D422">
            <v>37678</v>
          </cell>
          <cell r="E422">
            <v>19.725000000000001</v>
          </cell>
        </row>
        <row r="423">
          <cell r="A423">
            <v>37664</v>
          </cell>
          <cell r="B423">
            <v>6181</v>
          </cell>
          <cell r="D423">
            <v>37679</v>
          </cell>
          <cell r="E423">
            <v>19.734000000000002</v>
          </cell>
        </row>
        <row r="424">
          <cell r="A424">
            <v>37665</v>
          </cell>
          <cell r="B424">
            <v>6239</v>
          </cell>
          <cell r="D424">
            <v>37680</v>
          </cell>
          <cell r="E424">
            <v>19.327999999999999</v>
          </cell>
        </row>
        <row r="425">
          <cell r="A425">
            <v>37666</v>
          </cell>
          <cell r="B425">
            <v>6322</v>
          </cell>
          <cell r="D425">
            <v>37683</v>
          </cell>
          <cell r="E425">
            <v>19.422000000000001</v>
          </cell>
        </row>
        <row r="426">
          <cell r="A426">
            <v>37670</v>
          </cell>
          <cell r="B426">
            <v>6319</v>
          </cell>
          <cell r="D426">
            <v>37684</v>
          </cell>
          <cell r="E426">
            <v>19.207999999999998</v>
          </cell>
        </row>
        <row r="427">
          <cell r="A427">
            <v>37671</v>
          </cell>
          <cell r="B427">
            <v>6384</v>
          </cell>
          <cell r="D427">
            <v>37685</v>
          </cell>
          <cell r="E427">
            <v>18.739000000000001</v>
          </cell>
        </row>
        <row r="428">
          <cell r="A428">
            <v>37672</v>
          </cell>
          <cell r="B428">
            <v>6410</v>
          </cell>
          <cell r="D428">
            <v>37686</v>
          </cell>
          <cell r="E428">
            <v>18.181000000000001</v>
          </cell>
        </row>
        <row r="429">
          <cell r="A429">
            <v>37673</v>
          </cell>
          <cell r="B429">
            <v>6367</v>
          </cell>
          <cell r="D429">
            <v>37687</v>
          </cell>
          <cell r="E429">
            <v>18.492000000000001</v>
          </cell>
        </row>
        <row r="430">
          <cell r="A430">
            <v>37676</v>
          </cell>
          <cell r="B430">
            <v>6421</v>
          </cell>
          <cell r="D430">
            <v>37690</v>
          </cell>
          <cell r="E430">
            <v>18.434999999999999</v>
          </cell>
        </row>
        <row r="431">
          <cell r="A431">
            <v>37677</v>
          </cell>
          <cell r="B431">
            <v>6528</v>
          </cell>
          <cell r="D431">
            <v>37691</v>
          </cell>
          <cell r="E431">
            <v>18.469000000000001</v>
          </cell>
        </row>
        <row r="432">
          <cell r="A432">
            <v>37678</v>
          </cell>
          <cell r="B432">
            <v>6673</v>
          </cell>
          <cell r="D432">
            <v>37692</v>
          </cell>
          <cell r="E432">
            <v>18.995999999999999</v>
          </cell>
        </row>
        <row r="433">
          <cell r="A433">
            <v>37679</v>
          </cell>
          <cell r="B433">
            <v>6694</v>
          </cell>
          <cell r="D433">
            <v>37693</v>
          </cell>
          <cell r="E433">
            <v>18.885999999999999</v>
          </cell>
        </row>
        <row r="434">
          <cell r="A434">
            <v>37680</v>
          </cell>
          <cell r="B434">
            <v>6736</v>
          </cell>
          <cell r="D434">
            <v>37694</v>
          </cell>
          <cell r="E434">
            <v>19.045999999999999</v>
          </cell>
        </row>
        <row r="435">
          <cell r="A435">
            <v>37683</v>
          </cell>
          <cell r="B435">
            <v>6806</v>
          </cell>
          <cell r="D435">
            <v>37697</v>
          </cell>
          <cell r="E435">
            <v>19.196999999999999</v>
          </cell>
        </row>
        <row r="436">
          <cell r="A436">
            <v>37684</v>
          </cell>
          <cell r="B436">
            <v>6852</v>
          </cell>
          <cell r="D436">
            <v>37698</v>
          </cell>
          <cell r="E436">
            <v>19.475999999999999</v>
          </cell>
        </row>
        <row r="437">
          <cell r="A437">
            <v>37685</v>
          </cell>
          <cell r="B437">
            <v>7069</v>
          </cell>
          <cell r="D437">
            <v>37699</v>
          </cell>
          <cell r="E437">
            <v>19.478999999999999</v>
          </cell>
        </row>
        <row r="438">
          <cell r="A438">
            <v>37686</v>
          </cell>
          <cell r="B438">
            <v>6988</v>
          </cell>
          <cell r="D438">
            <v>37700</v>
          </cell>
          <cell r="E438">
            <v>19.812999999999999</v>
          </cell>
        </row>
        <row r="439">
          <cell r="A439">
            <v>37687</v>
          </cell>
          <cell r="B439">
            <v>6956</v>
          </cell>
          <cell r="D439">
            <v>37701</v>
          </cell>
          <cell r="E439">
            <v>19.870999999999999</v>
          </cell>
        </row>
        <row r="440">
          <cell r="A440">
            <v>37690</v>
          </cell>
          <cell r="B440">
            <v>7023</v>
          </cell>
          <cell r="D440">
            <v>37704</v>
          </cell>
          <cell r="E440">
            <v>19.966000000000001</v>
          </cell>
        </row>
        <row r="441">
          <cell r="A441">
            <v>37691</v>
          </cell>
          <cell r="B441">
            <v>7013</v>
          </cell>
          <cell r="D441">
            <v>37705</v>
          </cell>
          <cell r="E441">
            <v>19.995000000000001</v>
          </cell>
        </row>
        <row r="442">
          <cell r="A442">
            <v>37692</v>
          </cell>
          <cell r="B442">
            <v>7084</v>
          </cell>
          <cell r="D442">
            <v>37706</v>
          </cell>
          <cell r="E442">
            <v>20.138000000000002</v>
          </cell>
        </row>
        <row r="443">
          <cell r="A443">
            <v>37693</v>
          </cell>
          <cell r="B443">
            <v>6970</v>
          </cell>
          <cell r="D443">
            <v>37707</v>
          </cell>
          <cell r="E443">
            <v>20.004000000000001</v>
          </cell>
        </row>
        <row r="444">
          <cell r="A444">
            <v>37694</v>
          </cell>
          <cell r="B444">
            <v>6929</v>
          </cell>
          <cell r="D444">
            <v>37708</v>
          </cell>
          <cell r="E444">
            <v>20.047999999999998</v>
          </cell>
        </row>
        <row r="445">
          <cell r="A445">
            <v>37697</v>
          </cell>
          <cell r="B445">
            <v>6838</v>
          </cell>
          <cell r="D445">
            <v>37711</v>
          </cell>
          <cell r="E445">
            <v>20.114000000000001</v>
          </cell>
        </row>
        <row r="446">
          <cell r="A446">
            <v>37698</v>
          </cell>
          <cell r="B446">
            <v>6803</v>
          </cell>
          <cell r="D446">
            <v>37712</v>
          </cell>
          <cell r="E446">
            <v>20.398</v>
          </cell>
        </row>
        <row r="447">
          <cell r="A447">
            <v>37699</v>
          </cell>
          <cell r="B447">
            <v>6835</v>
          </cell>
          <cell r="D447">
            <v>37713</v>
          </cell>
          <cell r="E447">
            <v>21.323</v>
          </cell>
        </row>
        <row r="448">
          <cell r="A448">
            <v>37700</v>
          </cell>
          <cell r="B448">
            <v>6717</v>
          </cell>
          <cell r="D448">
            <v>37714</v>
          </cell>
          <cell r="E448">
            <v>22.404</v>
          </cell>
        </row>
        <row r="449">
          <cell r="A449">
            <v>37701</v>
          </cell>
          <cell r="B449">
            <v>6667</v>
          </cell>
          <cell r="D449">
            <v>37715</v>
          </cell>
          <cell r="E449">
            <v>22.853000000000002</v>
          </cell>
        </row>
        <row r="450">
          <cell r="A450">
            <v>37704</v>
          </cell>
          <cell r="B450">
            <v>6688</v>
          </cell>
          <cell r="D450">
            <v>37718</v>
          </cell>
          <cell r="E450">
            <v>23.420999999999999</v>
          </cell>
        </row>
        <row r="451">
          <cell r="A451">
            <v>37705</v>
          </cell>
          <cell r="B451">
            <v>6222</v>
          </cell>
          <cell r="D451">
            <v>37719</v>
          </cell>
          <cell r="E451">
            <v>22.863</v>
          </cell>
        </row>
        <row r="452">
          <cell r="A452">
            <v>37706</v>
          </cell>
          <cell r="B452">
            <v>6110</v>
          </cell>
          <cell r="D452">
            <v>37720</v>
          </cell>
          <cell r="E452">
            <v>22.588999999999999</v>
          </cell>
        </row>
        <row r="453">
          <cell r="A453">
            <v>37707</v>
          </cell>
          <cell r="B453">
            <v>6197</v>
          </cell>
          <cell r="D453">
            <v>37721</v>
          </cell>
          <cell r="E453">
            <v>22.811</v>
          </cell>
        </row>
        <row r="454">
          <cell r="A454">
            <v>37708</v>
          </cell>
          <cell r="B454">
            <v>6159</v>
          </cell>
          <cell r="D454">
            <v>37722</v>
          </cell>
          <cell r="E454">
            <v>23.353000000000002</v>
          </cell>
        </row>
        <row r="455">
          <cell r="A455">
            <v>37711</v>
          </cell>
          <cell r="B455">
            <v>6165</v>
          </cell>
          <cell r="D455">
            <v>37725</v>
          </cell>
          <cell r="E455">
            <v>23.917999999999999</v>
          </cell>
        </row>
        <row r="456">
          <cell r="A456">
            <v>37712</v>
          </cell>
          <cell r="B456">
            <v>6121</v>
          </cell>
          <cell r="D456">
            <v>37726</v>
          </cell>
          <cell r="E456">
            <v>23.8</v>
          </cell>
        </row>
        <row r="457">
          <cell r="A457">
            <v>37713</v>
          </cell>
          <cell r="B457">
            <v>5757</v>
          </cell>
          <cell r="D457">
            <v>37727</v>
          </cell>
          <cell r="E457">
            <v>23.693999999999999</v>
          </cell>
        </row>
        <row r="458">
          <cell r="A458">
            <v>37714</v>
          </cell>
          <cell r="B458">
            <v>5631</v>
          </cell>
          <cell r="D458">
            <v>37728</v>
          </cell>
          <cell r="E458">
            <v>23.664999999999999</v>
          </cell>
        </row>
        <row r="459">
          <cell r="A459">
            <v>37715</v>
          </cell>
          <cell r="B459">
            <v>5638</v>
          </cell>
          <cell r="D459">
            <v>37732</v>
          </cell>
          <cell r="E459">
            <v>23.969000000000001</v>
          </cell>
        </row>
        <row r="460">
          <cell r="A460">
            <v>37718</v>
          </cell>
          <cell r="B460">
            <v>5564</v>
          </cell>
          <cell r="D460">
            <v>37733</v>
          </cell>
          <cell r="E460">
            <v>25.375</v>
          </cell>
        </row>
        <row r="461">
          <cell r="A461">
            <v>37719</v>
          </cell>
          <cell r="B461">
            <v>5671</v>
          </cell>
          <cell r="D461">
            <v>37734</v>
          </cell>
          <cell r="E461">
            <v>27.788</v>
          </cell>
        </row>
        <row r="462">
          <cell r="A462">
            <v>37720</v>
          </cell>
          <cell r="B462">
            <v>5824</v>
          </cell>
          <cell r="D462">
            <v>37735</v>
          </cell>
          <cell r="E462">
            <v>27.26</v>
          </cell>
        </row>
        <row r="463">
          <cell r="A463">
            <v>37721</v>
          </cell>
          <cell r="B463">
            <v>5745</v>
          </cell>
          <cell r="D463">
            <v>37736</v>
          </cell>
          <cell r="E463">
            <v>26.966999999999999</v>
          </cell>
        </row>
        <row r="464">
          <cell r="A464">
            <v>37722</v>
          </cell>
          <cell r="B464">
            <v>5711</v>
          </cell>
          <cell r="D464">
            <v>37739</v>
          </cell>
          <cell r="E464">
            <v>25.927</v>
          </cell>
        </row>
        <row r="465">
          <cell r="A465">
            <v>37725</v>
          </cell>
          <cell r="B465">
            <v>5561</v>
          </cell>
          <cell r="D465">
            <v>37740</v>
          </cell>
          <cell r="E465">
            <v>26.664000000000001</v>
          </cell>
        </row>
        <row r="466">
          <cell r="A466">
            <v>37726</v>
          </cell>
          <cell r="B466">
            <v>5563</v>
          </cell>
          <cell r="D466">
            <v>37741</v>
          </cell>
          <cell r="E466">
            <v>27.678999999999998</v>
          </cell>
        </row>
        <row r="467">
          <cell r="A467">
            <v>37727</v>
          </cell>
          <cell r="B467">
            <v>5599</v>
          </cell>
          <cell r="D467">
            <v>37742</v>
          </cell>
          <cell r="E467">
            <v>27.614999999999998</v>
          </cell>
        </row>
        <row r="468">
          <cell r="A468">
            <v>37728</v>
          </cell>
          <cell r="B468">
            <v>5613</v>
          </cell>
          <cell r="D468">
            <v>37743</v>
          </cell>
          <cell r="E468">
            <v>28.117999999999999</v>
          </cell>
        </row>
        <row r="469">
          <cell r="A469">
            <v>37732</v>
          </cell>
          <cell r="B469">
            <v>5559</v>
          </cell>
          <cell r="D469">
            <v>37746</v>
          </cell>
          <cell r="E469">
            <v>27.677</v>
          </cell>
        </row>
        <row r="470">
          <cell r="A470">
            <v>37733</v>
          </cell>
          <cell r="B470">
            <v>5317</v>
          </cell>
          <cell r="D470">
            <v>37747</v>
          </cell>
          <cell r="E470">
            <v>27.122</v>
          </cell>
        </row>
        <row r="471">
          <cell r="A471">
            <v>37734</v>
          </cell>
          <cell r="B471">
            <v>5060</v>
          </cell>
          <cell r="D471">
            <v>37748</v>
          </cell>
          <cell r="E471">
            <v>27.14</v>
          </cell>
        </row>
        <row r="472">
          <cell r="A472">
            <v>37735</v>
          </cell>
          <cell r="B472">
            <v>5236</v>
          </cell>
          <cell r="D472">
            <v>37749</v>
          </cell>
          <cell r="E472">
            <v>26.952000000000002</v>
          </cell>
        </row>
        <row r="473">
          <cell r="A473">
            <v>37736</v>
          </cell>
          <cell r="B473">
            <v>5267</v>
          </cell>
          <cell r="D473">
            <v>37750</v>
          </cell>
          <cell r="E473">
            <v>27.064</v>
          </cell>
        </row>
        <row r="474">
          <cell r="A474">
            <v>37739</v>
          </cell>
          <cell r="B474">
            <v>5367</v>
          </cell>
          <cell r="D474">
            <v>37753</v>
          </cell>
          <cell r="E474">
            <v>27.105</v>
          </cell>
        </row>
        <row r="475">
          <cell r="A475">
            <v>37740</v>
          </cell>
          <cell r="B475">
            <v>5200</v>
          </cell>
          <cell r="D475">
            <v>37754</v>
          </cell>
          <cell r="E475">
            <v>26.466999999999999</v>
          </cell>
        </row>
        <row r="476">
          <cell r="A476">
            <v>37741</v>
          </cell>
          <cell r="B476">
            <v>5225</v>
          </cell>
          <cell r="D476">
            <v>37755</v>
          </cell>
          <cell r="E476">
            <v>26.483000000000001</v>
          </cell>
        </row>
        <row r="477">
          <cell r="A477">
            <v>37742</v>
          </cell>
          <cell r="B477">
            <v>5196</v>
          </cell>
          <cell r="D477">
            <v>37756</v>
          </cell>
          <cell r="E477">
            <v>26.224</v>
          </cell>
        </row>
        <row r="478">
          <cell r="A478">
            <v>37743</v>
          </cell>
          <cell r="B478">
            <v>5071</v>
          </cell>
          <cell r="D478">
            <v>37757</v>
          </cell>
          <cell r="E478">
            <v>26.190999999999999</v>
          </cell>
        </row>
        <row r="479">
          <cell r="A479">
            <v>37746</v>
          </cell>
          <cell r="B479">
            <v>5150</v>
          </cell>
          <cell r="D479">
            <v>37760</v>
          </cell>
          <cell r="E479">
            <v>26.227</v>
          </cell>
        </row>
        <row r="480">
          <cell r="A480">
            <v>37747</v>
          </cell>
          <cell r="B480">
            <v>5254</v>
          </cell>
          <cell r="D480">
            <v>37761</v>
          </cell>
          <cell r="E480">
            <v>26.076000000000001</v>
          </cell>
        </row>
        <row r="481">
          <cell r="A481">
            <v>37748</v>
          </cell>
          <cell r="B481">
            <v>5269</v>
          </cell>
          <cell r="D481">
            <v>37762</v>
          </cell>
          <cell r="E481">
            <v>26.616</v>
          </cell>
        </row>
        <row r="482">
          <cell r="A482">
            <v>37749</v>
          </cell>
          <cell r="B482">
            <v>5286</v>
          </cell>
          <cell r="D482">
            <v>37763</v>
          </cell>
          <cell r="E482">
            <v>27.116</v>
          </cell>
        </row>
        <row r="483">
          <cell r="A483">
            <v>37750</v>
          </cell>
          <cell r="B483">
            <v>5281</v>
          </cell>
          <cell r="D483">
            <v>37764</v>
          </cell>
          <cell r="E483">
            <v>27.158000000000001</v>
          </cell>
        </row>
        <row r="484">
          <cell r="A484">
            <v>37753</v>
          </cell>
          <cell r="B484">
            <v>5294</v>
          </cell>
          <cell r="D484">
            <v>37768</v>
          </cell>
          <cell r="E484">
            <v>27.158999999999999</v>
          </cell>
        </row>
        <row r="485">
          <cell r="A485">
            <v>37754</v>
          </cell>
          <cell r="B485">
            <v>5282</v>
          </cell>
          <cell r="D485">
            <v>37769</v>
          </cell>
          <cell r="E485">
            <v>26.942</v>
          </cell>
        </row>
        <row r="486">
          <cell r="A486">
            <v>37755</v>
          </cell>
          <cell r="B486">
            <v>5344</v>
          </cell>
          <cell r="D486">
            <v>37770</v>
          </cell>
          <cell r="E486">
            <v>26.913</v>
          </cell>
        </row>
        <row r="487">
          <cell r="A487">
            <v>37756</v>
          </cell>
          <cell r="B487">
            <v>5487</v>
          </cell>
          <cell r="D487">
            <v>37771</v>
          </cell>
          <cell r="E487">
            <v>26.541</v>
          </cell>
        </row>
        <row r="488">
          <cell r="A488">
            <v>37757</v>
          </cell>
          <cell r="B488">
            <v>5495</v>
          </cell>
          <cell r="D488">
            <v>37774</v>
          </cell>
          <cell r="E488">
            <v>26.582000000000001</v>
          </cell>
        </row>
        <row r="489">
          <cell r="A489">
            <v>37760</v>
          </cell>
          <cell r="B489">
            <v>5379</v>
          </cell>
          <cell r="D489">
            <v>37775</v>
          </cell>
          <cell r="E489">
            <v>26.957999999999998</v>
          </cell>
        </row>
        <row r="490">
          <cell r="A490">
            <v>37761</v>
          </cell>
          <cell r="B490">
            <v>5484</v>
          </cell>
          <cell r="D490">
            <v>37776</v>
          </cell>
          <cell r="E490">
            <v>27.292999999999999</v>
          </cell>
        </row>
        <row r="491">
          <cell r="A491">
            <v>37762</v>
          </cell>
          <cell r="B491">
            <v>5368</v>
          </cell>
          <cell r="D491">
            <v>37777</v>
          </cell>
          <cell r="E491">
            <v>27.829000000000001</v>
          </cell>
        </row>
        <row r="492">
          <cell r="A492">
            <v>37763</v>
          </cell>
          <cell r="B492">
            <v>5357</v>
          </cell>
          <cell r="D492">
            <v>37778</v>
          </cell>
          <cell r="E492">
            <v>28.265999999999998</v>
          </cell>
        </row>
        <row r="493">
          <cell r="A493">
            <v>37764</v>
          </cell>
          <cell r="B493">
            <v>5379</v>
          </cell>
          <cell r="D493">
            <v>37781</v>
          </cell>
          <cell r="E493">
            <v>29.341999999999999</v>
          </cell>
        </row>
        <row r="494">
          <cell r="A494">
            <v>37768</v>
          </cell>
          <cell r="B494">
            <v>5352</v>
          </cell>
          <cell r="D494">
            <v>37782</v>
          </cell>
          <cell r="E494">
            <v>30.347999999999999</v>
          </cell>
        </row>
        <row r="495">
          <cell r="A495">
            <v>37769</v>
          </cell>
          <cell r="B495">
            <v>5222</v>
          </cell>
          <cell r="D495">
            <v>37783</v>
          </cell>
          <cell r="E495">
            <v>30.841999999999999</v>
          </cell>
        </row>
        <row r="496">
          <cell r="A496">
            <v>37770</v>
          </cell>
          <cell r="B496">
            <v>5247</v>
          </cell>
          <cell r="D496">
            <v>37784</v>
          </cell>
          <cell r="E496">
            <v>30.5</v>
          </cell>
        </row>
        <row r="497">
          <cell r="A497">
            <v>37771</v>
          </cell>
          <cell r="B497">
            <v>5343</v>
          </cell>
          <cell r="D497">
            <v>37785</v>
          </cell>
          <cell r="E497">
            <v>31.385999999999999</v>
          </cell>
        </row>
        <row r="498">
          <cell r="A498">
            <v>37774</v>
          </cell>
          <cell r="B498">
            <v>5360</v>
          </cell>
          <cell r="D498">
            <v>37788</v>
          </cell>
          <cell r="E498">
            <v>32.207999999999998</v>
          </cell>
        </row>
        <row r="499">
          <cell r="A499">
            <v>37775</v>
          </cell>
          <cell r="B499">
            <v>5327</v>
          </cell>
          <cell r="D499">
            <v>37789</v>
          </cell>
          <cell r="E499">
            <v>32.594999999999999</v>
          </cell>
        </row>
        <row r="500">
          <cell r="A500">
            <v>37776</v>
          </cell>
          <cell r="B500">
            <v>5209</v>
          </cell>
          <cell r="D500">
            <v>37790</v>
          </cell>
          <cell r="E500">
            <v>31.831</v>
          </cell>
        </row>
        <row r="501">
          <cell r="A501">
            <v>37777</v>
          </cell>
          <cell r="B501">
            <v>5162</v>
          </cell>
          <cell r="D501">
            <v>37791</v>
          </cell>
          <cell r="E501">
            <v>31.821999999999999</v>
          </cell>
        </row>
        <row r="502">
          <cell r="A502">
            <v>37778</v>
          </cell>
          <cell r="B502">
            <v>5068</v>
          </cell>
          <cell r="D502">
            <v>37792</v>
          </cell>
          <cell r="E502">
            <v>31.946999999999999</v>
          </cell>
        </row>
        <row r="503">
          <cell r="A503">
            <v>37781</v>
          </cell>
          <cell r="B503">
            <v>4963</v>
          </cell>
          <cell r="D503">
            <v>37795</v>
          </cell>
          <cell r="E503">
            <v>31.905999999999999</v>
          </cell>
        </row>
        <row r="504">
          <cell r="A504">
            <v>37782</v>
          </cell>
          <cell r="B504">
            <v>4816</v>
          </cell>
          <cell r="D504">
            <v>37796</v>
          </cell>
          <cell r="E504">
            <v>31.974</v>
          </cell>
        </row>
        <row r="505">
          <cell r="A505">
            <v>37783</v>
          </cell>
          <cell r="B505">
            <v>4693</v>
          </cell>
          <cell r="D505">
            <v>37797</v>
          </cell>
          <cell r="E505">
            <v>31.802</v>
          </cell>
        </row>
        <row r="506">
          <cell r="A506">
            <v>37784</v>
          </cell>
          <cell r="B506">
            <v>4712</v>
          </cell>
          <cell r="D506">
            <v>37798</v>
          </cell>
          <cell r="E506">
            <v>31.352</v>
          </cell>
        </row>
        <row r="507">
          <cell r="A507">
            <v>37785</v>
          </cell>
          <cell r="B507">
            <v>4604</v>
          </cell>
          <cell r="D507">
            <v>37799</v>
          </cell>
          <cell r="E507">
            <v>30.731999999999999</v>
          </cell>
        </row>
        <row r="508">
          <cell r="A508">
            <v>37788</v>
          </cell>
          <cell r="B508">
            <v>4463</v>
          </cell>
          <cell r="D508">
            <v>37802</v>
          </cell>
          <cell r="E508">
            <v>31.169</v>
          </cell>
        </row>
        <row r="509">
          <cell r="A509">
            <v>37789</v>
          </cell>
          <cell r="B509">
            <v>4364</v>
          </cell>
          <cell r="D509">
            <v>37803</v>
          </cell>
          <cell r="E509">
            <v>31.222999999999999</v>
          </cell>
        </row>
        <row r="510">
          <cell r="A510">
            <v>37790</v>
          </cell>
          <cell r="B510">
            <v>4448</v>
          </cell>
          <cell r="D510">
            <v>37804</v>
          </cell>
          <cell r="E510">
            <v>31.521000000000001</v>
          </cell>
        </row>
        <row r="511">
          <cell r="A511">
            <v>37791</v>
          </cell>
          <cell r="B511">
            <v>4472</v>
          </cell>
          <cell r="D511">
            <v>37805</v>
          </cell>
          <cell r="E511">
            <v>31.341999999999999</v>
          </cell>
        </row>
        <row r="512">
          <cell r="A512">
            <v>37792</v>
          </cell>
          <cell r="B512">
            <v>4452</v>
          </cell>
          <cell r="D512">
            <v>37809</v>
          </cell>
          <cell r="E512">
            <v>30.765000000000001</v>
          </cell>
        </row>
        <row r="513">
          <cell r="A513">
            <v>37795</v>
          </cell>
          <cell r="B513">
            <v>4542</v>
          </cell>
          <cell r="D513">
            <v>37810</v>
          </cell>
          <cell r="E513">
            <v>30.544</v>
          </cell>
        </row>
        <row r="514">
          <cell r="A514">
            <v>37796</v>
          </cell>
          <cell r="B514">
            <v>4605</v>
          </cell>
          <cell r="D514">
            <v>37811</v>
          </cell>
          <cell r="E514">
            <v>30.375</v>
          </cell>
        </row>
        <row r="515">
          <cell r="A515">
            <v>37797</v>
          </cell>
          <cell r="B515">
            <v>4523</v>
          </cell>
          <cell r="D515">
            <v>37812</v>
          </cell>
          <cell r="E515">
            <v>30.361000000000001</v>
          </cell>
        </row>
        <row r="516">
          <cell r="A516">
            <v>37798</v>
          </cell>
          <cell r="B516">
            <v>4516</v>
          </cell>
          <cell r="D516">
            <v>37813</v>
          </cell>
          <cell r="E516">
            <v>30.067</v>
          </cell>
        </row>
        <row r="517">
          <cell r="A517">
            <v>37799</v>
          </cell>
          <cell r="B517">
            <v>4523</v>
          </cell>
          <cell r="D517">
            <v>37816</v>
          </cell>
          <cell r="E517">
            <v>29.928999999999998</v>
          </cell>
        </row>
        <row r="518">
          <cell r="A518">
            <v>37802</v>
          </cell>
          <cell r="B518">
            <v>4554</v>
          </cell>
          <cell r="D518">
            <v>37817</v>
          </cell>
          <cell r="E518">
            <v>29.77</v>
          </cell>
        </row>
        <row r="519">
          <cell r="A519">
            <v>37803</v>
          </cell>
          <cell r="B519">
            <v>4618</v>
          </cell>
          <cell r="D519">
            <v>37818</v>
          </cell>
          <cell r="E519">
            <v>29.513000000000002</v>
          </cell>
        </row>
        <row r="520">
          <cell r="A520">
            <v>37804</v>
          </cell>
          <cell r="B520">
            <v>4606</v>
          </cell>
          <cell r="D520">
            <v>37819</v>
          </cell>
          <cell r="E520">
            <v>29.222999999999999</v>
          </cell>
        </row>
        <row r="521">
          <cell r="A521">
            <v>37805</v>
          </cell>
          <cell r="B521">
            <v>4572</v>
          </cell>
          <cell r="D521">
            <v>37820</v>
          </cell>
          <cell r="E521">
            <v>29.495000000000001</v>
          </cell>
        </row>
        <row r="522">
          <cell r="A522">
            <v>37809</v>
          </cell>
          <cell r="B522">
            <v>4678</v>
          </cell>
          <cell r="D522">
            <v>37823</v>
          </cell>
          <cell r="E522">
            <v>29.512</v>
          </cell>
        </row>
        <row r="523">
          <cell r="A523">
            <v>37810</v>
          </cell>
          <cell r="B523">
            <v>4757</v>
          </cell>
          <cell r="D523">
            <v>37824</v>
          </cell>
          <cell r="E523">
            <v>30.029</v>
          </cell>
        </row>
        <row r="524">
          <cell r="A524">
            <v>37811</v>
          </cell>
          <cell r="B524">
            <v>4735</v>
          </cell>
          <cell r="D524">
            <v>37825</v>
          </cell>
          <cell r="E524">
            <v>30.338999999999999</v>
          </cell>
        </row>
        <row r="525">
          <cell r="A525">
            <v>37812</v>
          </cell>
          <cell r="B525">
            <v>4767</v>
          </cell>
          <cell r="D525">
            <v>37826</v>
          </cell>
          <cell r="E525">
            <v>30.323</v>
          </cell>
        </row>
        <row r="526">
          <cell r="A526">
            <v>37813</v>
          </cell>
          <cell r="B526">
            <v>4956</v>
          </cell>
          <cell r="D526">
            <v>37827</v>
          </cell>
          <cell r="E526">
            <v>30.329000000000001</v>
          </cell>
        </row>
        <row r="527">
          <cell r="A527">
            <v>37816</v>
          </cell>
          <cell r="B527">
            <v>4882</v>
          </cell>
          <cell r="D527">
            <v>37830</v>
          </cell>
          <cell r="E527">
            <v>29.597999999999999</v>
          </cell>
        </row>
        <row r="528">
          <cell r="A528">
            <v>37817</v>
          </cell>
          <cell r="B528">
            <v>4836</v>
          </cell>
          <cell r="D528">
            <v>37831</v>
          </cell>
          <cell r="E528">
            <v>29.033999999999999</v>
          </cell>
        </row>
        <row r="529">
          <cell r="A529">
            <v>37818</v>
          </cell>
          <cell r="B529">
            <v>4835</v>
          </cell>
          <cell r="D529">
            <v>37832</v>
          </cell>
          <cell r="E529">
            <v>27.972999999999999</v>
          </cell>
        </row>
        <row r="530">
          <cell r="A530">
            <v>37819</v>
          </cell>
          <cell r="B530">
            <v>5031</v>
          </cell>
          <cell r="D530">
            <v>37833</v>
          </cell>
          <cell r="E530">
            <v>27.739000000000001</v>
          </cell>
        </row>
        <row r="531">
          <cell r="A531">
            <v>37820</v>
          </cell>
          <cell r="B531">
            <v>5042</v>
          </cell>
          <cell r="D531">
            <v>37834</v>
          </cell>
          <cell r="E531">
            <v>26.85</v>
          </cell>
        </row>
        <row r="532">
          <cell r="A532">
            <v>37823</v>
          </cell>
          <cell r="B532">
            <v>4934</v>
          </cell>
          <cell r="D532">
            <v>37837</v>
          </cell>
          <cell r="E532">
            <v>27.082999999999998</v>
          </cell>
        </row>
        <row r="533">
          <cell r="A533">
            <v>37824</v>
          </cell>
          <cell r="B533">
            <v>4796</v>
          </cell>
          <cell r="D533">
            <v>37838</v>
          </cell>
          <cell r="E533">
            <v>27.488</v>
          </cell>
        </row>
        <row r="534">
          <cell r="A534">
            <v>37825</v>
          </cell>
          <cell r="B534">
            <v>4800</v>
          </cell>
          <cell r="D534">
            <v>37839</v>
          </cell>
          <cell r="E534">
            <v>27.58</v>
          </cell>
        </row>
        <row r="535">
          <cell r="A535">
            <v>37826</v>
          </cell>
          <cell r="B535">
            <v>4844</v>
          </cell>
          <cell r="D535">
            <v>37840</v>
          </cell>
          <cell r="E535">
            <v>27.922999999999998</v>
          </cell>
        </row>
        <row r="536">
          <cell r="A536">
            <v>37827</v>
          </cell>
          <cell r="B536">
            <v>4669</v>
          </cell>
          <cell r="D536">
            <v>37841</v>
          </cell>
          <cell r="E536">
            <v>28.323</v>
          </cell>
        </row>
        <row r="537">
          <cell r="A537">
            <v>37830</v>
          </cell>
          <cell r="B537">
            <v>4708</v>
          </cell>
          <cell r="D537">
            <v>37844</v>
          </cell>
          <cell r="E537">
            <v>28.295000000000002</v>
          </cell>
        </row>
        <row r="538">
          <cell r="A538">
            <v>37831</v>
          </cell>
          <cell r="B538">
            <v>4801</v>
          </cell>
          <cell r="D538">
            <v>37845</v>
          </cell>
          <cell r="E538">
            <v>29.102</v>
          </cell>
        </row>
        <row r="539">
          <cell r="A539">
            <v>37832</v>
          </cell>
          <cell r="B539">
            <v>4964</v>
          </cell>
          <cell r="D539">
            <v>37846</v>
          </cell>
          <cell r="E539">
            <v>28.913</v>
          </cell>
        </row>
        <row r="540">
          <cell r="A540">
            <v>37833</v>
          </cell>
          <cell r="B540">
            <v>5046</v>
          </cell>
          <cell r="D540">
            <v>37847</v>
          </cell>
          <cell r="E540">
            <v>29.067</v>
          </cell>
        </row>
        <row r="541">
          <cell r="A541">
            <v>37834</v>
          </cell>
          <cell r="B541">
            <v>5191</v>
          </cell>
          <cell r="D541">
            <v>37848</v>
          </cell>
          <cell r="E541">
            <v>29</v>
          </cell>
        </row>
        <row r="542">
          <cell r="A542">
            <v>37837</v>
          </cell>
          <cell r="B542">
            <v>5156</v>
          </cell>
          <cell r="D542">
            <v>37851</v>
          </cell>
          <cell r="E542">
            <v>29.202000000000002</v>
          </cell>
        </row>
        <row r="543">
          <cell r="A543">
            <v>37838</v>
          </cell>
          <cell r="B543">
            <v>5066</v>
          </cell>
          <cell r="D543">
            <v>37852</v>
          </cell>
          <cell r="E543">
            <v>29.417999999999999</v>
          </cell>
        </row>
        <row r="544">
          <cell r="A544">
            <v>37839</v>
          </cell>
          <cell r="B544">
            <v>5125</v>
          </cell>
          <cell r="D544">
            <v>37853</v>
          </cell>
          <cell r="E544">
            <v>29.16</v>
          </cell>
        </row>
        <row r="545">
          <cell r="A545">
            <v>37840</v>
          </cell>
          <cell r="B545">
            <v>5153</v>
          </cell>
          <cell r="D545">
            <v>37854</v>
          </cell>
          <cell r="E545">
            <v>28.954000000000001</v>
          </cell>
        </row>
        <row r="546">
          <cell r="A546">
            <v>37841</v>
          </cell>
          <cell r="B546">
            <v>5088</v>
          </cell>
          <cell r="D546">
            <v>37855</v>
          </cell>
          <cell r="E546">
            <v>29.042000000000002</v>
          </cell>
        </row>
        <row r="547">
          <cell r="A547">
            <v>37844</v>
          </cell>
          <cell r="B547">
            <v>5044</v>
          </cell>
          <cell r="D547">
            <v>37858</v>
          </cell>
          <cell r="E547">
            <v>29.132000000000001</v>
          </cell>
        </row>
        <row r="548">
          <cell r="A548">
            <v>37845</v>
          </cell>
          <cell r="B548">
            <v>4913</v>
          </cell>
          <cell r="D548">
            <v>37859</v>
          </cell>
          <cell r="E548">
            <v>29.018000000000001</v>
          </cell>
        </row>
        <row r="549">
          <cell r="A549">
            <v>37846</v>
          </cell>
          <cell r="B549">
            <v>4856</v>
          </cell>
          <cell r="D549">
            <v>37860</v>
          </cell>
          <cell r="E549">
            <v>28.42</v>
          </cell>
        </row>
        <row r="550">
          <cell r="A550">
            <v>37847</v>
          </cell>
          <cell r="B550">
            <v>4899</v>
          </cell>
          <cell r="D550">
            <v>37861</v>
          </cell>
          <cell r="E550">
            <v>28.477</v>
          </cell>
        </row>
        <row r="551">
          <cell r="A551">
            <v>37848</v>
          </cell>
          <cell r="B551">
            <v>4906</v>
          </cell>
          <cell r="D551">
            <v>37862</v>
          </cell>
          <cell r="E551">
            <v>28.4</v>
          </cell>
        </row>
        <row r="552">
          <cell r="A552">
            <v>37851</v>
          </cell>
          <cell r="B552">
            <v>4962</v>
          </cell>
          <cell r="D552">
            <v>37866</v>
          </cell>
          <cell r="E552">
            <v>28.68</v>
          </cell>
        </row>
        <row r="553">
          <cell r="A553">
            <v>37852</v>
          </cell>
          <cell r="B553">
            <v>5000</v>
          </cell>
          <cell r="D553">
            <v>37867</v>
          </cell>
          <cell r="E553">
            <v>29.228999999999999</v>
          </cell>
        </row>
        <row r="554">
          <cell r="A554">
            <v>37853</v>
          </cell>
          <cell r="B554">
            <v>5060</v>
          </cell>
          <cell r="D554">
            <v>37868</v>
          </cell>
          <cell r="E554">
            <v>29.483000000000001</v>
          </cell>
        </row>
        <row r="555">
          <cell r="A555">
            <v>37854</v>
          </cell>
          <cell r="B555">
            <v>5063</v>
          </cell>
          <cell r="D555">
            <v>37869</v>
          </cell>
          <cell r="E555">
            <v>29.686</v>
          </cell>
        </row>
        <row r="556">
          <cell r="A556">
            <v>37855</v>
          </cell>
          <cell r="B556">
            <v>5059</v>
          </cell>
          <cell r="D556">
            <v>37872</v>
          </cell>
          <cell r="E556">
            <v>29.786000000000001</v>
          </cell>
        </row>
        <row r="557">
          <cell r="A557">
            <v>37858</v>
          </cell>
          <cell r="B557">
            <v>4962</v>
          </cell>
          <cell r="D557">
            <v>37873</v>
          </cell>
          <cell r="E557">
            <v>30.047999999999998</v>
          </cell>
        </row>
        <row r="558">
          <cell r="A558">
            <v>37859</v>
          </cell>
          <cell r="B558">
            <v>5087</v>
          </cell>
          <cell r="D558">
            <v>37874</v>
          </cell>
          <cell r="E558">
            <v>30.061</v>
          </cell>
        </row>
        <row r="559">
          <cell r="A559">
            <v>37860</v>
          </cell>
          <cell r="B559">
            <v>5198</v>
          </cell>
          <cell r="D559">
            <v>37875</v>
          </cell>
          <cell r="E559">
            <v>29.882000000000001</v>
          </cell>
        </row>
        <row r="560">
          <cell r="A560">
            <v>37861</v>
          </cell>
          <cell r="B560">
            <v>5180</v>
          </cell>
          <cell r="D560">
            <v>37876</v>
          </cell>
          <cell r="E560">
            <v>30.04</v>
          </cell>
        </row>
        <row r="561">
          <cell r="A561">
            <v>37862</v>
          </cell>
          <cell r="B561">
            <v>4882</v>
          </cell>
          <cell r="D561">
            <v>37879</v>
          </cell>
          <cell r="E561">
            <v>29.292000000000002</v>
          </cell>
        </row>
        <row r="562">
          <cell r="A562">
            <v>37866</v>
          </cell>
          <cell r="B562">
            <v>4843</v>
          </cell>
          <cell r="D562">
            <v>37880</v>
          </cell>
          <cell r="E562">
            <v>28.908999999999999</v>
          </cell>
        </row>
        <row r="563">
          <cell r="A563">
            <v>37867</v>
          </cell>
          <cell r="B563">
            <v>4800</v>
          </cell>
          <cell r="D563">
            <v>37881</v>
          </cell>
          <cell r="E563">
            <v>28.841000000000001</v>
          </cell>
        </row>
        <row r="564">
          <cell r="A564">
            <v>37868</v>
          </cell>
          <cell r="B564">
            <v>4758</v>
          </cell>
          <cell r="D564">
            <v>37882</v>
          </cell>
          <cell r="E564">
            <v>28.152999999999999</v>
          </cell>
        </row>
        <row r="565">
          <cell r="A565">
            <v>37869</v>
          </cell>
          <cell r="B565">
            <v>4754</v>
          </cell>
          <cell r="D565">
            <v>37883</v>
          </cell>
          <cell r="E565">
            <v>27.75</v>
          </cell>
        </row>
        <row r="566">
          <cell r="A566">
            <v>37872</v>
          </cell>
          <cell r="B566">
            <v>4715</v>
          </cell>
          <cell r="D566">
            <v>37886</v>
          </cell>
          <cell r="E566">
            <v>26.545999999999999</v>
          </cell>
        </row>
        <row r="567">
          <cell r="A567">
            <v>37873</v>
          </cell>
          <cell r="B567">
            <v>4781</v>
          </cell>
          <cell r="D567">
            <v>37887</v>
          </cell>
          <cell r="E567">
            <v>26.428000000000001</v>
          </cell>
        </row>
        <row r="568">
          <cell r="A568">
            <v>37874</v>
          </cell>
          <cell r="B568">
            <v>4754</v>
          </cell>
          <cell r="D568">
            <v>37888</v>
          </cell>
          <cell r="E568">
            <v>26.513999999999999</v>
          </cell>
        </row>
        <row r="569">
          <cell r="A569">
            <v>37875</v>
          </cell>
          <cell r="B569">
            <v>4723</v>
          </cell>
          <cell r="D569">
            <v>37889</v>
          </cell>
          <cell r="E569">
            <v>26.419</v>
          </cell>
        </row>
        <row r="570">
          <cell r="A570">
            <v>37876</v>
          </cell>
          <cell r="B570">
            <v>4826</v>
          </cell>
          <cell r="D570">
            <v>37890</v>
          </cell>
          <cell r="E570">
            <v>26.315000000000001</v>
          </cell>
        </row>
        <row r="571">
          <cell r="A571">
            <v>37879</v>
          </cell>
          <cell r="B571">
            <v>4808</v>
          </cell>
          <cell r="D571">
            <v>37893</v>
          </cell>
          <cell r="E571">
            <v>26.42</v>
          </cell>
        </row>
        <row r="572">
          <cell r="A572">
            <v>37880</v>
          </cell>
          <cell r="B572">
            <v>4893</v>
          </cell>
          <cell r="D572">
            <v>37894</v>
          </cell>
          <cell r="E572">
            <v>26.524999999999999</v>
          </cell>
        </row>
        <row r="573">
          <cell r="A573">
            <v>37881</v>
          </cell>
          <cell r="B573">
            <v>4992</v>
          </cell>
          <cell r="D573">
            <v>37895</v>
          </cell>
          <cell r="E573">
            <v>26.532</v>
          </cell>
        </row>
        <row r="574">
          <cell r="A574">
            <v>37882</v>
          </cell>
          <cell r="B574">
            <v>5038</v>
          </cell>
          <cell r="D574">
            <v>37896</v>
          </cell>
          <cell r="E574">
            <v>26.686</v>
          </cell>
        </row>
        <row r="575">
          <cell r="A575">
            <v>37883</v>
          </cell>
          <cell r="B575">
            <v>5127</v>
          </cell>
          <cell r="D575">
            <v>37897</v>
          </cell>
          <cell r="E575">
            <v>26.86</v>
          </cell>
        </row>
        <row r="576">
          <cell r="A576">
            <v>37886</v>
          </cell>
          <cell r="B576">
            <v>5375</v>
          </cell>
          <cell r="D576">
            <v>37900</v>
          </cell>
          <cell r="E576">
            <v>26.948</v>
          </cell>
        </row>
        <row r="577">
          <cell r="A577">
            <v>37887</v>
          </cell>
          <cell r="B577">
            <v>5449</v>
          </cell>
          <cell r="D577">
            <v>37901</v>
          </cell>
          <cell r="E577">
            <v>27.152999999999999</v>
          </cell>
        </row>
        <row r="578">
          <cell r="A578">
            <v>37888</v>
          </cell>
          <cell r="B578">
            <v>5379</v>
          </cell>
          <cell r="D578">
            <v>37902</v>
          </cell>
          <cell r="E578">
            <v>27.161000000000001</v>
          </cell>
        </row>
        <row r="579">
          <cell r="A579">
            <v>37889</v>
          </cell>
          <cell r="B579">
            <v>5402</v>
          </cell>
          <cell r="D579">
            <v>37903</v>
          </cell>
          <cell r="E579">
            <v>27.175000000000001</v>
          </cell>
        </row>
        <row r="580">
          <cell r="A580">
            <v>37890</v>
          </cell>
          <cell r="B580">
            <v>5398</v>
          </cell>
          <cell r="D580">
            <v>37904</v>
          </cell>
          <cell r="E580">
            <v>27.172999999999998</v>
          </cell>
        </row>
        <row r="581">
          <cell r="A581">
            <v>37893</v>
          </cell>
          <cell r="B581">
            <v>5445</v>
          </cell>
          <cell r="D581">
            <v>37908</v>
          </cell>
          <cell r="E581">
            <v>27.353000000000002</v>
          </cell>
        </row>
        <row r="582">
          <cell r="A582">
            <v>37894</v>
          </cell>
          <cell r="B582">
            <v>5484</v>
          </cell>
          <cell r="D582">
            <v>37909</v>
          </cell>
          <cell r="E582">
            <v>27.378</v>
          </cell>
        </row>
        <row r="583">
          <cell r="A583">
            <v>37895</v>
          </cell>
          <cell r="B583">
            <v>5489</v>
          </cell>
          <cell r="D583">
            <v>37910</v>
          </cell>
          <cell r="E583">
            <v>27.652000000000001</v>
          </cell>
        </row>
        <row r="584">
          <cell r="A584">
            <v>37896</v>
          </cell>
          <cell r="B584">
            <v>5498</v>
          </cell>
          <cell r="D584">
            <v>37911</v>
          </cell>
          <cell r="E584">
            <v>27.459</v>
          </cell>
        </row>
        <row r="585">
          <cell r="A585">
            <v>37897</v>
          </cell>
          <cell r="B585">
            <v>5459</v>
          </cell>
          <cell r="D585">
            <v>37914</v>
          </cell>
          <cell r="E585">
            <v>27.574000000000002</v>
          </cell>
        </row>
        <row r="586">
          <cell r="A586">
            <v>37900</v>
          </cell>
          <cell r="B586">
            <v>5463</v>
          </cell>
          <cell r="D586">
            <v>37915</v>
          </cell>
          <cell r="E586">
            <v>27.704000000000001</v>
          </cell>
        </row>
        <row r="587">
          <cell r="A587">
            <v>37901</v>
          </cell>
          <cell r="B587">
            <v>5352</v>
          </cell>
          <cell r="D587">
            <v>37916</v>
          </cell>
          <cell r="E587">
            <v>27.629000000000001</v>
          </cell>
        </row>
        <row r="588">
          <cell r="A588">
            <v>37902</v>
          </cell>
          <cell r="B588">
            <v>5385</v>
          </cell>
          <cell r="D588">
            <v>37917</v>
          </cell>
          <cell r="E588">
            <v>27.55</v>
          </cell>
        </row>
        <row r="589">
          <cell r="A589">
            <v>37903</v>
          </cell>
          <cell r="B589">
            <v>5408</v>
          </cell>
          <cell r="D589">
            <v>37918</v>
          </cell>
          <cell r="E589">
            <v>27.298999999999999</v>
          </cell>
        </row>
        <row r="590">
          <cell r="A590">
            <v>37904</v>
          </cell>
          <cell r="B590">
            <v>5370</v>
          </cell>
          <cell r="D590">
            <v>37921</v>
          </cell>
          <cell r="E590">
            <v>26.971</v>
          </cell>
        </row>
        <row r="591">
          <cell r="A591">
            <v>37908</v>
          </cell>
          <cell r="B591">
            <v>5349</v>
          </cell>
          <cell r="D591">
            <v>37922</v>
          </cell>
          <cell r="E591">
            <v>27.126000000000001</v>
          </cell>
        </row>
        <row r="592">
          <cell r="A592">
            <v>37909</v>
          </cell>
          <cell r="B592">
            <v>5341</v>
          </cell>
          <cell r="D592">
            <v>37923</v>
          </cell>
          <cell r="E592">
            <v>26.79</v>
          </cell>
        </row>
        <row r="593">
          <cell r="A593">
            <v>37910</v>
          </cell>
          <cell r="B593">
            <v>5360</v>
          </cell>
          <cell r="D593">
            <v>37924</v>
          </cell>
          <cell r="E593">
            <v>26.692</v>
          </cell>
        </row>
        <row r="594">
          <cell r="A594">
            <v>37911</v>
          </cell>
          <cell r="B594">
            <v>5410</v>
          </cell>
          <cell r="D594">
            <v>37925</v>
          </cell>
          <cell r="E594">
            <v>26.216000000000001</v>
          </cell>
        </row>
        <row r="595">
          <cell r="A595">
            <v>37914</v>
          </cell>
          <cell r="B595">
            <v>5440</v>
          </cell>
          <cell r="D595">
            <v>37928</v>
          </cell>
          <cell r="E595">
            <v>26.158999999999999</v>
          </cell>
        </row>
        <row r="596">
          <cell r="A596">
            <v>37915</v>
          </cell>
          <cell r="B596">
            <v>5440</v>
          </cell>
          <cell r="D596">
            <v>37929</v>
          </cell>
          <cell r="E596">
            <v>24.875</v>
          </cell>
        </row>
        <row r="597">
          <cell r="A597">
            <v>37916</v>
          </cell>
          <cell r="B597">
            <v>5535</v>
          </cell>
          <cell r="D597">
            <v>37930</v>
          </cell>
          <cell r="E597">
            <v>25.050999999999998</v>
          </cell>
        </row>
        <row r="598">
          <cell r="A598">
            <v>37917</v>
          </cell>
          <cell r="B598">
            <v>5544</v>
          </cell>
          <cell r="D598">
            <v>37931</v>
          </cell>
          <cell r="E598">
            <v>25.238</v>
          </cell>
        </row>
        <row r="599">
          <cell r="A599">
            <v>37918</v>
          </cell>
          <cell r="B599">
            <v>5615</v>
          </cell>
          <cell r="D599">
            <v>37932</v>
          </cell>
          <cell r="E599">
            <v>24.908000000000001</v>
          </cell>
        </row>
        <row r="600">
          <cell r="A600">
            <v>37921</v>
          </cell>
          <cell r="B600">
            <v>5615</v>
          </cell>
          <cell r="D600">
            <v>37935</v>
          </cell>
          <cell r="E600">
            <v>25.053999999999998</v>
          </cell>
        </row>
        <row r="601">
          <cell r="A601">
            <v>37922</v>
          </cell>
          <cell r="B601">
            <v>5613</v>
          </cell>
          <cell r="D601">
            <v>37937</v>
          </cell>
          <cell r="E601">
            <v>24.992000000000001</v>
          </cell>
        </row>
        <row r="602">
          <cell r="A602">
            <v>37923</v>
          </cell>
          <cell r="B602">
            <v>5670</v>
          </cell>
          <cell r="D602">
            <v>37938</v>
          </cell>
          <cell r="E602">
            <v>25.082999999999998</v>
          </cell>
        </row>
        <row r="603">
          <cell r="A603">
            <v>37924</v>
          </cell>
          <cell r="B603">
            <v>5705</v>
          </cell>
          <cell r="D603">
            <v>37939</v>
          </cell>
          <cell r="E603">
            <v>25.071000000000002</v>
          </cell>
        </row>
        <row r="604">
          <cell r="A604">
            <v>37925</v>
          </cell>
          <cell r="B604">
            <v>5752</v>
          </cell>
          <cell r="D604">
            <v>37942</v>
          </cell>
          <cell r="E604">
            <v>24.856000000000002</v>
          </cell>
        </row>
        <row r="605">
          <cell r="A605">
            <v>37928</v>
          </cell>
          <cell r="B605">
            <v>5781</v>
          </cell>
          <cell r="D605">
            <v>37943</v>
          </cell>
          <cell r="E605">
            <v>24.635000000000002</v>
          </cell>
        </row>
        <row r="606">
          <cell r="A606">
            <v>37929</v>
          </cell>
          <cell r="B606">
            <v>5999</v>
          </cell>
          <cell r="D606">
            <v>37944</v>
          </cell>
          <cell r="E606">
            <v>24.431000000000001</v>
          </cell>
        </row>
        <row r="607">
          <cell r="A607">
            <v>37930</v>
          </cell>
          <cell r="B607">
            <v>6019</v>
          </cell>
          <cell r="D607">
            <v>37945</v>
          </cell>
          <cell r="E607">
            <v>24.292999999999999</v>
          </cell>
        </row>
        <row r="608">
          <cell r="A608">
            <v>37931</v>
          </cell>
          <cell r="B608">
            <v>5997</v>
          </cell>
          <cell r="D608">
            <v>37946</v>
          </cell>
          <cell r="E608">
            <v>24.071000000000002</v>
          </cell>
        </row>
        <row r="609">
          <cell r="A609">
            <v>37932</v>
          </cell>
          <cell r="B609">
            <v>6021</v>
          </cell>
          <cell r="D609">
            <v>37949</v>
          </cell>
          <cell r="E609">
            <v>24.419</v>
          </cell>
        </row>
        <row r="610">
          <cell r="A610">
            <v>37935</v>
          </cell>
          <cell r="B610">
            <v>6005</v>
          </cell>
          <cell r="D610">
            <v>37950</v>
          </cell>
          <cell r="E610">
            <v>25.05</v>
          </cell>
        </row>
        <row r="611">
          <cell r="A611">
            <v>37937</v>
          </cell>
          <cell r="B611">
            <v>6112</v>
          </cell>
          <cell r="D611">
            <v>37953</v>
          </cell>
          <cell r="E611">
            <v>25.149000000000001</v>
          </cell>
        </row>
        <row r="612">
          <cell r="A612">
            <v>37938</v>
          </cell>
          <cell r="B612">
            <v>6186</v>
          </cell>
          <cell r="D612">
            <v>37956</v>
          </cell>
          <cell r="E612">
            <v>24.609000000000002</v>
          </cell>
        </row>
        <row r="613">
          <cell r="A613">
            <v>37939</v>
          </cell>
          <cell r="B613">
            <v>6263</v>
          </cell>
          <cell r="D613">
            <v>37957</v>
          </cell>
          <cell r="E613">
            <v>24.739000000000001</v>
          </cell>
        </row>
        <row r="614">
          <cell r="A614">
            <v>37942</v>
          </cell>
          <cell r="B614">
            <v>6378</v>
          </cell>
          <cell r="D614">
            <v>37958</v>
          </cell>
          <cell r="E614">
            <v>24.765000000000001</v>
          </cell>
        </row>
        <row r="615">
          <cell r="A615">
            <v>37943</v>
          </cell>
          <cell r="B615">
            <v>6386</v>
          </cell>
          <cell r="D615">
            <v>37959</v>
          </cell>
          <cell r="E615">
            <v>26.125</v>
          </cell>
        </row>
        <row r="616">
          <cell r="A616">
            <v>37944</v>
          </cell>
          <cell r="B616">
            <v>6379</v>
          </cell>
          <cell r="D616">
            <v>37960</v>
          </cell>
          <cell r="E616">
            <v>26.027000000000001</v>
          </cell>
        </row>
        <row r="617">
          <cell r="A617">
            <v>37945</v>
          </cell>
          <cell r="B617">
            <v>6426</v>
          </cell>
          <cell r="D617">
            <v>37963</v>
          </cell>
          <cell r="E617">
            <v>26.462</v>
          </cell>
        </row>
        <row r="618">
          <cell r="A618">
            <v>37946</v>
          </cell>
          <cell r="B618">
            <v>6507</v>
          </cell>
          <cell r="D618">
            <v>37964</v>
          </cell>
          <cell r="E618">
            <v>26.745999999999999</v>
          </cell>
        </row>
        <row r="619">
          <cell r="A619">
            <v>37949</v>
          </cell>
          <cell r="B619">
            <v>6453</v>
          </cell>
          <cell r="D619">
            <v>37965</v>
          </cell>
          <cell r="E619">
            <v>26.887</v>
          </cell>
        </row>
        <row r="620">
          <cell r="A620">
            <v>37950</v>
          </cell>
          <cell r="B620">
            <v>6256</v>
          </cell>
          <cell r="D620">
            <v>37966</v>
          </cell>
          <cell r="E620">
            <v>26.747</v>
          </cell>
        </row>
        <row r="621">
          <cell r="A621">
            <v>37953</v>
          </cell>
          <cell r="B621">
            <v>6260</v>
          </cell>
          <cell r="D621">
            <v>37967</v>
          </cell>
          <cell r="E621">
            <v>26.677</v>
          </cell>
        </row>
        <row r="622">
          <cell r="A622">
            <v>37956</v>
          </cell>
          <cell r="B622">
            <v>6238</v>
          </cell>
          <cell r="D622">
            <v>37970</v>
          </cell>
          <cell r="E622">
            <v>26.175000000000001</v>
          </cell>
        </row>
        <row r="623">
          <cell r="A623">
            <v>37957</v>
          </cell>
          <cell r="B623">
            <v>6185</v>
          </cell>
          <cell r="D623">
            <v>37971</v>
          </cell>
          <cell r="E623">
            <v>26.105</v>
          </cell>
        </row>
        <row r="624">
          <cell r="A624">
            <v>37958</v>
          </cell>
          <cell r="B624">
            <v>6216</v>
          </cell>
          <cell r="D624">
            <v>37972</v>
          </cell>
          <cell r="E624">
            <v>25.995999999999999</v>
          </cell>
        </row>
        <row r="625">
          <cell r="A625">
            <v>37959</v>
          </cell>
          <cell r="B625">
            <v>6046</v>
          </cell>
          <cell r="D625">
            <v>37973</v>
          </cell>
          <cell r="E625">
            <v>25.988</v>
          </cell>
        </row>
        <row r="626">
          <cell r="A626">
            <v>37960</v>
          </cell>
          <cell r="B626">
            <v>6092</v>
          </cell>
          <cell r="D626">
            <v>37974</v>
          </cell>
          <cell r="E626">
            <v>26.05</v>
          </cell>
        </row>
        <row r="627">
          <cell r="A627">
            <v>37963</v>
          </cell>
          <cell r="B627">
            <v>5986</v>
          </cell>
          <cell r="D627">
            <v>37977</v>
          </cell>
          <cell r="E627">
            <v>26.053000000000001</v>
          </cell>
        </row>
        <row r="628">
          <cell r="A628">
            <v>37964</v>
          </cell>
          <cell r="B628">
            <v>5829</v>
          </cell>
          <cell r="D628">
            <v>37978</v>
          </cell>
          <cell r="E628">
            <v>25.98</v>
          </cell>
        </row>
        <row r="629">
          <cell r="A629">
            <v>37965</v>
          </cell>
          <cell r="B629">
            <v>5617</v>
          </cell>
          <cell r="D629">
            <v>37979</v>
          </cell>
          <cell r="E629">
            <v>26.024999999999999</v>
          </cell>
        </row>
        <row r="630">
          <cell r="A630">
            <v>37966</v>
          </cell>
          <cell r="B630">
            <v>5733</v>
          </cell>
          <cell r="D630">
            <v>37981</v>
          </cell>
          <cell r="E630">
            <v>25.791</v>
          </cell>
        </row>
        <row r="631">
          <cell r="A631">
            <v>37967</v>
          </cell>
          <cell r="B631">
            <v>5760</v>
          </cell>
          <cell r="D631">
            <v>37984</v>
          </cell>
          <cell r="E631">
            <v>26.013000000000002</v>
          </cell>
        </row>
        <row r="632">
          <cell r="A632">
            <v>37970</v>
          </cell>
          <cell r="B632">
            <v>5952</v>
          </cell>
          <cell r="D632">
            <v>37985</v>
          </cell>
          <cell r="E632">
            <v>25.949000000000002</v>
          </cell>
        </row>
        <row r="633">
          <cell r="A633">
            <v>37971</v>
          </cell>
          <cell r="B633">
            <v>5445</v>
          </cell>
          <cell r="D633">
            <v>37986</v>
          </cell>
          <cell r="E633">
            <v>26.042000000000002</v>
          </cell>
        </row>
        <row r="634">
          <cell r="A634">
            <v>37972</v>
          </cell>
          <cell r="B634">
            <v>5510</v>
          </cell>
          <cell r="D634">
            <v>37988</v>
          </cell>
          <cell r="E634">
            <v>26.003</v>
          </cell>
        </row>
        <row r="635">
          <cell r="A635">
            <v>37973</v>
          </cell>
          <cell r="B635">
            <v>5581</v>
          </cell>
          <cell r="D635">
            <v>37991</v>
          </cell>
          <cell r="E635">
            <v>26.57</v>
          </cell>
        </row>
        <row r="636">
          <cell r="A636">
            <v>37974</v>
          </cell>
          <cell r="B636">
            <v>5583</v>
          </cell>
          <cell r="D636">
            <v>37992</v>
          </cell>
          <cell r="E636">
            <v>27.558</v>
          </cell>
        </row>
        <row r="637">
          <cell r="A637">
            <v>37977</v>
          </cell>
          <cell r="B637">
            <v>5589</v>
          </cell>
          <cell r="D637">
            <v>37993</v>
          </cell>
          <cell r="E637">
            <v>28.004999999999999</v>
          </cell>
        </row>
        <row r="638">
          <cell r="A638">
            <v>37978</v>
          </cell>
          <cell r="B638">
            <v>5607</v>
          </cell>
          <cell r="D638">
            <v>37994</v>
          </cell>
          <cell r="E638">
            <v>29.045000000000002</v>
          </cell>
        </row>
        <row r="639">
          <cell r="A639">
            <v>37979</v>
          </cell>
          <cell r="B639">
            <v>5606</v>
          </cell>
          <cell r="D639">
            <v>37995</v>
          </cell>
          <cell r="E639">
            <v>29.427</v>
          </cell>
        </row>
        <row r="640">
          <cell r="A640">
            <v>37981</v>
          </cell>
          <cell r="B640">
            <v>5629</v>
          </cell>
          <cell r="D640">
            <v>37998</v>
          </cell>
          <cell r="E640">
            <v>28.527999999999999</v>
          </cell>
        </row>
        <row r="641">
          <cell r="A641">
            <v>37984</v>
          </cell>
          <cell r="B641">
            <v>5622</v>
          </cell>
          <cell r="D641">
            <v>37999</v>
          </cell>
          <cell r="E641">
            <v>28.518000000000001</v>
          </cell>
        </row>
        <row r="642">
          <cell r="A642">
            <v>37985</v>
          </cell>
          <cell r="B642">
            <v>5626</v>
          </cell>
          <cell r="D642">
            <v>38000</v>
          </cell>
          <cell r="E642">
            <v>27.852</v>
          </cell>
        </row>
        <row r="643">
          <cell r="A643">
            <v>37986</v>
          </cell>
          <cell r="B643">
            <v>5632</v>
          </cell>
          <cell r="D643">
            <v>38001</v>
          </cell>
          <cell r="E643">
            <v>27.856999999999999</v>
          </cell>
        </row>
        <row r="644">
          <cell r="A644">
            <v>37988</v>
          </cell>
          <cell r="B644">
            <v>5581</v>
          </cell>
          <cell r="D644">
            <v>38002</v>
          </cell>
          <cell r="E644">
            <v>27.216999999999999</v>
          </cell>
        </row>
        <row r="645">
          <cell r="A645">
            <v>37991</v>
          </cell>
          <cell r="B645">
            <v>5460</v>
          </cell>
          <cell r="D645">
            <v>38006</v>
          </cell>
          <cell r="E645">
            <v>26.994</v>
          </cell>
        </row>
        <row r="646">
          <cell r="A646">
            <v>37992</v>
          </cell>
          <cell r="B646">
            <v>5261</v>
          </cell>
          <cell r="D646">
            <v>38007</v>
          </cell>
          <cell r="E646">
            <v>26.882000000000001</v>
          </cell>
        </row>
        <row r="647">
          <cell r="A647">
            <v>37993</v>
          </cell>
          <cell r="B647">
            <v>5192</v>
          </cell>
          <cell r="D647">
            <v>38008</v>
          </cell>
          <cell r="E647">
            <v>26.948</v>
          </cell>
        </row>
        <row r="648">
          <cell r="A648">
            <v>37994</v>
          </cell>
          <cell r="B648">
            <v>5095</v>
          </cell>
          <cell r="D648">
            <v>38009</v>
          </cell>
          <cell r="E648">
            <v>27.135000000000002</v>
          </cell>
        </row>
        <row r="649">
          <cell r="A649">
            <v>37995</v>
          </cell>
          <cell r="B649">
            <v>5147</v>
          </cell>
          <cell r="D649">
            <v>38012</v>
          </cell>
          <cell r="E649">
            <v>27.128</v>
          </cell>
        </row>
        <row r="650">
          <cell r="A650">
            <v>37998</v>
          </cell>
          <cell r="B650">
            <v>5288</v>
          </cell>
          <cell r="D650">
            <v>38013</v>
          </cell>
          <cell r="E650">
            <v>27.064</v>
          </cell>
        </row>
        <row r="651">
          <cell r="A651">
            <v>37999</v>
          </cell>
          <cell r="B651">
            <v>5422</v>
          </cell>
          <cell r="D651">
            <v>38014</v>
          </cell>
          <cell r="E651">
            <v>26.84</v>
          </cell>
        </row>
        <row r="652">
          <cell r="A652">
            <v>38000</v>
          </cell>
          <cell r="B652">
            <v>5566</v>
          </cell>
          <cell r="D652">
            <v>38015</v>
          </cell>
          <cell r="E652">
            <v>26.494</v>
          </cell>
        </row>
        <row r="653">
          <cell r="A653">
            <v>38001</v>
          </cell>
          <cell r="B653">
            <v>5605</v>
          </cell>
          <cell r="D653">
            <v>38016</v>
          </cell>
          <cell r="E653">
            <v>26.509</v>
          </cell>
        </row>
        <row r="654">
          <cell r="A654">
            <v>38002</v>
          </cell>
          <cell r="B654">
            <v>5706</v>
          </cell>
          <cell r="D654">
            <v>38019</v>
          </cell>
          <cell r="E654">
            <v>26.079000000000001</v>
          </cell>
        </row>
        <row r="655">
          <cell r="A655">
            <v>38006</v>
          </cell>
          <cell r="B655">
            <v>5700</v>
          </cell>
          <cell r="D655">
            <v>38020</v>
          </cell>
          <cell r="E655">
            <v>26.277000000000001</v>
          </cell>
        </row>
        <row r="656">
          <cell r="A656">
            <v>38007</v>
          </cell>
          <cell r="B656">
            <v>5820</v>
          </cell>
          <cell r="D656">
            <v>38021</v>
          </cell>
          <cell r="E656">
            <v>26.085999999999999</v>
          </cell>
        </row>
        <row r="657">
          <cell r="A657">
            <v>38008</v>
          </cell>
          <cell r="B657">
            <v>5871</v>
          </cell>
          <cell r="D657">
            <v>38022</v>
          </cell>
          <cell r="E657">
            <v>26.184999999999999</v>
          </cell>
        </row>
        <row r="658">
          <cell r="A658">
            <v>38009</v>
          </cell>
          <cell r="B658">
            <v>5855</v>
          </cell>
          <cell r="D658">
            <v>38023</v>
          </cell>
          <cell r="E658">
            <v>26.324000000000002</v>
          </cell>
        </row>
        <row r="659">
          <cell r="A659">
            <v>38012</v>
          </cell>
          <cell r="B659">
            <v>5897</v>
          </cell>
          <cell r="D659">
            <v>38026</v>
          </cell>
          <cell r="E659">
            <v>26.727</v>
          </cell>
        </row>
        <row r="660">
          <cell r="A660">
            <v>38013</v>
          </cell>
          <cell r="B660">
            <v>5680</v>
          </cell>
          <cell r="D660">
            <v>38027</v>
          </cell>
          <cell r="E660">
            <v>26.465</v>
          </cell>
        </row>
        <row r="661">
          <cell r="A661">
            <v>38014</v>
          </cell>
          <cell r="B661">
            <v>5654</v>
          </cell>
          <cell r="D661">
            <v>38028</v>
          </cell>
          <cell r="E661">
            <v>27.192</v>
          </cell>
        </row>
        <row r="662">
          <cell r="A662">
            <v>38015</v>
          </cell>
          <cell r="B662">
            <v>5722</v>
          </cell>
          <cell r="D662">
            <v>38029</v>
          </cell>
          <cell r="E662">
            <v>27.946999999999999</v>
          </cell>
        </row>
        <row r="663">
          <cell r="A663">
            <v>38016</v>
          </cell>
          <cell r="B663">
            <v>5764</v>
          </cell>
          <cell r="D663">
            <v>38030</v>
          </cell>
          <cell r="E663">
            <v>28.715</v>
          </cell>
        </row>
        <row r="664">
          <cell r="A664">
            <v>38019</v>
          </cell>
          <cell r="B664">
            <v>5858</v>
          </cell>
          <cell r="D664">
            <v>38034</v>
          </cell>
          <cell r="E664">
            <v>29.263000000000002</v>
          </cell>
        </row>
        <row r="665">
          <cell r="A665">
            <v>38020</v>
          </cell>
          <cell r="B665">
            <v>5805</v>
          </cell>
          <cell r="D665">
            <v>38035</v>
          </cell>
          <cell r="E665">
            <v>29.228000000000002</v>
          </cell>
        </row>
        <row r="666">
          <cell r="A666">
            <v>38021</v>
          </cell>
          <cell r="B666">
            <v>5802</v>
          </cell>
          <cell r="D666">
            <v>38036</v>
          </cell>
          <cell r="E666">
            <v>29.132999999999999</v>
          </cell>
        </row>
        <row r="667">
          <cell r="A667">
            <v>38022</v>
          </cell>
          <cell r="B667">
            <v>5821</v>
          </cell>
          <cell r="D667">
            <v>38037</v>
          </cell>
          <cell r="E667">
            <v>29.091999999999999</v>
          </cell>
        </row>
        <row r="668">
          <cell r="A668">
            <v>38023</v>
          </cell>
          <cell r="B668">
            <v>5843</v>
          </cell>
          <cell r="D668">
            <v>38040</v>
          </cell>
          <cell r="E668">
            <v>28.827000000000002</v>
          </cell>
        </row>
        <row r="669">
          <cell r="A669">
            <v>38026</v>
          </cell>
          <cell r="B669">
            <v>5838</v>
          </cell>
          <cell r="D669">
            <v>38041</v>
          </cell>
          <cell r="E669">
            <v>28.73</v>
          </cell>
        </row>
        <row r="670">
          <cell r="A670">
            <v>38027</v>
          </cell>
          <cell r="B670">
            <v>5917</v>
          </cell>
          <cell r="D670">
            <v>38042</v>
          </cell>
          <cell r="E670">
            <v>28.512</v>
          </cell>
        </row>
        <row r="671">
          <cell r="A671">
            <v>38028</v>
          </cell>
          <cell r="B671">
            <v>5794</v>
          </cell>
          <cell r="D671">
            <v>38043</v>
          </cell>
          <cell r="E671">
            <v>28.591999999999999</v>
          </cell>
        </row>
        <row r="672">
          <cell r="A672">
            <v>38029</v>
          </cell>
          <cell r="B672">
            <v>5600</v>
          </cell>
          <cell r="D672">
            <v>38044</v>
          </cell>
          <cell r="E672">
            <v>28.241</v>
          </cell>
        </row>
        <row r="673">
          <cell r="A673">
            <v>38030</v>
          </cell>
          <cell r="B673">
            <v>5437</v>
          </cell>
          <cell r="D673">
            <v>38047</v>
          </cell>
          <cell r="E673">
            <v>28.478000000000002</v>
          </cell>
        </row>
        <row r="674">
          <cell r="A674">
            <v>38034</v>
          </cell>
          <cell r="B674">
            <v>5498</v>
          </cell>
          <cell r="D674">
            <v>38048</v>
          </cell>
          <cell r="E674">
            <v>28.45</v>
          </cell>
        </row>
        <row r="675">
          <cell r="A675">
            <v>38035</v>
          </cell>
          <cell r="B675">
            <v>5550</v>
          </cell>
          <cell r="D675">
            <v>38049</v>
          </cell>
          <cell r="E675">
            <v>28.361000000000001</v>
          </cell>
        </row>
        <row r="676">
          <cell r="A676">
            <v>38036</v>
          </cell>
          <cell r="B676">
            <v>5561</v>
          </cell>
          <cell r="D676">
            <v>38050</v>
          </cell>
          <cell r="E676">
            <v>28.164999999999999</v>
          </cell>
        </row>
        <row r="677">
          <cell r="A677">
            <v>38037</v>
          </cell>
          <cell r="B677">
            <v>5550</v>
          </cell>
          <cell r="D677">
            <v>38051</v>
          </cell>
          <cell r="E677">
            <v>27.997</v>
          </cell>
        </row>
        <row r="678">
          <cell r="A678">
            <v>38040</v>
          </cell>
          <cell r="B678">
            <v>5624</v>
          </cell>
          <cell r="D678">
            <v>38054</v>
          </cell>
          <cell r="E678">
            <v>27.981000000000002</v>
          </cell>
        </row>
        <row r="679">
          <cell r="A679">
            <v>38041</v>
          </cell>
          <cell r="B679">
            <v>5655</v>
          </cell>
          <cell r="D679">
            <v>38055</v>
          </cell>
          <cell r="E679">
            <v>28.436</v>
          </cell>
        </row>
        <row r="680">
          <cell r="A680">
            <v>38042</v>
          </cell>
          <cell r="B680">
            <v>5697</v>
          </cell>
          <cell r="D680">
            <v>38056</v>
          </cell>
          <cell r="E680">
            <v>28.728000000000002</v>
          </cell>
        </row>
        <row r="681">
          <cell r="A681">
            <v>38043</v>
          </cell>
          <cell r="B681">
            <v>5700</v>
          </cell>
          <cell r="D681">
            <v>38057</v>
          </cell>
          <cell r="E681">
            <v>29.178000000000001</v>
          </cell>
        </row>
        <row r="682">
          <cell r="A682">
            <v>38044</v>
          </cell>
          <cell r="B682">
            <v>4933</v>
          </cell>
          <cell r="D682">
            <v>38058</v>
          </cell>
          <cell r="E682">
            <v>29.718</v>
          </cell>
        </row>
        <row r="683">
          <cell r="A683">
            <v>38047</v>
          </cell>
          <cell r="B683">
            <v>4919</v>
          </cell>
          <cell r="D683">
            <v>38061</v>
          </cell>
          <cell r="E683">
            <v>29.878</v>
          </cell>
        </row>
        <row r="684">
          <cell r="A684">
            <v>38048</v>
          </cell>
          <cell r="B684">
            <v>4912</v>
          </cell>
          <cell r="D684">
            <v>38062</v>
          </cell>
          <cell r="E684">
            <v>29.536999999999999</v>
          </cell>
        </row>
        <row r="685">
          <cell r="A685">
            <v>38049</v>
          </cell>
          <cell r="B685">
            <v>4951</v>
          </cell>
          <cell r="D685">
            <v>38063</v>
          </cell>
          <cell r="E685">
            <v>30.073</v>
          </cell>
        </row>
        <row r="686">
          <cell r="A686">
            <v>38050</v>
          </cell>
          <cell r="B686">
            <v>4942</v>
          </cell>
          <cell r="D686">
            <v>38064</v>
          </cell>
          <cell r="E686">
            <v>30.056999999999999</v>
          </cell>
        </row>
        <row r="687">
          <cell r="A687">
            <v>38051</v>
          </cell>
          <cell r="B687">
            <v>5042</v>
          </cell>
          <cell r="D687">
            <v>38065</v>
          </cell>
          <cell r="E687">
            <v>30.138000000000002</v>
          </cell>
        </row>
        <row r="688">
          <cell r="A688">
            <v>38054</v>
          </cell>
          <cell r="B688">
            <v>5038</v>
          </cell>
          <cell r="D688">
            <v>38068</v>
          </cell>
          <cell r="E688">
            <v>30.167999999999999</v>
          </cell>
        </row>
        <row r="689">
          <cell r="A689">
            <v>38055</v>
          </cell>
          <cell r="B689">
            <v>4963</v>
          </cell>
          <cell r="D689">
            <v>38069</v>
          </cell>
          <cell r="E689">
            <v>30.071999999999999</v>
          </cell>
        </row>
        <row r="690">
          <cell r="A690">
            <v>38056</v>
          </cell>
          <cell r="B690">
            <v>4973</v>
          </cell>
          <cell r="D690">
            <v>38070</v>
          </cell>
          <cell r="E690">
            <v>29.795000000000002</v>
          </cell>
        </row>
        <row r="691">
          <cell r="A691">
            <v>38057</v>
          </cell>
          <cell r="B691">
            <v>4806</v>
          </cell>
        </row>
        <row r="692">
          <cell r="A692">
            <v>38058</v>
          </cell>
          <cell r="B692">
            <v>4719</v>
          </cell>
        </row>
        <row r="693">
          <cell r="A693">
            <v>38061</v>
          </cell>
          <cell r="B693">
            <v>4767</v>
          </cell>
        </row>
        <row r="694">
          <cell r="A694">
            <v>38062</v>
          </cell>
          <cell r="B694">
            <v>4777</v>
          </cell>
        </row>
        <row r="695">
          <cell r="A695">
            <v>38063</v>
          </cell>
          <cell r="B695">
            <v>4763</v>
          </cell>
        </row>
        <row r="696">
          <cell r="A696">
            <v>38064</v>
          </cell>
          <cell r="B696">
            <v>4759</v>
          </cell>
        </row>
        <row r="697">
          <cell r="A697">
            <v>38065</v>
          </cell>
          <cell r="B697">
            <v>4759</v>
          </cell>
        </row>
        <row r="698">
          <cell r="A698">
            <v>38068</v>
          </cell>
          <cell r="B698">
            <v>4805</v>
          </cell>
        </row>
        <row r="699">
          <cell r="A699">
            <v>38069</v>
          </cell>
          <cell r="B699">
            <v>4806</v>
          </cell>
        </row>
        <row r="700">
          <cell r="A700">
            <v>38070</v>
          </cell>
          <cell r="B700">
            <v>4868</v>
          </cell>
        </row>
        <row r="701">
          <cell r="A701">
            <v>38071</v>
          </cell>
          <cell r="B701">
            <v>4880</v>
          </cell>
        </row>
        <row r="702">
          <cell r="A702">
            <v>38072</v>
          </cell>
          <cell r="B702">
            <v>4862</v>
          </cell>
        </row>
        <row r="703">
          <cell r="A703">
            <v>38075</v>
          </cell>
          <cell r="B703">
            <v>4890</v>
          </cell>
        </row>
        <row r="704">
          <cell r="A704">
            <v>38076</v>
          </cell>
          <cell r="B704">
            <v>4881</v>
          </cell>
        </row>
        <row r="705">
          <cell r="A705">
            <v>38077</v>
          </cell>
          <cell r="B705">
            <v>4873</v>
          </cell>
        </row>
        <row r="706">
          <cell r="A706">
            <v>38078</v>
          </cell>
          <cell r="B706">
            <v>4772</v>
          </cell>
        </row>
        <row r="707">
          <cell r="A707">
            <v>38079</v>
          </cell>
          <cell r="B707">
            <v>4730</v>
          </cell>
        </row>
        <row r="708">
          <cell r="A708">
            <v>38082</v>
          </cell>
          <cell r="B708">
            <v>4765</v>
          </cell>
        </row>
        <row r="709">
          <cell r="A709">
            <v>38083</v>
          </cell>
          <cell r="B709">
            <v>4747</v>
          </cell>
        </row>
        <row r="710">
          <cell r="A710">
            <v>38084</v>
          </cell>
          <cell r="B710">
            <v>4722</v>
          </cell>
        </row>
        <row r="711">
          <cell r="A711">
            <v>38085</v>
          </cell>
          <cell r="B711">
            <v>4727</v>
          </cell>
        </row>
        <row r="712">
          <cell r="A712">
            <v>38089</v>
          </cell>
          <cell r="B712">
            <v>4740</v>
          </cell>
        </row>
        <row r="713">
          <cell r="A713">
            <v>38090</v>
          </cell>
          <cell r="B713">
            <v>4697</v>
          </cell>
        </row>
        <row r="714">
          <cell r="A714">
            <v>38091</v>
          </cell>
          <cell r="B714">
            <v>4758</v>
          </cell>
        </row>
        <row r="715">
          <cell r="A715">
            <v>38092</v>
          </cell>
          <cell r="B715">
            <v>4754</v>
          </cell>
        </row>
        <row r="716">
          <cell r="A716">
            <v>38093</v>
          </cell>
          <cell r="B716">
            <v>4631</v>
          </cell>
        </row>
        <row r="717">
          <cell r="A717">
            <v>38096</v>
          </cell>
          <cell r="B717">
            <v>4663</v>
          </cell>
        </row>
      </sheetData>
      <sheetData sheetId="26" refreshError="1"/>
      <sheetData sheetId="27" refreshError="1"/>
      <sheetData sheetId="28" refreshError="1"/>
      <sheetData sheetId="29" refreshError="1"/>
      <sheetData sheetId="30" refreshError="1"/>
      <sheetData sheetId="31" refreshError="1"/>
      <sheetData sheetId="32" refreshError="1">
        <row r="3">
          <cell r="A3">
            <v>36892</v>
          </cell>
          <cell r="B3">
            <v>573.5</v>
          </cell>
          <cell r="D3">
            <v>36892</v>
          </cell>
          <cell r="E3">
            <v>1.9524999999999999</v>
          </cell>
          <cell r="G3">
            <v>36892</v>
          </cell>
          <cell r="H3">
            <v>1.0004999999999999</v>
          </cell>
        </row>
        <row r="4">
          <cell r="A4">
            <v>36893</v>
          </cell>
          <cell r="B4">
            <v>576.25</v>
          </cell>
          <cell r="D4">
            <v>36893</v>
          </cell>
          <cell r="E4">
            <v>1.9424999999999999</v>
          </cell>
          <cell r="G4">
            <v>36893</v>
          </cell>
          <cell r="H4">
            <v>0.99970000000000003</v>
          </cell>
        </row>
        <row r="5">
          <cell r="A5">
            <v>36894</v>
          </cell>
          <cell r="B5">
            <v>573.54999999999995</v>
          </cell>
          <cell r="D5">
            <v>36894</v>
          </cell>
          <cell r="E5">
            <v>1.931</v>
          </cell>
          <cell r="G5">
            <v>36894</v>
          </cell>
          <cell r="H5">
            <v>0.99970000000000003</v>
          </cell>
        </row>
        <row r="6">
          <cell r="A6">
            <v>36895</v>
          </cell>
          <cell r="B6">
            <v>570.85</v>
          </cell>
          <cell r="D6">
            <v>36895</v>
          </cell>
          <cell r="E6">
            <v>1.9419999999999999</v>
          </cell>
          <cell r="G6">
            <v>36895</v>
          </cell>
          <cell r="H6">
            <v>0.999</v>
          </cell>
        </row>
        <row r="7">
          <cell r="A7">
            <v>36896</v>
          </cell>
          <cell r="B7">
            <v>573.45000000000005</v>
          </cell>
          <cell r="D7">
            <v>36896</v>
          </cell>
          <cell r="E7">
            <v>1.954</v>
          </cell>
          <cell r="G7">
            <v>36896</v>
          </cell>
          <cell r="H7">
            <v>0.99919999999999998</v>
          </cell>
        </row>
        <row r="8">
          <cell r="A8">
            <v>36899</v>
          </cell>
          <cell r="B8">
            <v>574.25</v>
          </cell>
          <cell r="D8">
            <v>36899</v>
          </cell>
          <cell r="E8">
            <v>1.9495</v>
          </cell>
          <cell r="G8">
            <v>36899</v>
          </cell>
          <cell r="H8">
            <v>0.99980000000000002</v>
          </cell>
        </row>
        <row r="9">
          <cell r="A9">
            <v>36900</v>
          </cell>
          <cell r="B9">
            <v>574.39</v>
          </cell>
          <cell r="D9">
            <v>36900</v>
          </cell>
          <cell r="E9">
            <v>1.9430000000000001</v>
          </cell>
          <cell r="G9">
            <v>36900</v>
          </cell>
          <cell r="H9">
            <v>0.99980000000000002</v>
          </cell>
        </row>
        <row r="10">
          <cell r="A10">
            <v>36901</v>
          </cell>
          <cell r="B10">
            <v>574</v>
          </cell>
          <cell r="D10">
            <v>36901</v>
          </cell>
          <cell r="E10">
            <v>1.9430000000000001</v>
          </cell>
          <cell r="G10">
            <v>36901</v>
          </cell>
          <cell r="H10">
            <v>0.99980000000000002</v>
          </cell>
        </row>
        <row r="11">
          <cell r="A11">
            <v>36902</v>
          </cell>
          <cell r="B11">
            <v>572.5</v>
          </cell>
          <cell r="D11">
            <v>36902</v>
          </cell>
          <cell r="E11">
            <v>1.9550000000000001</v>
          </cell>
          <cell r="G11">
            <v>36902</v>
          </cell>
          <cell r="H11">
            <v>1</v>
          </cell>
        </row>
        <row r="12">
          <cell r="A12">
            <v>36903</v>
          </cell>
          <cell r="B12">
            <v>573.24</v>
          </cell>
          <cell r="D12">
            <v>36903</v>
          </cell>
          <cell r="E12">
            <v>1.9475</v>
          </cell>
          <cell r="G12">
            <v>36903</v>
          </cell>
          <cell r="H12">
            <v>0.99929999999999997</v>
          </cell>
        </row>
        <row r="13">
          <cell r="A13">
            <v>36906</v>
          </cell>
          <cell r="B13">
            <v>573.04999999999995</v>
          </cell>
          <cell r="D13">
            <v>36906</v>
          </cell>
          <cell r="E13">
            <v>1.948</v>
          </cell>
          <cell r="G13">
            <v>36906</v>
          </cell>
          <cell r="H13">
            <v>0.99939999999999996</v>
          </cell>
        </row>
        <row r="14">
          <cell r="A14">
            <v>36907</v>
          </cell>
          <cell r="B14">
            <v>572.70000000000005</v>
          </cell>
          <cell r="D14">
            <v>36907</v>
          </cell>
          <cell r="E14">
            <v>1.9515</v>
          </cell>
          <cell r="G14">
            <v>36907</v>
          </cell>
          <cell r="H14">
            <v>0.99980000000000002</v>
          </cell>
        </row>
        <row r="15">
          <cell r="A15">
            <v>36908</v>
          </cell>
          <cell r="B15">
            <v>571.95000000000005</v>
          </cell>
          <cell r="D15">
            <v>36908</v>
          </cell>
          <cell r="E15">
            <v>1.9555</v>
          </cell>
          <cell r="G15">
            <v>36908</v>
          </cell>
          <cell r="H15">
            <v>0.99990000000000001</v>
          </cell>
        </row>
        <row r="16">
          <cell r="A16">
            <v>36909</v>
          </cell>
          <cell r="B16">
            <v>571.97</v>
          </cell>
          <cell r="D16">
            <v>36909</v>
          </cell>
          <cell r="E16">
            <v>1.9544999999999999</v>
          </cell>
          <cell r="G16">
            <v>36909</v>
          </cell>
          <cell r="H16">
            <v>0.99990000000000001</v>
          </cell>
        </row>
        <row r="17">
          <cell r="A17">
            <v>36910</v>
          </cell>
          <cell r="B17">
            <v>570.25</v>
          </cell>
          <cell r="D17">
            <v>36910</v>
          </cell>
          <cell r="E17">
            <v>1.9575</v>
          </cell>
          <cell r="G17">
            <v>36910</v>
          </cell>
          <cell r="H17">
            <v>0.99939999999999996</v>
          </cell>
        </row>
        <row r="18">
          <cell r="A18">
            <v>36913</v>
          </cell>
          <cell r="B18">
            <v>567.15</v>
          </cell>
          <cell r="D18">
            <v>36913</v>
          </cell>
          <cell r="E18">
            <v>1.9564999999999999</v>
          </cell>
          <cell r="G18">
            <v>36913</v>
          </cell>
          <cell r="H18">
            <v>0.99939999999999996</v>
          </cell>
        </row>
        <row r="19">
          <cell r="A19">
            <v>36914</v>
          </cell>
          <cell r="B19">
            <v>566.6</v>
          </cell>
          <cell r="D19">
            <v>36914</v>
          </cell>
          <cell r="E19">
            <v>1.9604999999999999</v>
          </cell>
          <cell r="G19">
            <v>36914</v>
          </cell>
          <cell r="H19">
            <v>0.99980000000000002</v>
          </cell>
        </row>
        <row r="20">
          <cell r="A20">
            <v>36915</v>
          </cell>
          <cell r="B20">
            <v>567.54999999999995</v>
          </cell>
          <cell r="D20">
            <v>36915</v>
          </cell>
          <cell r="E20">
            <v>1.9690000000000001</v>
          </cell>
          <cell r="G20">
            <v>36915</v>
          </cell>
          <cell r="H20">
            <v>0.99980000000000002</v>
          </cell>
        </row>
        <row r="21">
          <cell r="A21">
            <v>36916</v>
          </cell>
          <cell r="B21">
            <v>566.65</v>
          </cell>
          <cell r="D21">
            <v>36916</v>
          </cell>
          <cell r="E21">
            <v>1.974</v>
          </cell>
          <cell r="G21">
            <v>36916</v>
          </cell>
          <cell r="H21">
            <v>0.99980000000000002</v>
          </cell>
        </row>
        <row r="22">
          <cell r="A22">
            <v>36917</v>
          </cell>
          <cell r="B22">
            <v>566.04999999999995</v>
          </cell>
          <cell r="D22">
            <v>36917</v>
          </cell>
          <cell r="E22">
            <v>1.9735</v>
          </cell>
          <cell r="G22">
            <v>36917</v>
          </cell>
          <cell r="H22">
            <v>0.99950000000000006</v>
          </cell>
        </row>
        <row r="23">
          <cell r="A23">
            <v>36920</v>
          </cell>
          <cell r="B23">
            <v>564.95000000000005</v>
          </cell>
          <cell r="D23">
            <v>36920</v>
          </cell>
          <cell r="E23">
            <v>1.9730000000000001</v>
          </cell>
          <cell r="G23">
            <v>36920</v>
          </cell>
          <cell r="H23">
            <v>0.99980000000000002</v>
          </cell>
        </row>
        <row r="24">
          <cell r="A24">
            <v>36921</v>
          </cell>
          <cell r="B24">
            <v>561.97</v>
          </cell>
          <cell r="D24">
            <v>36921</v>
          </cell>
          <cell r="E24">
            <v>1.9664999999999999</v>
          </cell>
          <cell r="G24">
            <v>36921</v>
          </cell>
          <cell r="H24">
            <v>0.99990000000000001</v>
          </cell>
        </row>
        <row r="25">
          <cell r="A25">
            <v>36922</v>
          </cell>
          <cell r="B25">
            <v>561.75</v>
          </cell>
          <cell r="D25">
            <v>36922</v>
          </cell>
          <cell r="E25">
            <v>1.972</v>
          </cell>
          <cell r="G25">
            <v>36922</v>
          </cell>
          <cell r="H25">
            <v>0.99980000000000002</v>
          </cell>
        </row>
        <row r="26">
          <cell r="A26">
            <v>36923</v>
          </cell>
          <cell r="B26">
            <v>562.54999999999995</v>
          </cell>
          <cell r="D26">
            <v>36923</v>
          </cell>
          <cell r="E26">
            <v>1.99</v>
          </cell>
          <cell r="G26">
            <v>36923</v>
          </cell>
          <cell r="H26">
            <v>0.99980000000000002</v>
          </cell>
        </row>
        <row r="27">
          <cell r="A27">
            <v>36924</v>
          </cell>
          <cell r="B27">
            <v>564.25</v>
          </cell>
          <cell r="D27">
            <v>36924</v>
          </cell>
          <cell r="E27">
            <v>1.9870000000000001</v>
          </cell>
          <cell r="G27">
            <v>36924</v>
          </cell>
          <cell r="H27">
            <v>1</v>
          </cell>
        </row>
        <row r="28">
          <cell r="A28">
            <v>36927</v>
          </cell>
          <cell r="B28">
            <v>564.6</v>
          </cell>
          <cell r="D28">
            <v>36927</v>
          </cell>
          <cell r="E28">
            <v>2.0034999999999998</v>
          </cell>
          <cell r="G28">
            <v>36927</v>
          </cell>
          <cell r="H28">
            <v>0.99980000000000002</v>
          </cell>
        </row>
        <row r="29">
          <cell r="A29">
            <v>36928</v>
          </cell>
          <cell r="B29">
            <v>561.70000000000005</v>
          </cell>
          <cell r="D29">
            <v>36928</v>
          </cell>
          <cell r="E29">
            <v>1.9990000000000001</v>
          </cell>
          <cell r="G29">
            <v>36928</v>
          </cell>
          <cell r="H29">
            <v>0.99950000000000006</v>
          </cell>
        </row>
        <row r="30">
          <cell r="A30">
            <v>36929</v>
          </cell>
          <cell r="B30">
            <v>562.85</v>
          </cell>
          <cell r="D30">
            <v>36929</v>
          </cell>
          <cell r="E30">
            <v>2.0045000000000002</v>
          </cell>
          <cell r="G30">
            <v>36929</v>
          </cell>
          <cell r="H30">
            <v>0.99980000000000002</v>
          </cell>
        </row>
        <row r="31">
          <cell r="A31">
            <v>36930</v>
          </cell>
          <cell r="B31">
            <v>559.95000000000005</v>
          </cell>
          <cell r="D31">
            <v>36930</v>
          </cell>
          <cell r="E31">
            <v>1.99</v>
          </cell>
          <cell r="G31">
            <v>36930</v>
          </cell>
          <cell r="H31">
            <v>0.99980000000000002</v>
          </cell>
        </row>
        <row r="32">
          <cell r="A32">
            <v>36931</v>
          </cell>
          <cell r="B32">
            <v>559.79999999999995</v>
          </cell>
          <cell r="D32">
            <v>36931</v>
          </cell>
          <cell r="E32">
            <v>1.9810000000000001</v>
          </cell>
          <cell r="G32">
            <v>36931</v>
          </cell>
          <cell r="H32">
            <v>0.99980000000000002</v>
          </cell>
        </row>
        <row r="33">
          <cell r="A33">
            <v>36934</v>
          </cell>
          <cell r="B33">
            <v>557.20000000000005</v>
          </cell>
          <cell r="D33">
            <v>36934</v>
          </cell>
          <cell r="E33">
            <v>1.9835</v>
          </cell>
          <cell r="G33">
            <v>36934</v>
          </cell>
          <cell r="H33">
            <v>0.99970000000000003</v>
          </cell>
        </row>
        <row r="34">
          <cell r="A34">
            <v>36935</v>
          </cell>
          <cell r="B34">
            <v>557.03</v>
          </cell>
          <cell r="D34">
            <v>36935</v>
          </cell>
          <cell r="E34">
            <v>1.9875</v>
          </cell>
          <cell r="G34">
            <v>36935</v>
          </cell>
          <cell r="H34">
            <v>0.99980000000000002</v>
          </cell>
        </row>
        <row r="35">
          <cell r="A35">
            <v>36936</v>
          </cell>
          <cell r="B35">
            <v>559.65</v>
          </cell>
          <cell r="D35">
            <v>36936</v>
          </cell>
          <cell r="E35">
            <v>1.9884999999999999</v>
          </cell>
          <cell r="G35">
            <v>36936</v>
          </cell>
          <cell r="H35">
            <v>0.99980000000000002</v>
          </cell>
        </row>
        <row r="36">
          <cell r="A36">
            <v>36937</v>
          </cell>
          <cell r="B36">
            <v>562.79999999999995</v>
          </cell>
          <cell r="D36">
            <v>36937</v>
          </cell>
          <cell r="E36">
            <v>1.9890000000000001</v>
          </cell>
          <cell r="G36">
            <v>36937</v>
          </cell>
          <cell r="H36">
            <v>0.99990000000000001</v>
          </cell>
        </row>
        <row r="37">
          <cell r="A37">
            <v>36938</v>
          </cell>
          <cell r="B37">
            <v>563.08000000000004</v>
          </cell>
          <cell r="D37">
            <v>36938</v>
          </cell>
          <cell r="E37">
            <v>2.0024999999999999</v>
          </cell>
          <cell r="G37">
            <v>36938</v>
          </cell>
          <cell r="H37">
            <v>0.99990000000000001</v>
          </cell>
        </row>
        <row r="38">
          <cell r="A38">
            <v>36941</v>
          </cell>
          <cell r="B38">
            <v>563.04999999999995</v>
          </cell>
          <cell r="D38">
            <v>36941</v>
          </cell>
          <cell r="E38">
            <v>2.0024999999999999</v>
          </cell>
          <cell r="G38">
            <v>36941</v>
          </cell>
          <cell r="H38">
            <v>0.99970000000000003</v>
          </cell>
        </row>
        <row r="39">
          <cell r="A39">
            <v>36942</v>
          </cell>
          <cell r="B39">
            <v>562.20000000000005</v>
          </cell>
          <cell r="D39">
            <v>36942</v>
          </cell>
          <cell r="E39">
            <v>2.0099999999999998</v>
          </cell>
          <cell r="G39">
            <v>36942</v>
          </cell>
          <cell r="H39">
            <v>0.99990000000000001</v>
          </cell>
        </row>
        <row r="40">
          <cell r="A40">
            <v>36943</v>
          </cell>
          <cell r="B40">
            <v>566.72</v>
          </cell>
          <cell r="D40">
            <v>36943</v>
          </cell>
          <cell r="E40">
            <v>2.04</v>
          </cell>
          <cell r="G40">
            <v>36943</v>
          </cell>
          <cell r="H40">
            <v>0.99990000000000001</v>
          </cell>
        </row>
        <row r="41">
          <cell r="A41">
            <v>36944</v>
          </cell>
          <cell r="B41">
            <v>569</v>
          </cell>
          <cell r="D41">
            <v>36944</v>
          </cell>
          <cell r="E41">
            <v>2.0425</v>
          </cell>
          <cell r="G41">
            <v>36944</v>
          </cell>
          <cell r="H41">
            <v>0.99990000000000001</v>
          </cell>
        </row>
        <row r="42">
          <cell r="A42">
            <v>36945</v>
          </cell>
          <cell r="B42">
            <v>571.5</v>
          </cell>
          <cell r="D42">
            <v>36945</v>
          </cell>
          <cell r="E42">
            <v>2.0354999999999999</v>
          </cell>
          <cell r="G42">
            <v>36945</v>
          </cell>
          <cell r="H42">
            <v>0.99929999999999997</v>
          </cell>
        </row>
        <row r="43">
          <cell r="A43">
            <v>36948</v>
          </cell>
          <cell r="B43">
            <v>567</v>
          </cell>
          <cell r="D43">
            <v>36948</v>
          </cell>
          <cell r="E43">
            <v>2.0285000000000002</v>
          </cell>
          <cell r="G43">
            <v>36948</v>
          </cell>
          <cell r="H43">
            <v>0.99990000000000001</v>
          </cell>
        </row>
        <row r="44">
          <cell r="A44">
            <v>36949</v>
          </cell>
          <cell r="B44">
            <v>568.75</v>
          </cell>
          <cell r="D44">
            <v>36949</v>
          </cell>
          <cell r="E44">
            <v>2.0325000000000002</v>
          </cell>
          <cell r="G44">
            <v>36949</v>
          </cell>
          <cell r="H44">
            <v>0.99990000000000001</v>
          </cell>
        </row>
        <row r="45">
          <cell r="A45">
            <v>36950</v>
          </cell>
          <cell r="B45">
            <v>572.47</v>
          </cell>
          <cell r="D45">
            <v>36950</v>
          </cell>
          <cell r="E45">
            <v>2.0459999999999998</v>
          </cell>
          <cell r="G45">
            <v>36950</v>
          </cell>
          <cell r="H45">
            <v>0.99990000000000001</v>
          </cell>
        </row>
        <row r="46">
          <cell r="A46">
            <v>36951</v>
          </cell>
          <cell r="B46">
            <v>573.29999999999995</v>
          </cell>
          <cell r="D46">
            <v>36951</v>
          </cell>
          <cell r="E46">
            <v>2.0394999999999999</v>
          </cell>
          <cell r="G46">
            <v>36951</v>
          </cell>
          <cell r="H46">
            <v>0.99939999999999996</v>
          </cell>
        </row>
        <row r="47">
          <cell r="A47">
            <v>36952</v>
          </cell>
          <cell r="B47">
            <v>578.20000000000005</v>
          </cell>
          <cell r="D47">
            <v>36952</v>
          </cell>
          <cell r="E47">
            <v>2.0270000000000001</v>
          </cell>
          <cell r="G47">
            <v>36952</v>
          </cell>
          <cell r="H47">
            <v>0.99950000000000006</v>
          </cell>
        </row>
        <row r="48">
          <cell r="A48">
            <v>36955</v>
          </cell>
          <cell r="B48">
            <v>587.4</v>
          </cell>
          <cell r="D48">
            <v>36955</v>
          </cell>
          <cell r="E48">
            <v>2.0219999999999998</v>
          </cell>
          <cell r="G48">
            <v>36955</v>
          </cell>
          <cell r="H48">
            <v>0.99939999999999996</v>
          </cell>
        </row>
        <row r="49">
          <cell r="A49">
            <v>36956</v>
          </cell>
          <cell r="B49">
            <v>587.29999999999995</v>
          </cell>
          <cell r="D49">
            <v>36956</v>
          </cell>
          <cell r="E49">
            <v>2.0335000000000001</v>
          </cell>
          <cell r="G49">
            <v>36956</v>
          </cell>
          <cell r="H49">
            <v>0.99939999999999996</v>
          </cell>
        </row>
        <row r="50">
          <cell r="A50">
            <v>36957</v>
          </cell>
          <cell r="B50">
            <v>587</v>
          </cell>
          <cell r="D50">
            <v>36957</v>
          </cell>
          <cell r="E50">
            <v>2.0409999999999999</v>
          </cell>
          <cell r="G50">
            <v>36957</v>
          </cell>
          <cell r="H50">
            <v>0.99990000000000001</v>
          </cell>
        </row>
        <row r="51">
          <cell r="A51">
            <v>36958</v>
          </cell>
          <cell r="B51">
            <v>590.04999999999995</v>
          </cell>
          <cell r="D51">
            <v>36958</v>
          </cell>
          <cell r="E51">
            <v>2.0514999999999999</v>
          </cell>
          <cell r="G51">
            <v>36958</v>
          </cell>
          <cell r="H51">
            <v>0.99980000000000002</v>
          </cell>
        </row>
        <row r="52">
          <cell r="A52">
            <v>36959</v>
          </cell>
          <cell r="B52">
            <v>593.25</v>
          </cell>
          <cell r="D52">
            <v>36959</v>
          </cell>
          <cell r="E52">
            <v>2.0449999999999999</v>
          </cell>
          <cell r="G52">
            <v>36959</v>
          </cell>
          <cell r="H52">
            <v>0.99950000000000006</v>
          </cell>
        </row>
        <row r="53">
          <cell r="A53">
            <v>36962</v>
          </cell>
          <cell r="B53">
            <v>593</v>
          </cell>
          <cell r="D53">
            <v>36962</v>
          </cell>
          <cell r="E53">
            <v>2.0590000000000002</v>
          </cell>
          <cell r="G53">
            <v>36962</v>
          </cell>
          <cell r="H53">
            <v>0.99939999999999996</v>
          </cell>
        </row>
        <row r="54">
          <cell r="A54">
            <v>36963</v>
          </cell>
          <cell r="B54">
            <v>587.15</v>
          </cell>
          <cell r="D54">
            <v>36963</v>
          </cell>
          <cell r="E54">
            <v>2.0619999999999998</v>
          </cell>
          <cell r="G54">
            <v>36963</v>
          </cell>
          <cell r="H54">
            <v>0.99980000000000002</v>
          </cell>
        </row>
        <row r="55">
          <cell r="A55">
            <v>36964</v>
          </cell>
          <cell r="B55">
            <v>586.79999999999995</v>
          </cell>
          <cell r="D55">
            <v>36964</v>
          </cell>
          <cell r="E55">
            <v>2.0779999999999998</v>
          </cell>
          <cell r="G55">
            <v>36964</v>
          </cell>
          <cell r="H55">
            <v>0.99990000000000001</v>
          </cell>
        </row>
        <row r="56">
          <cell r="A56">
            <v>36965</v>
          </cell>
          <cell r="B56">
            <v>587.85</v>
          </cell>
          <cell r="D56">
            <v>36965</v>
          </cell>
          <cell r="E56">
            <v>2.0964999999999998</v>
          </cell>
          <cell r="G56">
            <v>36965</v>
          </cell>
          <cell r="H56">
            <v>0.99980000000000002</v>
          </cell>
        </row>
        <row r="57">
          <cell r="A57">
            <v>36966</v>
          </cell>
          <cell r="B57">
            <v>589.70000000000005</v>
          </cell>
          <cell r="D57">
            <v>36966</v>
          </cell>
          <cell r="E57">
            <v>2.129</v>
          </cell>
          <cell r="G57">
            <v>36966</v>
          </cell>
          <cell r="H57">
            <v>1.0004999999999999</v>
          </cell>
        </row>
        <row r="58">
          <cell r="A58">
            <v>36969</v>
          </cell>
          <cell r="B58">
            <v>588.15</v>
          </cell>
          <cell r="D58">
            <v>36969</v>
          </cell>
          <cell r="E58">
            <v>2.1120000000000001</v>
          </cell>
          <cell r="G58">
            <v>36969</v>
          </cell>
          <cell r="H58">
            <v>1.0004999999999999</v>
          </cell>
        </row>
        <row r="59">
          <cell r="A59">
            <v>36970</v>
          </cell>
          <cell r="B59">
            <v>587.45000000000005</v>
          </cell>
          <cell r="D59">
            <v>36970</v>
          </cell>
          <cell r="E59">
            <v>2.0840000000000001</v>
          </cell>
          <cell r="G59">
            <v>36970</v>
          </cell>
          <cell r="H59">
            <v>0.99980000000000002</v>
          </cell>
        </row>
        <row r="60">
          <cell r="A60">
            <v>36971</v>
          </cell>
          <cell r="B60">
            <v>587.65</v>
          </cell>
          <cell r="D60">
            <v>36971</v>
          </cell>
          <cell r="E60">
            <v>2.1219999999999999</v>
          </cell>
          <cell r="G60">
            <v>36971</v>
          </cell>
          <cell r="H60">
            <v>0.99980000000000002</v>
          </cell>
        </row>
        <row r="61">
          <cell r="A61">
            <v>36972</v>
          </cell>
          <cell r="B61">
            <v>592.1</v>
          </cell>
          <cell r="D61">
            <v>36972</v>
          </cell>
          <cell r="E61">
            <v>2.161</v>
          </cell>
          <cell r="G61">
            <v>36972</v>
          </cell>
          <cell r="H61">
            <v>0.99939999999999996</v>
          </cell>
        </row>
        <row r="62">
          <cell r="A62">
            <v>36973</v>
          </cell>
          <cell r="B62">
            <v>595.29999999999995</v>
          </cell>
          <cell r="D62">
            <v>36973</v>
          </cell>
          <cell r="E62">
            <v>2.1720000000000002</v>
          </cell>
          <cell r="G62">
            <v>36973</v>
          </cell>
          <cell r="H62">
            <v>0.99919999999999998</v>
          </cell>
        </row>
        <row r="63">
          <cell r="A63">
            <v>36976</v>
          </cell>
          <cell r="B63">
            <v>590.45000000000005</v>
          </cell>
          <cell r="D63">
            <v>36976</v>
          </cell>
          <cell r="E63">
            <v>2.1339999999999999</v>
          </cell>
          <cell r="G63">
            <v>36976</v>
          </cell>
          <cell r="H63">
            <v>0.99980000000000002</v>
          </cell>
        </row>
        <row r="64">
          <cell r="A64">
            <v>36977</v>
          </cell>
          <cell r="B64">
            <v>590.70000000000005</v>
          </cell>
          <cell r="D64">
            <v>36977</v>
          </cell>
          <cell r="E64">
            <v>2.1230000000000002</v>
          </cell>
          <cell r="G64">
            <v>36977</v>
          </cell>
          <cell r="H64">
            <v>0.99980000000000002</v>
          </cell>
        </row>
        <row r="65">
          <cell r="A65">
            <v>36978</v>
          </cell>
          <cell r="B65">
            <v>591.35</v>
          </cell>
          <cell r="D65">
            <v>36978</v>
          </cell>
          <cell r="E65">
            <v>2.1240000000000001</v>
          </cell>
          <cell r="G65">
            <v>36978</v>
          </cell>
          <cell r="H65">
            <v>0.99980000000000002</v>
          </cell>
        </row>
        <row r="66">
          <cell r="A66">
            <v>36979</v>
          </cell>
          <cell r="B66">
            <v>592.65</v>
          </cell>
          <cell r="D66">
            <v>36979</v>
          </cell>
          <cell r="E66">
            <v>2.1515</v>
          </cell>
          <cell r="G66">
            <v>36979</v>
          </cell>
          <cell r="H66">
            <v>0.99950000000000006</v>
          </cell>
        </row>
        <row r="67">
          <cell r="A67">
            <v>36980</v>
          </cell>
          <cell r="B67">
            <v>595.75</v>
          </cell>
          <cell r="D67">
            <v>36980</v>
          </cell>
          <cell r="E67">
            <v>2.1524999999999999</v>
          </cell>
          <cell r="G67">
            <v>36980</v>
          </cell>
          <cell r="H67">
            <v>0.99950000000000006</v>
          </cell>
        </row>
        <row r="68">
          <cell r="A68">
            <v>36983</v>
          </cell>
          <cell r="B68">
            <v>597.70000000000005</v>
          </cell>
          <cell r="D68">
            <v>36983</v>
          </cell>
          <cell r="E68">
            <v>2.1659999999999999</v>
          </cell>
          <cell r="G68">
            <v>36983</v>
          </cell>
          <cell r="H68">
            <v>0.99850000000000005</v>
          </cell>
        </row>
        <row r="69">
          <cell r="A69">
            <v>36984</v>
          </cell>
          <cell r="B69">
            <v>597.6</v>
          </cell>
          <cell r="D69">
            <v>36984</v>
          </cell>
          <cell r="E69">
            <v>2.1760000000000002</v>
          </cell>
          <cell r="G69">
            <v>36984</v>
          </cell>
          <cell r="H69">
            <v>0.99970000000000003</v>
          </cell>
        </row>
        <row r="70">
          <cell r="A70">
            <v>36985</v>
          </cell>
          <cell r="B70">
            <v>597.45000000000005</v>
          </cell>
          <cell r="D70">
            <v>36985</v>
          </cell>
          <cell r="E70">
            <v>2.173</v>
          </cell>
          <cell r="G70">
            <v>36985</v>
          </cell>
          <cell r="H70">
            <v>0.99980000000000002</v>
          </cell>
        </row>
        <row r="71">
          <cell r="A71">
            <v>36986</v>
          </cell>
          <cell r="B71">
            <v>595.45000000000005</v>
          </cell>
          <cell r="D71">
            <v>36986</v>
          </cell>
          <cell r="E71">
            <v>2.153</v>
          </cell>
          <cell r="G71">
            <v>36986</v>
          </cell>
          <cell r="H71">
            <v>0.99929999999999997</v>
          </cell>
        </row>
        <row r="72">
          <cell r="A72">
            <v>36987</v>
          </cell>
          <cell r="B72">
            <v>595.65</v>
          </cell>
          <cell r="D72">
            <v>36987</v>
          </cell>
          <cell r="E72">
            <v>2.1655000000000002</v>
          </cell>
          <cell r="G72">
            <v>36987</v>
          </cell>
          <cell r="H72">
            <v>0.99950000000000006</v>
          </cell>
        </row>
        <row r="73">
          <cell r="A73">
            <v>36990</v>
          </cell>
          <cell r="B73">
            <v>596.6</v>
          </cell>
          <cell r="D73">
            <v>36990</v>
          </cell>
          <cell r="E73">
            <v>2.157</v>
          </cell>
          <cell r="G73">
            <v>36990</v>
          </cell>
          <cell r="H73">
            <v>0.99950000000000006</v>
          </cell>
        </row>
        <row r="74">
          <cell r="A74">
            <v>36991</v>
          </cell>
          <cell r="B74">
            <v>594.54999999999995</v>
          </cell>
          <cell r="D74">
            <v>36991</v>
          </cell>
          <cell r="E74">
            <v>2.1375000000000002</v>
          </cell>
          <cell r="G74">
            <v>36991</v>
          </cell>
          <cell r="H74">
            <v>0.99980000000000002</v>
          </cell>
        </row>
        <row r="75">
          <cell r="A75">
            <v>36992</v>
          </cell>
          <cell r="B75">
            <v>596.75</v>
          </cell>
          <cell r="D75">
            <v>36992</v>
          </cell>
          <cell r="E75">
            <v>2.1539999999999999</v>
          </cell>
          <cell r="G75">
            <v>36992</v>
          </cell>
          <cell r="H75">
            <v>1.0001</v>
          </cell>
        </row>
        <row r="76">
          <cell r="A76">
            <v>36993</v>
          </cell>
          <cell r="B76">
            <v>597.75</v>
          </cell>
          <cell r="D76">
            <v>36993</v>
          </cell>
          <cell r="E76">
            <v>2.1539999999999999</v>
          </cell>
          <cell r="G76">
            <v>36993</v>
          </cell>
          <cell r="H76">
            <v>0.999</v>
          </cell>
        </row>
        <row r="77">
          <cell r="A77">
            <v>36994</v>
          </cell>
          <cell r="B77">
            <v>598.15</v>
          </cell>
          <cell r="D77">
            <v>36994</v>
          </cell>
          <cell r="E77">
            <v>2.165</v>
          </cell>
          <cell r="G77">
            <v>36994</v>
          </cell>
          <cell r="H77">
            <v>0.99909999999999999</v>
          </cell>
        </row>
        <row r="78">
          <cell r="A78">
            <v>36997</v>
          </cell>
          <cell r="B78">
            <v>600.70000000000005</v>
          </cell>
          <cell r="D78">
            <v>36997</v>
          </cell>
          <cell r="E78">
            <v>2.1960000000000002</v>
          </cell>
          <cell r="G78">
            <v>36997</v>
          </cell>
          <cell r="H78">
            <v>0.99960000000000004</v>
          </cell>
        </row>
        <row r="79">
          <cell r="A79">
            <v>36998</v>
          </cell>
          <cell r="B79">
            <v>600.4</v>
          </cell>
          <cell r="D79">
            <v>36998</v>
          </cell>
          <cell r="E79">
            <v>2.1970000000000001</v>
          </cell>
          <cell r="G79">
            <v>36998</v>
          </cell>
          <cell r="H79">
            <v>0.99950000000000006</v>
          </cell>
        </row>
        <row r="80">
          <cell r="A80">
            <v>36999</v>
          </cell>
          <cell r="B80">
            <v>597.25</v>
          </cell>
          <cell r="D80">
            <v>36999</v>
          </cell>
          <cell r="E80">
            <v>2.181</v>
          </cell>
          <cell r="G80">
            <v>36999</v>
          </cell>
          <cell r="H80">
            <v>0.99990000000000001</v>
          </cell>
        </row>
        <row r="81">
          <cell r="A81">
            <v>37000</v>
          </cell>
          <cell r="B81">
            <v>596.70000000000005</v>
          </cell>
          <cell r="D81">
            <v>37000</v>
          </cell>
          <cell r="E81">
            <v>2.1880000000000002</v>
          </cell>
          <cell r="G81">
            <v>37000</v>
          </cell>
          <cell r="H81">
            <v>0.99980000000000002</v>
          </cell>
        </row>
        <row r="82">
          <cell r="A82">
            <v>37001</v>
          </cell>
          <cell r="B82">
            <v>601.35</v>
          </cell>
          <cell r="D82">
            <v>37001</v>
          </cell>
          <cell r="E82">
            <v>2.2349999999999999</v>
          </cell>
          <cell r="G82">
            <v>37001</v>
          </cell>
          <cell r="H82">
            <v>0.99919999999999998</v>
          </cell>
        </row>
        <row r="83">
          <cell r="A83">
            <v>37004</v>
          </cell>
          <cell r="B83">
            <v>602.70000000000005</v>
          </cell>
          <cell r="D83">
            <v>37004</v>
          </cell>
          <cell r="E83">
            <v>2.2614999999999998</v>
          </cell>
          <cell r="G83">
            <v>37004</v>
          </cell>
          <cell r="H83">
            <v>0.99939999999999996</v>
          </cell>
        </row>
        <row r="84">
          <cell r="A84">
            <v>37005</v>
          </cell>
          <cell r="B84">
            <v>602.54999999999995</v>
          </cell>
          <cell r="D84">
            <v>37005</v>
          </cell>
          <cell r="E84">
            <v>2.2654999999999998</v>
          </cell>
          <cell r="G84">
            <v>37005</v>
          </cell>
          <cell r="H84">
            <v>0.99980000000000002</v>
          </cell>
        </row>
        <row r="85">
          <cell r="A85">
            <v>37006</v>
          </cell>
          <cell r="B85">
            <v>606.15</v>
          </cell>
          <cell r="D85">
            <v>37006</v>
          </cell>
          <cell r="E85">
            <v>2.2879999999999998</v>
          </cell>
          <cell r="G85">
            <v>37006</v>
          </cell>
          <cell r="H85">
            <v>0.99990000000000001</v>
          </cell>
        </row>
        <row r="86">
          <cell r="A86">
            <v>37007</v>
          </cell>
          <cell r="B86">
            <v>602.13</v>
          </cell>
          <cell r="D86">
            <v>37007</v>
          </cell>
          <cell r="E86">
            <v>2.2440000000000002</v>
          </cell>
          <cell r="G86">
            <v>37007</v>
          </cell>
          <cell r="H86">
            <v>0.99990000000000001</v>
          </cell>
        </row>
        <row r="87">
          <cell r="A87">
            <v>37008</v>
          </cell>
          <cell r="B87">
            <v>600.45000000000005</v>
          </cell>
          <cell r="D87">
            <v>37008</v>
          </cell>
          <cell r="E87">
            <v>2.2029999999999998</v>
          </cell>
          <cell r="G87">
            <v>37008</v>
          </cell>
          <cell r="H87">
            <v>0.99929999999999997</v>
          </cell>
        </row>
        <row r="88">
          <cell r="A88">
            <v>37011</v>
          </cell>
          <cell r="B88">
            <v>600.85</v>
          </cell>
          <cell r="D88">
            <v>37011</v>
          </cell>
          <cell r="E88">
            <v>2.2000000000000002</v>
          </cell>
          <cell r="G88">
            <v>37011</v>
          </cell>
          <cell r="H88">
            <v>0.99970000000000003</v>
          </cell>
        </row>
        <row r="89">
          <cell r="A89">
            <v>37012</v>
          </cell>
          <cell r="B89">
            <v>600.85</v>
          </cell>
          <cell r="D89">
            <v>37012</v>
          </cell>
          <cell r="E89">
            <v>2.2014999999999998</v>
          </cell>
          <cell r="G89">
            <v>37012</v>
          </cell>
          <cell r="H89">
            <v>0.99970000000000003</v>
          </cell>
        </row>
        <row r="90">
          <cell r="A90">
            <v>37013</v>
          </cell>
          <cell r="B90">
            <v>602.35</v>
          </cell>
          <cell r="D90">
            <v>37013</v>
          </cell>
          <cell r="E90">
            <v>2.2364999999999999</v>
          </cell>
          <cell r="G90">
            <v>37013</v>
          </cell>
          <cell r="H90">
            <v>0.99970000000000003</v>
          </cell>
        </row>
        <row r="91">
          <cell r="A91">
            <v>37014</v>
          </cell>
          <cell r="B91">
            <v>601.85</v>
          </cell>
          <cell r="D91">
            <v>37014</v>
          </cell>
          <cell r="E91">
            <v>2.2080000000000002</v>
          </cell>
          <cell r="G91">
            <v>37014</v>
          </cell>
          <cell r="H91">
            <v>0.99970000000000003</v>
          </cell>
        </row>
        <row r="92">
          <cell r="A92">
            <v>37015</v>
          </cell>
          <cell r="B92">
            <v>601.79999999999995</v>
          </cell>
          <cell r="D92">
            <v>37015</v>
          </cell>
          <cell r="E92">
            <v>2.202</v>
          </cell>
          <cell r="G92">
            <v>37015</v>
          </cell>
          <cell r="H92">
            <v>0.99919999999999998</v>
          </cell>
        </row>
        <row r="93">
          <cell r="A93">
            <v>37018</v>
          </cell>
          <cell r="B93">
            <v>600.70000000000005</v>
          </cell>
          <cell r="D93">
            <v>37018</v>
          </cell>
          <cell r="E93">
            <v>2.2145000000000001</v>
          </cell>
          <cell r="G93">
            <v>37018</v>
          </cell>
          <cell r="H93">
            <v>0.99939999999999996</v>
          </cell>
        </row>
        <row r="94">
          <cell r="A94">
            <v>37019</v>
          </cell>
          <cell r="B94">
            <v>602.15</v>
          </cell>
          <cell r="D94">
            <v>37019</v>
          </cell>
          <cell r="E94">
            <v>2.2450000000000001</v>
          </cell>
          <cell r="G94">
            <v>37019</v>
          </cell>
          <cell r="H94">
            <v>0.99980000000000002</v>
          </cell>
        </row>
        <row r="95">
          <cell r="A95">
            <v>37020</v>
          </cell>
          <cell r="B95">
            <v>602.6</v>
          </cell>
          <cell r="D95">
            <v>37020</v>
          </cell>
          <cell r="E95">
            <v>2.2625000000000002</v>
          </cell>
          <cell r="G95">
            <v>37020</v>
          </cell>
          <cell r="H95">
            <v>0.99980000000000002</v>
          </cell>
        </row>
        <row r="96">
          <cell r="A96">
            <v>37021</v>
          </cell>
          <cell r="B96">
            <v>602.5</v>
          </cell>
          <cell r="D96">
            <v>37021</v>
          </cell>
          <cell r="E96">
            <v>2.258</v>
          </cell>
          <cell r="G96">
            <v>37021</v>
          </cell>
          <cell r="H96">
            <v>0.99939999999999996</v>
          </cell>
        </row>
        <row r="97">
          <cell r="A97">
            <v>37022</v>
          </cell>
          <cell r="B97">
            <v>603.95000000000005</v>
          </cell>
          <cell r="D97">
            <v>37022</v>
          </cell>
          <cell r="E97">
            <v>2.2890000000000001</v>
          </cell>
          <cell r="G97">
            <v>37022</v>
          </cell>
          <cell r="H97">
            <v>0.99909999999999999</v>
          </cell>
        </row>
        <row r="98">
          <cell r="A98">
            <v>37025</v>
          </cell>
          <cell r="B98">
            <v>604.45000000000005</v>
          </cell>
          <cell r="D98">
            <v>37025</v>
          </cell>
          <cell r="E98">
            <v>2.3130000000000002</v>
          </cell>
          <cell r="G98">
            <v>37025</v>
          </cell>
          <cell r="H98">
            <v>0.99960000000000004</v>
          </cell>
        </row>
        <row r="99">
          <cell r="A99">
            <v>37026</v>
          </cell>
          <cell r="B99">
            <v>605.95000000000005</v>
          </cell>
          <cell r="D99">
            <v>37026</v>
          </cell>
          <cell r="E99">
            <v>2.3395000000000001</v>
          </cell>
          <cell r="G99">
            <v>37026</v>
          </cell>
          <cell r="H99">
            <v>0.99970000000000003</v>
          </cell>
        </row>
        <row r="100">
          <cell r="A100">
            <v>37027</v>
          </cell>
          <cell r="B100">
            <v>606.1</v>
          </cell>
          <cell r="D100">
            <v>37027</v>
          </cell>
          <cell r="E100">
            <v>2.3170000000000002</v>
          </cell>
          <cell r="G100">
            <v>37027</v>
          </cell>
          <cell r="H100">
            <v>0.99980000000000002</v>
          </cell>
        </row>
        <row r="101">
          <cell r="A101">
            <v>37028</v>
          </cell>
          <cell r="B101">
            <v>606.72</v>
          </cell>
          <cell r="D101">
            <v>37028</v>
          </cell>
          <cell r="E101">
            <v>2.3045</v>
          </cell>
          <cell r="G101">
            <v>37028</v>
          </cell>
          <cell r="H101">
            <v>0.99980000000000002</v>
          </cell>
        </row>
        <row r="102">
          <cell r="A102">
            <v>37029</v>
          </cell>
          <cell r="B102">
            <v>606.75</v>
          </cell>
          <cell r="D102">
            <v>37029</v>
          </cell>
          <cell r="E102">
            <v>2.3029999999999999</v>
          </cell>
          <cell r="G102">
            <v>37029</v>
          </cell>
          <cell r="H102">
            <v>0.99950000000000006</v>
          </cell>
        </row>
        <row r="103">
          <cell r="A103">
            <v>37032</v>
          </cell>
          <cell r="B103">
            <v>607.29999999999995</v>
          </cell>
          <cell r="D103">
            <v>37032</v>
          </cell>
          <cell r="E103">
            <v>2.319</v>
          </cell>
          <cell r="G103">
            <v>37032</v>
          </cell>
          <cell r="H103">
            <v>0.99950000000000006</v>
          </cell>
        </row>
        <row r="104">
          <cell r="A104">
            <v>37033</v>
          </cell>
          <cell r="B104">
            <v>605.1</v>
          </cell>
          <cell r="D104">
            <v>37033</v>
          </cell>
          <cell r="E104">
            <v>2.3239999999999998</v>
          </cell>
          <cell r="G104">
            <v>37033</v>
          </cell>
          <cell r="H104">
            <v>0.99980000000000002</v>
          </cell>
        </row>
        <row r="105">
          <cell r="A105">
            <v>37034</v>
          </cell>
          <cell r="B105">
            <v>605.54999999999995</v>
          </cell>
          <cell r="D105">
            <v>37034</v>
          </cell>
          <cell r="E105">
            <v>2.3479999999999999</v>
          </cell>
          <cell r="G105">
            <v>37034</v>
          </cell>
          <cell r="H105">
            <v>0.99990000000000001</v>
          </cell>
        </row>
        <row r="106">
          <cell r="A106">
            <v>37035</v>
          </cell>
          <cell r="B106">
            <v>605.53</v>
          </cell>
          <cell r="D106">
            <v>37035</v>
          </cell>
          <cell r="E106">
            <v>2.3475000000000001</v>
          </cell>
          <cell r="G106">
            <v>37035</v>
          </cell>
          <cell r="H106">
            <v>0.99939999999999996</v>
          </cell>
        </row>
        <row r="107">
          <cell r="A107">
            <v>37036</v>
          </cell>
          <cell r="B107">
            <v>606.25</v>
          </cell>
          <cell r="D107">
            <v>37036</v>
          </cell>
          <cell r="E107">
            <v>2.3224999999999998</v>
          </cell>
          <cell r="G107">
            <v>37036</v>
          </cell>
          <cell r="H107">
            <v>0.99950000000000006</v>
          </cell>
        </row>
        <row r="108">
          <cell r="A108">
            <v>37039</v>
          </cell>
          <cell r="B108">
            <v>606.29999999999995</v>
          </cell>
          <cell r="D108">
            <v>37039</v>
          </cell>
          <cell r="E108">
            <v>2.3355000000000001</v>
          </cell>
          <cell r="G108">
            <v>37039</v>
          </cell>
          <cell r="H108">
            <v>0.99980000000000002</v>
          </cell>
        </row>
        <row r="109">
          <cell r="A109">
            <v>37040</v>
          </cell>
          <cell r="B109">
            <v>609.15</v>
          </cell>
          <cell r="D109">
            <v>37040</v>
          </cell>
          <cell r="E109">
            <v>2.3490000000000002</v>
          </cell>
          <cell r="G109">
            <v>37040</v>
          </cell>
          <cell r="H109">
            <v>0.99990000000000001</v>
          </cell>
        </row>
        <row r="110">
          <cell r="A110">
            <v>37041</v>
          </cell>
          <cell r="B110">
            <v>610.25</v>
          </cell>
          <cell r="D110">
            <v>37041</v>
          </cell>
          <cell r="E110">
            <v>2.3450000000000002</v>
          </cell>
          <cell r="G110">
            <v>37041</v>
          </cell>
          <cell r="H110">
            <v>0.99990000000000001</v>
          </cell>
        </row>
        <row r="111">
          <cell r="A111">
            <v>37042</v>
          </cell>
          <cell r="B111">
            <v>610.95000000000005</v>
          </cell>
          <cell r="D111">
            <v>37042</v>
          </cell>
          <cell r="E111">
            <v>2.3820000000000001</v>
          </cell>
          <cell r="G111">
            <v>37042</v>
          </cell>
          <cell r="H111">
            <v>0.99950000000000006</v>
          </cell>
        </row>
        <row r="112">
          <cell r="A112">
            <v>37043</v>
          </cell>
          <cell r="B112">
            <v>609.75</v>
          </cell>
          <cell r="D112">
            <v>37043</v>
          </cell>
          <cell r="E112">
            <v>2.3815</v>
          </cell>
          <cell r="G112">
            <v>37043</v>
          </cell>
          <cell r="H112">
            <v>0.99990000000000001</v>
          </cell>
        </row>
        <row r="113">
          <cell r="A113">
            <v>37046</v>
          </cell>
          <cell r="B113">
            <v>607.35</v>
          </cell>
          <cell r="D113">
            <v>37046</v>
          </cell>
          <cell r="E113">
            <v>2.3855</v>
          </cell>
          <cell r="G113">
            <v>37046</v>
          </cell>
          <cell r="H113">
            <v>0.99909999999999999</v>
          </cell>
        </row>
        <row r="114">
          <cell r="A114">
            <v>37047</v>
          </cell>
          <cell r="B114">
            <v>606.6</v>
          </cell>
          <cell r="D114">
            <v>37047</v>
          </cell>
          <cell r="E114">
            <v>2.3889999999999998</v>
          </cell>
          <cell r="G114">
            <v>37047</v>
          </cell>
          <cell r="H114">
            <v>0.99950000000000006</v>
          </cell>
        </row>
        <row r="115">
          <cell r="A115">
            <v>37048</v>
          </cell>
          <cell r="B115">
            <v>606.95000000000005</v>
          </cell>
          <cell r="D115">
            <v>37048</v>
          </cell>
          <cell r="E115">
            <v>2.3895</v>
          </cell>
          <cell r="G115">
            <v>37048</v>
          </cell>
          <cell r="H115">
            <v>0.99980000000000002</v>
          </cell>
        </row>
        <row r="116">
          <cell r="A116">
            <v>37049</v>
          </cell>
          <cell r="B116">
            <v>608.1</v>
          </cell>
          <cell r="D116">
            <v>37049</v>
          </cell>
          <cell r="E116">
            <v>2.3610000000000002</v>
          </cell>
          <cell r="G116">
            <v>37049</v>
          </cell>
          <cell r="H116">
            <v>0.99990000000000001</v>
          </cell>
        </row>
        <row r="117">
          <cell r="A117">
            <v>37050</v>
          </cell>
          <cell r="B117">
            <v>608.25</v>
          </cell>
          <cell r="D117">
            <v>37050</v>
          </cell>
          <cell r="E117">
            <v>2.3610000000000002</v>
          </cell>
          <cell r="G117">
            <v>37050</v>
          </cell>
          <cell r="H117">
            <v>0.99990000000000001</v>
          </cell>
        </row>
        <row r="118">
          <cell r="A118">
            <v>37053</v>
          </cell>
          <cell r="B118">
            <v>608.29999999999995</v>
          </cell>
          <cell r="D118">
            <v>37053</v>
          </cell>
          <cell r="E118">
            <v>2.379</v>
          </cell>
          <cell r="G118">
            <v>37053</v>
          </cell>
          <cell r="H118">
            <v>0.99970000000000003</v>
          </cell>
        </row>
        <row r="119">
          <cell r="A119">
            <v>37054</v>
          </cell>
          <cell r="B119">
            <v>610.45000000000005</v>
          </cell>
          <cell r="D119">
            <v>37054</v>
          </cell>
          <cell r="E119">
            <v>2.4049999999999998</v>
          </cell>
          <cell r="G119">
            <v>37054</v>
          </cell>
          <cell r="H119">
            <v>0.99990000000000001</v>
          </cell>
        </row>
        <row r="120">
          <cell r="A120">
            <v>37055</v>
          </cell>
          <cell r="B120">
            <v>612.65</v>
          </cell>
          <cell r="D120">
            <v>37055</v>
          </cell>
          <cell r="E120">
            <v>2.4209999999999998</v>
          </cell>
          <cell r="G120">
            <v>37055</v>
          </cell>
          <cell r="H120">
            <v>0.99950000000000006</v>
          </cell>
        </row>
        <row r="121">
          <cell r="A121">
            <v>37056</v>
          </cell>
          <cell r="B121">
            <v>612.95000000000005</v>
          </cell>
          <cell r="D121">
            <v>37056</v>
          </cell>
          <cell r="E121">
            <v>2.4235000000000002</v>
          </cell>
          <cell r="G121">
            <v>37056</v>
          </cell>
          <cell r="H121">
            <v>0.99990000000000001</v>
          </cell>
        </row>
        <row r="122">
          <cell r="A122">
            <v>37057</v>
          </cell>
          <cell r="B122">
            <v>614.75</v>
          </cell>
          <cell r="D122">
            <v>37057</v>
          </cell>
          <cell r="E122">
            <v>2.4115000000000002</v>
          </cell>
          <cell r="G122">
            <v>37057</v>
          </cell>
          <cell r="H122">
            <v>0.99960000000000004</v>
          </cell>
        </row>
        <row r="123">
          <cell r="A123">
            <v>37060</v>
          </cell>
          <cell r="B123">
            <v>620.75</v>
          </cell>
          <cell r="D123">
            <v>37060</v>
          </cell>
          <cell r="E123">
            <v>2.4630000000000001</v>
          </cell>
          <cell r="G123">
            <v>37060</v>
          </cell>
          <cell r="H123">
            <v>0.99950000000000006</v>
          </cell>
        </row>
        <row r="124">
          <cell r="A124">
            <v>37061</v>
          </cell>
          <cell r="B124">
            <v>622.70000000000005</v>
          </cell>
          <cell r="D124">
            <v>37061</v>
          </cell>
          <cell r="E124">
            <v>2.4794999999999998</v>
          </cell>
          <cell r="G124">
            <v>37061</v>
          </cell>
          <cell r="H124">
            <v>0.99950000000000006</v>
          </cell>
        </row>
        <row r="125">
          <cell r="A125">
            <v>37062</v>
          </cell>
          <cell r="B125">
            <v>624.07000000000005</v>
          </cell>
          <cell r="D125">
            <v>37062</v>
          </cell>
          <cell r="E125">
            <v>2.4744999999999999</v>
          </cell>
          <cell r="G125">
            <v>37062</v>
          </cell>
          <cell r="H125">
            <v>0.99980000000000002</v>
          </cell>
        </row>
        <row r="126">
          <cell r="A126">
            <v>37063</v>
          </cell>
          <cell r="B126">
            <v>622.75</v>
          </cell>
          <cell r="D126">
            <v>37063</v>
          </cell>
          <cell r="E126">
            <v>2.37</v>
          </cell>
          <cell r="G126">
            <v>37063</v>
          </cell>
          <cell r="H126">
            <v>0.99980000000000002</v>
          </cell>
        </row>
        <row r="127">
          <cell r="A127">
            <v>37064</v>
          </cell>
          <cell r="B127">
            <v>623.95000000000005</v>
          </cell>
          <cell r="D127">
            <v>37064</v>
          </cell>
          <cell r="E127">
            <v>2.302</v>
          </cell>
          <cell r="G127">
            <v>37064</v>
          </cell>
          <cell r="H127">
            <v>0.99950000000000006</v>
          </cell>
        </row>
        <row r="128">
          <cell r="A128">
            <v>37067</v>
          </cell>
          <cell r="B128">
            <v>623</v>
          </cell>
          <cell r="D128">
            <v>37067</v>
          </cell>
          <cell r="E128">
            <v>2.2995000000000001</v>
          </cell>
          <cell r="G128">
            <v>37067</v>
          </cell>
          <cell r="H128">
            <v>0.99950000000000006</v>
          </cell>
        </row>
        <row r="129">
          <cell r="A129">
            <v>37068</v>
          </cell>
          <cell r="B129">
            <v>624.15</v>
          </cell>
          <cell r="D129">
            <v>37068</v>
          </cell>
          <cell r="E129">
            <v>2.3260000000000001</v>
          </cell>
          <cell r="G129">
            <v>37068</v>
          </cell>
          <cell r="H129">
            <v>0.99950000000000006</v>
          </cell>
        </row>
        <row r="130">
          <cell r="A130">
            <v>37069</v>
          </cell>
          <cell r="B130">
            <v>625.04999999999995</v>
          </cell>
          <cell r="D130">
            <v>37069</v>
          </cell>
          <cell r="E130">
            <v>2.306</v>
          </cell>
          <cell r="G130">
            <v>37069</v>
          </cell>
          <cell r="H130">
            <v>0.99980000000000002</v>
          </cell>
        </row>
        <row r="131">
          <cell r="A131">
            <v>37070</v>
          </cell>
          <cell r="B131">
            <v>626.85</v>
          </cell>
          <cell r="D131">
            <v>37070</v>
          </cell>
          <cell r="E131">
            <v>2.2985000000000002</v>
          </cell>
          <cell r="G131">
            <v>37070</v>
          </cell>
          <cell r="H131">
            <v>0.99980000000000002</v>
          </cell>
        </row>
        <row r="132">
          <cell r="A132">
            <v>37071</v>
          </cell>
          <cell r="B132">
            <v>631.79999999999995</v>
          </cell>
          <cell r="D132">
            <v>37071</v>
          </cell>
          <cell r="E132">
            <v>2.3105000000000002</v>
          </cell>
          <cell r="G132">
            <v>37071</v>
          </cell>
          <cell r="H132">
            <v>0.99990000000000001</v>
          </cell>
        </row>
        <row r="133">
          <cell r="A133">
            <v>37074</v>
          </cell>
          <cell r="B133">
            <v>631.75</v>
          </cell>
          <cell r="D133">
            <v>37074</v>
          </cell>
          <cell r="E133">
            <v>2.3315000000000001</v>
          </cell>
          <cell r="G133">
            <v>37074</v>
          </cell>
          <cell r="H133">
            <v>0.99960000000000004</v>
          </cell>
        </row>
        <row r="134">
          <cell r="A134">
            <v>37075</v>
          </cell>
          <cell r="B134">
            <v>635.65</v>
          </cell>
          <cell r="D134">
            <v>37075</v>
          </cell>
          <cell r="E134">
            <v>2.3525</v>
          </cell>
          <cell r="G134">
            <v>37075</v>
          </cell>
          <cell r="H134">
            <v>0.99980000000000002</v>
          </cell>
        </row>
        <row r="135">
          <cell r="A135">
            <v>37076</v>
          </cell>
          <cell r="B135">
            <v>642.45000000000005</v>
          </cell>
          <cell r="D135">
            <v>37076</v>
          </cell>
          <cell r="E135">
            <v>2.4239999999999999</v>
          </cell>
          <cell r="G135">
            <v>37076</v>
          </cell>
          <cell r="H135">
            <v>0.99960000000000004</v>
          </cell>
        </row>
        <row r="136">
          <cell r="A136">
            <v>37077</v>
          </cell>
          <cell r="B136">
            <v>648.79999999999995</v>
          </cell>
          <cell r="D136">
            <v>37077</v>
          </cell>
          <cell r="E136">
            <v>2.4674999999999998</v>
          </cell>
          <cell r="G136">
            <v>37077</v>
          </cell>
          <cell r="H136">
            <v>0.99980000000000002</v>
          </cell>
        </row>
        <row r="137">
          <cell r="A137">
            <v>37078</v>
          </cell>
          <cell r="B137">
            <v>642.29999999999995</v>
          </cell>
          <cell r="D137">
            <v>37078</v>
          </cell>
          <cell r="E137">
            <v>2.4544999999999999</v>
          </cell>
          <cell r="G137">
            <v>37078</v>
          </cell>
          <cell r="H137">
            <v>0.99960000000000004</v>
          </cell>
        </row>
        <row r="138">
          <cell r="A138">
            <v>37081</v>
          </cell>
          <cell r="B138">
            <v>642.5</v>
          </cell>
          <cell r="D138">
            <v>37081</v>
          </cell>
          <cell r="E138">
            <v>2.4514999999999998</v>
          </cell>
          <cell r="G138">
            <v>37081</v>
          </cell>
          <cell r="H138">
            <v>0.99950000000000006</v>
          </cell>
        </row>
        <row r="139">
          <cell r="A139">
            <v>37082</v>
          </cell>
          <cell r="B139">
            <v>651.35</v>
          </cell>
          <cell r="D139">
            <v>37082</v>
          </cell>
          <cell r="E139">
            <v>2.4914999999999998</v>
          </cell>
          <cell r="G139">
            <v>37082</v>
          </cell>
          <cell r="H139">
            <v>0.99950000000000006</v>
          </cell>
        </row>
        <row r="140">
          <cell r="A140">
            <v>37083</v>
          </cell>
          <cell r="B140">
            <v>664.15</v>
          </cell>
          <cell r="D140">
            <v>37083</v>
          </cell>
          <cell r="E140">
            <v>2.5015000000000001</v>
          </cell>
          <cell r="G140">
            <v>37083</v>
          </cell>
          <cell r="H140">
            <v>0.99980000000000002</v>
          </cell>
        </row>
        <row r="141">
          <cell r="A141">
            <v>37084</v>
          </cell>
          <cell r="B141">
            <v>665.15</v>
          </cell>
          <cell r="D141">
            <v>37084</v>
          </cell>
          <cell r="E141">
            <v>2.5529999999999999</v>
          </cell>
          <cell r="G141">
            <v>37084</v>
          </cell>
          <cell r="H141">
            <v>1</v>
          </cell>
        </row>
        <row r="142">
          <cell r="A142">
            <v>37085</v>
          </cell>
          <cell r="B142">
            <v>668.45</v>
          </cell>
          <cell r="D142">
            <v>37085</v>
          </cell>
          <cell r="E142">
            <v>2.5785</v>
          </cell>
          <cell r="G142">
            <v>37085</v>
          </cell>
          <cell r="H142">
            <v>1</v>
          </cell>
        </row>
        <row r="143">
          <cell r="A143">
            <v>37088</v>
          </cell>
          <cell r="B143">
            <v>668.45</v>
          </cell>
          <cell r="D143">
            <v>37088</v>
          </cell>
          <cell r="E143">
            <v>2.58</v>
          </cell>
          <cell r="G143">
            <v>37088</v>
          </cell>
          <cell r="H143">
            <v>1</v>
          </cell>
        </row>
        <row r="144">
          <cell r="A144">
            <v>37089</v>
          </cell>
          <cell r="B144">
            <v>659.55</v>
          </cell>
          <cell r="D144">
            <v>37089</v>
          </cell>
          <cell r="E144">
            <v>2.5</v>
          </cell>
          <cell r="G144">
            <v>37089</v>
          </cell>
          <cell r="H144">
            <v>1</v>
          </cell>
        </row>
        <row r="145">
          <cell r="A145">
            <v>37090</v>
          </cell>
          <cell r="B145">
            <v>659.75</v>
          </cell>
          <cell r="D145">
            <v>37090</v>
          </cell>
          <cell r="E145">
            <v>2.5049999999999999</v>
          </cell>
          <cell r="G145">
            <v>37090</v>
          </cell>
          <cell r="H145">
            <v>1</v>
          </cell>
        </row>
        <row r="146">
          <cell r="A146">
            <v>37091</v>
          </cell>
          <cell r="B146">
            <v>665.35</v>
          </cell>
          <cell r="D146">
            <v>37091</v>
          </cell>
          <cell r="E146">
            <v>2.4935</v>
          </cell>
          <cell r="G146">
            <v>37091</v>
          </cell>
          <cell r="H146">
            <v>0.99950000000000006</v>
          </cell>
        </row>
        <row r="147">
          <cell r="A147">
            <v>37092</v>
          </cell>
          <cell r="B147">
            <v>662.8</v>
          </cell>
          <cell r="D147">
            <v>37092</v>
          </cell>
          <cell r="E147">
            <v>2.4485000000000001</v>
          </cell>
          <cell r="G147">
            <v>37092</v>
          </cell>
          <cell r="H147">
            <v>0.99880000000000002</v>
          </cell>
        </row>
        <row r="148">
          <cell r="A148">
            <v>37095</v>
          </cell>
          <cell r="B148">
            <v>659.15</v>
          </cell>
          <cell r="D148">
            <v>37095</v>
          </cell>
          <cell r="E148">
            <v>2.4135</v>
          </cell>
          <cell r="G148">
            <v>37095</v>
          </cell>
          <cell r="H148">
            <v>0.99870000000000003</v>
          </cell>
        </row>
        <row r="149">
          <cell r="A149">
            <v>37096</v>
          </cell>
          <cell r="B149">
            <v>661.45</v>
          </cell>
          <cell r="D149">
            <v>37096</v>
          </cell>
          <cell r="E149">
            <v>2.468</v>
          </cell>
          <cell r="G149">
            <v>37096</v>
          </cell>
          <cell r="H149">
            <v>0.99960000000000004</v>
          </cell>
        </row>
        <row r="150">
          <cell r="A150">
            <v>37097</v>
          </cell>
          <cell r="B150">
            <v>664.35</v>
          </cell>
          <cell r="D150">
            <v>37097</v>
          </cell>
          <cell r="E150">
            <v>2.4855</v>
          </cell>
          <cell r="G150">
            <v>37097</v>
          </cell>
          <cell r="H150">
            <v>0.99960000000000004</v>
          </cell>
        </row>
        <row r="151">
          <cell r="A151">
            <v>37098</v>
          </cell>
          <cell r="B151">
            <v>665</v>
          </cell>
          <cell r="D151">
            <v>37098</v>
          </cell>
          <cell r="E151">
            <v>2.4965000000000002</v>
          </cell>
          <cell r="G151">
            <v>37098</v>
          </cell>
          <cell r="H151">
            <v>0.99950000000000006</v>
          </cell>
        </row>
        <row r="152">
          <cell r="A152">
            <v>37099</v>
          </cell>
          <cell r="B152">
            <v>665.35</v>
          </cell>
          <cell r="D152">
            <v>37099</v>
          </cell>
          <cell r="E152">
            <v>2.4575</v>
          </cell>
          <cell r="G152">
            <v>37099</v>
          </cell>
          <cell r="H152">
            <v>0.998</v>
          </cell>
        </row>
        <row r="153">
          <cell r="A153">
            <v>37102</v>
          </cell>
          <cell r="B153">
            <v>665.55</v>
          </cell>
          <cell r="D153">
            <v>37102</v>
          </cell>
          <cell r="E153">
            <v>2.4220000000000002</v>
          </cell>
          <cell r="G153">
            <v>37102</v>
          </cell>
          <cell r="H153">
            <v>0.99960000000000004</v>
          </cell>
        </row>
        <row r="154">
          <cell r="A154">
            <v>37103</v>
          </cell>
          <cell r="B154">
            <v>670.25</v>
          </cell>
          <cell r="D154">
            <v>37103</v>
          </cell>
          <cell r="E154">
            <v>2.4664999999999999</v>
          </cell>
          <cell r="G154">
            <v>37103</v>
          </cell>
          <cell r="H154">
            <v>1</v>
          </cell>
        </row>
        <row r="155">
          <cell r="A155">
            <v>37104</v>
          </cell>
          <cell r="B155">
            <v>679.65</v>
          </cell>
          <cell r="D155">
            <v>37104</v>
          </cell>
          <cell r="E155">
            <v>2.4940000000000002</v>
          </cell>
          <cell r="G155">
            <v>37104</v>
          </cell>
          <cell r="H155">
            <v>0.99950000000000006</v>
          </cell>
        </row>
        <row r="156">
          <cell r="A156">
            <v>37105</v>
          </cell>
          <cell r="B156">
            <v>675.15</v>
          </cell>
          <cell r="D156">
            <v>37105</v>
          </cell>
          <cell r="E156">
            <v>2.488</v>
          </cell>
          <cell r="G156">
            <v>37105</v>
          </cell>
          <cell r="H156">
            <v>1</v>
          </cell>
        </row>
        <row r="157">
          <cell r="A157">
            <v>37106</v>
          </cell>
          <cell r="B157">
            <v>673.05</v>
          </cell>
          <cell r="D157">
            <v>37106</v>
          </cell>
          <cell r="E157">
            <v>2.5015000000000001</v>
          </cell>
          <cell r="G157">
            <v>37106</v>
          </cell>
          <cell r="H157">
            <v>1</v>
          </cell>
        </row>
        <row r="158">
          <cell r="A158">
            <v>37109</v>
          </cell>
          <cell r="B158">
            <v>676.05</v>
          </cell>
          <cell r="D158">
            <v>37109</v>
          </cell>
          <cell r="E158">
            <v>2.4540000000000002</v>
          </cell>
          <cell r="G158">
            <v>37109</v>
          </cell>
          <cell r="H158">
            <v>0.99870000000000003</v>
          </cell>
        </row>
        <row r="159">
          <cell r="A159">
            <v>37110</v>
          </cell>
          <cell r="B159">
            <v>676.05</v>
          </cell>
          <cell r="D159">
            <v>37110</v>
          </cell>
          <cell r="E159">
            <v>2.4815</v>
          </cell>
          <cell r="G159">
            <v>37110</v>
          </cell>
          <cell r="H159">
            <v>1</v>
          </cell>
        </row>
        <row r="160">
          <cell r="A160">
            <v>37111</v>
          </cell>
          <cell r="B160">
            <v>678</v>
          </cell>
          <cell r="D160">
            <v>37111</v>
          </cell>
          <cell r="E160">
            <v>2.468</v>
          </cell>
          <cell r="G160">
            <v>37111</v>
          </cell>
          <cell r="H160">
            <v>1</v>
          </cell>
        </row>
        <row r="161">
          <cell r="A161">
            <v>37112</v>
          </cell>
          <cell r="B161">
            <v>677.3</v>
          </cell>
          <cell r="D161">
            <v>37112</v>
          </cell>
          <cell r="E161">
            <v>2.4775</v>
          </cell>
          <cell r="G161">
            <v>37112</v>
          </cell>
          <cell r="H161">
            <v>1</v>
          </cell>
        </row>
        <row r="162">
          <cell r="A162">
            <v>37113</v>
          </cell>
          <cell r="B162">
            <v>681.55</v>
          </cell>
          <cell r="D162">
            <v>37113</v>
          </cell>
          <cell r="E162">
            <v>2.4624999999999999</v>
          </cell>
          <cell r="G162">
            <v>37113</v>
          </cell>
          <cell r="H162">
            <v>1</v>
          </cell>
        </row>
        <row r="163">
          <cell r="A163">
            <v>37116</v>
          </cell>
          <cell r="B163">
            <v>682.95</v>
          </cell>
          <cell r="D163">
            <v>37116</v>
          </cell>
          <cell r="E163">
            <v>2.4990000000000001</v>
          </cell>
          <cell r="G163">
            <v>37116</v>
          </cell>
          <cell r="H163">
            <v>1</v>
          </cell>
        </row>
        <row r="164">
          <cell r="A164">
            <v>37117</v>
          </cell>
          <cell r="B164">
            <v>691.85</v>
          </cell>
          <cell r="D164">
            <v>37117</v>
          </cell>
          <cell r="E164">
            <v>2.5129999999999999</v>
          </cell>
          <cell r="G164">
            <v>37117</v>
          </cell>
          <cell r="H164">
            <v>1</v>
          </cell>
        </row>
        <row r="165">
          <cell r="A165">
            <v>37118</v>
          </cell>
          <cell r="B165">
            <v>691.85</v>
          </cell>
          <cell r="D165">
            <v>37118</v>
          </cell>
          <cell r="E165">
            <v>2.4889999999999999</v>
          </cell>
          <cell r="G165">
            <v>37118</v>
          </cell>
          <cell r="H165">
            <v>1</v>
          </cell>
        </row>
        <row r="166">
          <cell r="A166">
            <v>37119</v>
          </cell>
          <cell r="B166">
            <v>689.35</v>
          </cell>
          <cell r="D166">
            <v>37119</v>
          </cell>
          <cell r="E166">
            <v>2.4994999999999998</v>
          </cell>
          <cell r="G166">
            <v>37119</v>
          </cell>
          <cell r="H166">
            <v>0.99950000000000006</v>
          </cell>
        </row>
        <row r="167">
          <cell r="A167">
            <v>37120</v>
          </cell>
          <cell r="B167">
            <v>680.15</v>
          </cell>
          <cell r="D167">
            <v>37120</v>
          </cell>
          <cell r="E167">
            <v>2.5190000000000001</v>
          </cell>
          <cell r="G167">
            <v>37120</v>
          </cell>
          <cell r="H167">
            <v>1</v>
          </cell>
        </row>
        <row r="168">
          <cell r="A168">
            <v>37123</v>
          </cell>
          <cell r="B168">
            <v>675.45</v>
          </cell>
          <cell r="D168">
            <v>37123</v>
          </cell>
          <cell r="E168">
            <v>2.5190000000000001</v>
          </cell>
          <cell r="G168">
            <v>37123</v>
          </cell>
          <cell r="H168">
            <v>1</v>
          </cell>
        </row>
        <row r="169">
          <cell r="A169">
            <v>37124</v>
          </cell>
          <cell r="B169">
            <v>672.55</v>
          </cell>
          <cell r="D169">
            <v>37124</v>
          </cell>
          <cell r="E169">
            <v>2.5510000000000002</v>
          </cell>
          <cell r="G169">
            <v>37124</v>
          </cell>
          <cell r="H169">
            <v>1</v>
          </cell>
        </row>
        <row r="170">
          <cell r="A170">
            <v>37125</v>
          </cell>
          <cell r="B170">
            <v>668.88</v>
          </cell>
          <cell r="D170">
            <v>37125</v>
          </cell>
          <cell r="E170">
            <v>2.52</v>
          </cell>
          <cell r="G170">
            <v>37125</v>
          </cell>
          <cell r="H170">
            <v>1</v>
          </cell>
        </row>
        <row r="171">
          <cell r="A171">
            <v>37126</v>
          </cell>
          <cell r="B171">
            <v>663.95</v>
          </cell>
          <cell r="D171">
            <v>37126</v>
          </cell>
          <cell r="E171">
            <v>2.5335000000000001</v>
          </cell>
          <cell r="G171">
            <v>37126</v>
          </cell>
          <cell r="H171">
            <v>1</v>
          </cell>
        </row>
        <row r="172">
          <cell r="A172">
            <v>37127</v>
          </cell>
          <cell r="B172">
            <v>662.65</v>
          </cell>
          <cell r="D172">
            <v>37127</v>
          </cell>
          <cell r="E172">
            <v>2.5470000000000002</v>
          </cell>
          <cell r="G172">
            <v>37127</v>
          </cell>
          <cell r="H172">
            <v>0.99950000000000006</v>
          </cell>
        </row>
        <row r="173">
          <cell r="A173">
            <v>37130</v>
          </cell>
          <cell r="B173">
            <v>664.4</v>
          </cell>
          <cell r="D173">
            <v>37130</v>
          </cell>
          <cell r="E173">
            <v>2.5554999999999999</v>
          </cell>
          <cell r="G173">
            <v>37130</v>
          </cell>
          <cell r="H173">
            <v>1</v>
          </cell>
        </row>
        <row r="174">
          <cell r="A174">
            <v>37131</v>
          </cell>
          <cell r="B174">
            <v>658.15</v>
          </cell>
          <cell r="D174">
            <v>37131</v>
          </cell>
          <cell r="E174">
            <v>2.5550000000000002</v>
          </cell>
          <cell r="G174">
            <v>37131</v>
          </cell>
          <cell r="H174">
            <v>1</v>
          </cell>
        </row>
        <row r="175">
          <cell r="A175">
            <v>37132</v>
          </cell>
          <cell r="B175">
            <v>660.65</v>
          </cell>
          <cell r="D175">
            <v>37132</v>
          </cell>
          <cell r="E175">
            <v>2.544</v>
          </cell>
          <cell r="G175">
            <v>37132</v>
          </cell>
          <cell r="H175">
            <v>1</v>
          </cell>
        </row>
        <row r="176">
          <cell r="A176">
            <v>37133</v>
          </cell>
          <cell r="B176">
            <v>661.85</v>
          </cell>
          <cell r="D176">
            <v>37133</v>
          </cell>
          <cell r="E176">
            <v>2.5310000000000001</v>
          </cell>
          <cell r="G176">
            <v>37133</v>
          </cell>
          <cell r="H176">
            <v>1</v>
          </cell>
        </row>
        <row r="177">
          <cell r="A177">
            <v>37134</v>
          </cell>
          <cell r="B177">
            <v>664.75</v>
          </cell>
          <cell r="D177">
            <v>37134</v>
          </cell>
          <cell r="E177">
            <v>2.5634999999999999</v>
          </cell>
          <cell r="G177">
            <v>37134</v>
          </cell>
          <cell r="H177">
            <v>1</v>
          </cell>
        </row>
        <row r="178">
          <cell r="A178">
            <v>37137</v>
          </cell>
          <cell r="B178">
            <v>664.65</v>
          </cell>
          <cell r="D178">
            <v>37137</v>
          </cell>
          <cell r="E178">
            <v>2.5659999999999998</v>
          </cell>
          <cell r="G178">
            <v>37137</v>
          </cell>
          <cell r="H178">
            <v>1</v>
          </cell>
        </row>
        <row r="179">
          <cell r="A179">
            <v>37138</v>
          </cell>
          <cell r="B179">
            <v>664.85</v>
          </cell>
          <cell r="D179">
            <v>37138</v>
          </cell>
          <cell r="E179">
            <v>2.5539999999999998</v>
          </cell>
          <cell r="G179">
            <v>37138</v>
          </cell>
          <cell r="H179">
            <v>1</v>
          </cell>
        </row>
        <row r="180">
          <cell r="A180">
            <v>37139</v>
          </cell>
          <cell r="B180">
            <v>665.5</v>
          </cell>
          <cell r="D180">
            <v>37139</v>
          </cell>
          <cell r="E180">
            <v>2.5834999999999999</v>
          </cell>
          <cell r="G180">
            <v>37139</v>
          </cell>
          <cell r="H180">
            <v>1</v>
          </cell>
        </row>
        <row r="181">
          <cell r="A181">
            <v>37140</v>
          </cell>
          <cell r="B181">
            <v>665</v>
          </cell>
          <cell r="D181">
            <v>37140</v>
          </cell>
          <cell r="E181">
            <v>2.5815000000000001</v>
          </cell>
          <cell r="G181">
            <v>37140</v>
          </cell>
          <cell r="H181">
            <v>0.99950000000000006</v>
          </cell>
        </row>
        <row r="182">
          <cell r="A182">
            <v>37141</v>
          </cell>
          <cell r="B182">
            <v>667.05</v>
          </cell>
          <cell r="D182">
            <v>37141</v>
          </cell>
          <cell r="E182">
            <v>2.5642999999999998</v>
          </cell>
          <cell r="G182">
            <v>37141</v>
          </cell>
          <cell r="H182">
            <v>0.99950000000000006</v>
          </cell>
        </row>
        <row r="183">
          <cell r="A183">
            <v>37144</v>
          </cell>
          <cell r="B183">
            <v>668.45</v>
          </cell>
          <cell r="D183">
            <v>37144</v>
          </cell>
          <cell r="E183">
            <v>2.6070000000000002</v>
          </cell>
          <cell r="G183">
            <v>37144</v>
          </cell>
          <cell r="H183">
            <v>1</v>
          </cell>
        </row>
        <row r="184">
          <cell r="A184">
            <v>37145</v>
          </cell>
          <cell r="B184">
            <v>686</v>
          </cell>
          <cell r="D184">
            <v>37145</v>
          </cell>
          <cell r="E184">
            <v>2.6640000000000001</v>
          </cell>
          <cell r="G184">
            <v>37145</v>
          </cell>
          <cell r="H184">
            <v>1</v>
          </cell>
        </row>
        <row r="185">
          <cell r="A185">
            <v>37146</v>
          </cell>
          <cell r="B185">
            <v>678.75</v>
          </cell>
          <cell r="D185">
            <v>37146</v>
          </cell>
          <cell r="E185">
            <v>2.6884999999999999</v>
          </cell>
          <cell r="G185">
            <v>37146</v>
          </cell>
          <cell r="H185">
            <v>1</v>
          </cell>
        </row>
        <row r="186">
          <cell r="A186">
            <v>37147</v>
          </cell>
          <cell r="B186">
            <v>680.75</v>
          </cell>
          <cell r="D186">
            <v>37147</v>
          </cell>
          <cell r="E186">
            <v>2.6680000000000001</v>
          </cell>
          <cell r="G186">
            <v>37147</v>
          </cell>
          <cell r="H186">
            <v>1</v>
          </cell>
        </row>
        <row r="187">
          <cell r="A187">
            <v>37148</v>
          </cell>
          <cell r="B187">
            <v>690.7</v>
          </cell>
          <cell r="D187">
            <v>37148</v>
          </cell>
          <cell r="E187">
            <v>2.67</v>
          </cell>
          <cell r="G187">
            <v>37148</v>
          </cell>
          <cell r="H187">
            <v>1</v>
          </cell>
        </row>
        <row r="188">
          <cell r="A188">
            <v>37151</v>
          </cell>
          <cell r="B188">
            <v>690.4</v>
          </cell>
          <cell r="D188">
            <v>37151</v>
          </cell>
          <cell r="E188">
            <v>2.6659999999999999</v>
          </cell>
          <cell r="G188">
            <v>37151</v>
          </cell>
          <cell r="H188">
            <v>0.99950000000000006</v>
          </cell>
        </row>
        <row r="189">
          <cell r="A189">
            <v>37152</v>
          </cell>
          <cell r="B189">
            <v>690.25</v>
          </cell>
          <cell r="D189">
            <v>37152</v>
          </cell>
          <cell r="E189">
            <v>2.694</v>
          </cell>
          <cell r="G189">
            <v>37152</v>
          </cell>
          <cell r="H189">
            <v>1</v>
          </cell>
        </row>
        <row r="190">
          <cell r="A190">
            <v>37153</v>
          </cell>
          <cell r="B190">
            <v>690.15</v>
          </cell>
          <cell r="D190">
            <v>37153</v>
          </cell>
          <cell r="E190">
            <v>2.71</v>
          </cell>
          <cell r="G190">
            <v>37153</v>
          </cell>
          <cell r="H190">
            <v>1</v>
          </cell>
        </row>
        <row r="191">
          <cell r="A191">
            <v>37154</v>
          </cell>
          <cell r="B191">
            <v>692.25</v>
          </cell>
          <cell r="D191">
            <v>37154</v>
          </cell>
          <cell r="E191">
            <v>2.7679999999999998</v>
          </cell>
          <cell r="G191">
            <v>37154</v>
          </cell>
          <cell r="H191">
            <v>1</v>
          </cell>
        </row>
        <row r="192">
          <cell r="A192">
            <v>37155</v>
          </cell>
          <cell r="B192">
            <v>694.5</v>
          </cell>
          <cell r="D192">
            <v>37155</v>
          </cell>
          <cell r="E192">
            <v>2.8325</v>
          </cell>
          <cell r="G192">
            <v>37155</v>
          </cell>
          <cell r="H192">
            <v>1</v>
          </cell>
        </row>
        <row r="193">
          <cell r="A193">
            <v>37158</v>
          </cell>
          <cell r="B193">
            <v>692.05</v>
          </cell>
          <cell r="D193">
            <v>37158</v>
          </cell>
          <cell r="E193">
            <v>2.7174999999999998</v>
          </cell>
          <cell r="G193">
            <v>37158</v>
          </cell>
          <cell r="H193">
            <v>0.99950000000000006</v>
          </cell>
        </row>
        <row r="194">
          <cell r="A194">
            <v>37159</v>
          </cell>
          <cell r="B194">
            <v>692.65</v>
          </cell>
          <cell r="D194">
            <v>37159</v>
          </cell>
          <cell r="E194">
            <v>2.7229999999999999</v>
          </cell>
          <cell r="G194">
            <v>37159</v>
          </cell>
          <cell r="H194">
            <v>1</v>
          </cell>
        </row>
        <row r="195">
          <cell r="A195">
            <v>37160</v>
          </cell>
          <cell r="B195">
            <v>695.75</v>
          </cell>
          <cell r="D195">
            <v>37160</v>
          </cell>
          <cell r="E195">
            <v>2.7469999999999999</v>
          </cell>
          <cell r="G195">
            <v>37160</v>
          </cell>
          <cell r="H195">
            <v>1</v>
          </cell>
        </row>
        <row r="196">
          <cell r="A196">
            <v>37161</v>
          </cell>
          <cell r="B196">
            <v>696.15</v>
          </cell>
          <cell r="D196">
            <v>37161</v>
          </cell>
          <cell r="E196">
            <v>2.6745000000000001</v>
          </cell>
          <cell r="G196">
            <v>37161</v>
          </cell>
          <cell r="H196">
            <v>0.99950000000000006</v>
          </cell>
        </row>
        <row r="197">
          <cell r="A197">
            <v>37162</v>
          </cell>
          <cell r="B197">
            <v>693.22</v>
          </cell>
          <cell r="D197">
            <v>37162</v>
          </cell>
          <cell r="E197">
            <v>2.67</v>
          </cell>
          <cell r="G197">
            <v>37162</v>
          </cell>
          <cell r="H197">
            <v>1</v>
          </cell>
        </row>
        <row r="198">
          <cell r="A198">
            <v>37165</v>
          </cell>
          <cell r="B198">
            <v>695.25</v>
          </cell>
          <cell r="D198">
            <v>37165</v>
          </cell>
          <cell r="E198">
            <v>2.6890000000000001</v>
          </cell>
          <cell r="G198">
            <v>37165</v>
          </cell>
          <cell r="H198">
            <v>0.99950000000000006</v>
          </cell>
        </row>
        <row r="199">
          <cell r="A199">
            <v>37166</v>
          </cell>
          <cell r="B199">
            <v>695.15</v>
          </cell>
          <cell r="D199">
            <v>37166</v>
          </cell>
          <cell r="E199">
            <v>2.7050000000000001</v>
          </cell>
          <cell r="G199">
            <v>37166</v>
          </cell>
          <cell r="H199">
            <v>1</v>
          </cell>
        </row>
        <row r="200">
          <cell r="A200">
            <v>37167</v>
          </cell>
          <cell r="B200">
            <v>699.45</v>
          </cell>
          <cell r="D200">
            <v>37167</v>
          </cell>
          <cell r="E200">
            <v>2.7210000000000001</v>
          </cell>
          <cell r="G200">
            <v>37167</v>
          </cell>
          <cell r="H200">
            <v>1</v>
          </cell>
        </row>
        <row r="201">
          <cell r="A201">
            <v>37168</v>
          </cell>
          <cell r="B201">
            <v>703.3</v>
          </cell>
          <cell r="D201">
            <v>37168</v>
          </cell>
          <cell r="E201">
            <v>2.7370000000000001</v>
          </cell>
          <cell r="G201">
            <v>37168</v>
          </cell>
          <cell r="H201">
            <v>0.99950000000000006</v>
          </cell>
        </row>
        <row r="202">
          <cell r="A202">
            <v>37169</v>
          </cell>
          <cell r="B202">
            <v>709.15</v>
          </cell>
          <cell r="D202">
            <v>37169</v>
          </cell>
          <cell r="E202">
            <v>2.7770000000000001</v>
          </cell>
          <cell r="G202">
            <v>37169</v>
          </cell>
          <cell r="H202">
            <v>1</v>
          </cell>
        </row>
        <row r="203">
          <cell r="A203">
            <v>37172</v>
          </cell>
          <cell r="B203">
            <v>714.2</v>
          </cell>
          <cell r="D203">
            <v>37172</v>
          </cell>
          <cell r="E203">
            <v>2.76</v>
          </cell>
          <cell r="G203">
            <v>37172</v>
          </cell>
          <cell r="H203">
            <v>1</v>
          </cell>
        </row>
        <row r="204">
          <cell r="A204">
            <v>37173</v>
          </cell>
          <cell r="B204">
            <v>718.22</v>
          </cell>
          <cell r="D204">
            <v>37173</v>
          </cell>
          <cell r="E204">
            <v>2.78</v>
          </cell>
          <cell r="G204">
            <v>37173</v>
          </cell>
          <cell r="H204">
            <v>1</v>
          </cell>
        </row>
        <row r="205">
          <cell r="A205">
            <v>37174</v>
          </cell>
          <cell r="B205">
            <v>711</v>
          </cell>
          <cell r="D205">
            <v>37174</v>
          </cell>
          <cell r="E205">
            <v>2.7694999999999999</v>
          </cell>
          <cell r="G205">
            <v>37174</v>
          </cell>
          <cell r="H205">
            <v>1</v>
          </cell>
        </row>
        <row r="206">
          <cell r="A206">
            <v>37175</v>
          </cell>
          <cell r="B206">
            <v>702.8</v>
          </cell>
          <cell r="D206">
            <v>37175</v>
          </cell>
          <cell r="E206">
            <v>2.7810000000000001</v>
          </cell>
          <cell r="G206">
            <v>37175</v>
          </cell>
          <cell r="H206">
            <v>1</v>
          </cell>
        </row>
        <row r="207">
          <cell r="A207">
            <v>37176</v>
          </cell>
          <cell r="B207">
            <v>713.5</v>
          </cell>
          <cell r="D207">
            <v>37176</v>
          </cell>
          <cell r="E207">
            <v>2.7850000000000001</v>
          </cell>
          <cell r="G207">
            <v>37176</v>
          </cell>
          <cell r="H207">
            <v>1</v>
          </cell>
        </row>
        <row r="208">
          <cell r="A208">
            <v>37179</v>
          </cell>
          <cell r="B208">
            <v>713.55</v>
          </cell>
          <cell r="D208">
            <v>37179</v>
          </cell>
          <cell r="E208">
            <v>2.762</v>
          </cell>
          <cell r="G208">
            <v>37179</v>
          </cell>
          <cell r="H208">
            <v>1</v>
          </cell>
        </row>
        <row r="209">
          <cell r="A209">
            <v>37180</v>
          </cell>
          <cell r="B209">
            <v>704.45</v>
          </cell>
          <cell r="D209">
            <v>37180</v>
          </cell>
          <cell r="E209">
            <v>2.71</v>
          </cell>
          <cell r="G209">
            <v>37180</v>
          </cell>
          <cell r="H209">
            <v>0.99970000000000003</v>
          </cell>
        </row>
        <row r="210">
          <cell r="A210">
            <v>37181</v>
          </cell>
          <cell r="B210">
            <v>705</v>
          </cell>
          <cell r="D210">
            <v>37181</v>
          </cell>
          <cell r="E210">
            <v>2.722</v>
          </cell>
          <cell r="G210">
            <v>37181</v>
          </cell>
          <cell r="H210">
            <v>0.99990000000000001</v>
          </cell>
        </row>
        <row r="211">
          <cell r="A211">
            <v>37182</v>
          </cell>
          <cell r="B211">
            <v>709.35</v>
          </cell>
          <cell r="D211">
            <v>37182</v>
          </cell>
          <cell r="E211">
            <v>2.7595000000000001</v>
          </cell>
          <cell r="G211">
            <v>37182</v>
          </cell>
          <cell r="H211">
            <v>1</v>
          </cell>
        </row>
        <row r="212">
          <cell r="A212">
            <v>37183</v>
          </cell>
          <cell r="B212">
            <v>714.75</v>
          </cell>
          <cell r="D212">
            <v>37183</v>
          </cell>
          <cell r="E212">
            <v>2.7334999999999998</v>
          </cell>
          <cell r="G212">
            <v>37183</v>
          </cell>
          <cell r="H212">
            <v>0.99960000000000004</v>
          </cell>
        </row>
        <row r="213">
          <cell r="A213">
            <v>37186</v>
          </cell>
          <cell r="B213">
            <v>708.15</v>
          </cell>
          <cell r="D213">
            <v>37186</v>
          </cell>
          <cell r="E213">
            <v>2.7210000000000001</v>
          </cell>
          <cell r="G213">
            <v>37186</v>
          </cell>
          <cell r="H213">
            <v>0.99950000000000006</v>
          </cell>
        </row>
        <row r="214">
          <cell r="A214">
            <v>37187</v>
          </cell>
          <cell r="B214">
            <v>710.5</v>
          </cell>
          <cell r="D214">
            <v>37187</v>
          </cell>
          <cell r="E214">
            <v>2.7309999999999999</v>
          </cell>
          <cell r="G214">
            <v>37187</v>
          </cell>
          <cell r="H214">
            <v>1</v>
          </cell>
        </row>
        <row r="215">
          <cell r="A215">
            <v>37188</v>
          </cell>
          <cell r="B215">
            <v>710</v>
          </cell>
          <cell r="D215">
            <v>37188</v>
          </cell>
          <cell r="E215">
            <v>2.76</v>
          </cell>
          <cell r="G215">
            <v>37188</v>
          </cell>
          <cell r="H215">
            <v>1</v>
          </cell>
        </row>
        <row r="216">
          <cell r="A216">
            <v>37189</v>
          </cell>
          <cell r="B216">
            <v>712.85</v>
          </cell>
          <cell r="D216">
            <v>37189</v>
          </cell>
          <cell r="E216">
            <v>2.714</v>
          </cell>
          <cell r="G216">
            <v>37189</v>
          </cell>
          <cell r="H216">
            <v>0.99950000000000006</v>
          </cell>
        </row>
        <row r="217">
          <cell r="A217">
            <v>37190</v>
          </cell>
          <cell r="B217">
            <v>715.3</v>
          </cell>
          <cell r="D217">
            <v>37190</v>
          </cell>
          <cell r="E217">
            <v>2.7250000000000001</v>
          </cell>
          <cell r="G217">
            <v>37190</v>
          </cell>
          <cell r="H217">
            <v>1</v>
          </cell>
        </row>
        <row r="218">
          <cell r="A218">
            <v>37193</v>
          </cell>
          <cell r="B218">
            <v>715.88</v>
          </cell>
          <cell r="D218">
            <v>37193</v>
          </cell>
          <cell r="E218">
            <v>2.722</v>
          </cell>
          <cell r="G218">
            <v>37193</v>
          </cell>
          <cell r="H218">
            <v>1</v>
          </cell>
        </row>
        <row r="219">
          <cell r="A219">
            <v>37194</v>
          </cell>
          <cell r="B219">
            <v>716.35</v>
          </cell>
          <cell r="D219">
            <v>37194</v>
          </cell>
          <cell r="E219">
            <v>2.7174999999999998</v>
          </cell>
          <cell r="G219">
            <v>37194</v>
          </cell>
          <cell r="H219">
            <v>1</v>
          </cell>
        </row>
        <row r="220">
          <cell r="A220">
            <v>37195</v>
          </cell>
          <cell r="B220">
            <v>713.05</v>
          </cell>
          <cell r="D220">
            <v>37195</v>
          </cell>
          <cell r="E220">
            <v>2.6964999999999999</v>
          </cell>
          <cell r="G220">
            <v>37195</v>
          </cell>
          <cell r="H220">
            <v>0.99950000000000006</v>
          </cell>
        </row>
        <row r="221">
          <cell r="A221">
            <v>37196</v>
          </cell>
          <cell r="B221">
            <v>713.65</v>
          </cell>
          <cell r="D221">
            <v>37196</v>
          </cell>
          <cell r="E221">
            <v>2.6720000000000002</v>
          </cell>
          <cell r="G221">
            <v>37196</v>
          </cell>
          <cell r="H221">
            <v>1</v>
          </cell>
        </row>
        <row r="222">
          <cell r="A222">
            <v>37197</v>
          </cell>
          <cell r="B222">
            <v>713.95</v>
          </cell>
          <cell r="D222">
            <v>37197</v>
          </cell>
          <cell r="E222">
            <v>2.673</v>
          </cell>
          <cell r="G222">
            <v>37197</v>
          </cell>
          <cell r="H222">
            <v>1</v>
          </cell>
        </row>
        <row r="223">
          <cell r="A223">
            <v>37200</v>
          </cell>
          <cell r="B223">
            <v>711.15</v>
          </cell>
          <cell r="D223">
            <v>37200</v>
          </cell>
          <cell r="E223">
            <v>2.6</v>
          </cell>
          <cell r="G223">
            <v>37200</v>
          </cell>
          <cell r="H223">
            <v>1</v>
          </cell>
        </row>
        <row r="224">
          <cell r="A224">
            <v>37201</v>
          </cell>
          <cell r="B224">
            <v>704.8</v>
          </cell>
          <cell r="D224">
            <v>37201</v>
          </cell>
          <cell r="E224">
            <v>2.61</v>
          </cell>
          <cell r="G224">
            <v>37201</v>
          </cell>
          <cell r="H224">
            <v>1</v>
          </cell>
        </row>
        <row r="225">
          <cell r="A225">
            <v>37202</v>
          </cell>
          <cell r="B225">
            <v>701</v>
          </cell>
          <cell r="D225">
            <v>37202</v>
          </cell>
          <cell r="E225">
            <v>2.5590000000000002</v>
          </cell>
          <cell r="G225">
            <v>37202</v>
          </cell>
          <cell r="H225">
            <v>1</v>
          </cell>
        </row>
        <row r="226">
          <cell r="A226">
            <v>37203</v>
          </cell>
          <cell r="B226">
            <v>697.65</v>
          </cell>
          <cell r="D226">
            <v>37203</v>
          </cell>
          <cell r="E226">
            <v>2.5325000000000002</v>
          </cell>
          <cell r="G226">
            <v>37203</v>
          </cell>
          <cell r="H226">
            <v>1</v>
          </cell>
        </row>
        <row r="227">
          <cell r="A227">
            <v>37204</v>
          </cell>
          <cell r="B227">
            <v>699.45</v>
          </cell>
          <cell r="D227">
            <v>37204</v>
          </cell>
          <cell r="E227">
            <v>2.5350000000000001</v>
          </cell>
          <cell r="G227">
            <v>37204</v>
          </cell>
          <cell r="H227">
            <v>1</v>
          </cell>
        </row>
        <row r="228">
          <cell r="A228">
            <v>37207</v>
          </cell>
          <cell r="B228">
            <v>703.25</v>
          </cell>
          <cell r="D228">
            <v>37207</v>
          </cell>
          <cell r="E228">
            <v>2.5499999999999998</v>
          </cell>
          <cell r="G228">
            <v>37207</v>
          </cell>
          <cell r="H228">
            <v>0.99950000000000006</v>
          </cell>
        </row>
        <row r="229">
          <cell r="A229">
            <v>37208</v>
          </cell>
          <cell r="B229">
            <v>689.15</v>
          </cell>
          <cell r="D229">
            <v>37208</v>
          </cell>
          <cell r="E229">
            <v>2.5209999999999999</v>
          </cell>
          <cell r="G229">
            <v>37208</v>
          </cell>
          <cell r="H229">
            <v>1</v>
          </cell>
        </row>
        <row r="230">
          <cell r="A230">
            <v>37209</v>
          </cell>
          <cell r="B230">
            <v>686.15</v>
          </cell>
          <cell r="D230">
            <v>37209</v>
          </cell>
          <cell r="E230">
            <v>2.544</v>
          </cell>
          <cell r="G230">
            <v>37209</v>
          </cell>
          <cell r="H230">
            <v>1</v>
          </cell>
        </row>
        <row r="231">
          <cell r="A231">
            <v>37211</v>
          </cell>
          <cell r="B231">
            <v>678.25</v>
          </cell>
          <cell r="D231">
            <v>37211</v>
          </cell>
          <cell r="E231">
            <v>2.5265</v>
          </cell>
          <cell r="G231">
            <v>37211</v>
          </cell>
          <cell r="H231">
            <v>1</v>
          </cell>
        </row>
        <row r="232">
          <cell r="A232">
            <v>37214</v>
          </cell>
          <cell r="B232">
            <v>674.9</v>
          </cell>
          <cell r="D232">
            <v>37214</v>
          </cell>
          <cell r="E232">
            <v>2.52</v>
          </cell>
          <cell r="G232">
            <v>37214</v>
          </cell>
          <cell r="H232">
            <v>1</v>
          </cell>
        </row>
        <row r="233">
          <cell r="A233">
            <v>37215</v>
          </cell>
          <cell r="B233">
            <v>680.88</v>
          </cell>
          <cell r="D233">
            <v>37215</v>
          </cell>
          <cell r="E233">
            <v>2.5535000000000001</v>
          </cell>
          <cell r="G233">
            <v>37215</v>
          </cell>
          <cell r="H233">
            <v>1</v>
          </cell>
        </row>
        <row r="234">
          <cell r="A234">
            <v>37216</v>
          </cell>
          <cell r="B234">
            <v>674.5</v>
          </cell>
          <cell r="D234">
            <v>37216</v>
          </cell>
          <cell r="E234">
            <v>2.5430000000000001</v>
          </cell>
          <cell r="G234">
            <v>37216</v>
          </cell>
          <cell r="H234">
            <v>1</v>
          </cell>
        </row>
        <row r="235">
          <cell r="A235">
            <v>37217</v>
          </cell>
          <cell r="B235">
            <v>677.5</v>
          </cell>
          <cell r="D235">
            <v>37217</v>
          </cell>
          <cell r="E235">
            <v>2.5335000000000001</v>
          </cell>
          <cell r="G235">
            <v>37217</v>
          </cell>
          <cell r="H235">
            <v>1</v>
          </cell>
        </row>
        <row r="236">
          <cell r="A236">
            <v>37218</v>
          </cell>
          <cell r="B236">
            <v>676.15</v>
          </cell>
          <cell r="D236">
            <v>37218</v>
          </cell>
          <cell r="E236">
            <v>2.5019999999999998</v>
          </cell>
          <cell r="G236">
            <v>37218</v>
          </cell>
          <cell r="H236">
            <v>1</v>
          </cell>
        </row>
        <row r="237">
          <cell r="A237">
            <v>37221</v>
          </cell>
          <cell r="B237">
            <v>670.65</v>
          </cell>
          <cell r="D237">
            <v>37221</v>
          </cell>
          <cell r="E237">
            <v>2.4569999999999999</v>
          </cell>
          <cell r="G237">
            <v>37221</v>
          </cell>
          <cell r="H237">
            <v>1</v>
          </cell>
        </row>
        <row r="238">
          <cell r="A238">
            <v>37222</v>
          </cell>
          <cell r="B238">
            <v>670.95</v>
          </cell>
          <cell r="D238">
            <v>37222</v>
          </cell>
          <cell r="E238">
            <v>2.4670000000000001</v>
          </cell>
          <cell r="G238">
            <v>37222</v>
          </cell>
          <cell r="H238">
            <v>0.99880000000000002</v>
          </cell>
        </row>
        <row r="239">
          <cell r="A239">
            <v>37223</v>
          </cell>
          <cell r="B239">
            <v>676.25</v>
          </cell>
          <cell r="D239">
            <v>37223</v>
          </cell>
          <cell r="E239">
            <v>2.4820000000000002</v>
          </cell>
          <cell r="G239">
            <v>37223</v>
          </cell>
          <cell r="H239">
            <v>1</v>
          </cell>
        </row>
        <row r="240">
          <cell r="A240">
            <v>37224</v>
          </cell>
          <cell r="B240">
            <v>686.85</v>
          </cell>
          <cell r="D240">
            <v>37224</v>
          </cell>
          <cell r="E240">
            <v>2.5415000000000001</v>
          </cell>
          <cell r="G240">
            <v>37224</v>
          </cell>
          <cell r="H240">
            <v>0.999</v>
          </cell>
        </row>
        <row r="241">
          <cell r="A241">
            <v>37225</v>
          </cell>
          <cell r="B241">
            <v>686.15</v>
          </cell>
          <cell r="D241">
            <v>37225</v>
          </cell>
          <cell r="E241">
            <v>2.4984999999999999</v>
          </cell>
          <cell r="G241">
            <v>37225</v>
          </cell>
          <cell r="H241">
            <v>1</v>
          </cell>
        </row>
        <row r="242">
          <cell r="A242">
            <v>37228</v>
          </cell>
          <cell r="B242">
            <v>676.15</v>
          </cell>
          <cell r="D242">
            <v>37228</v>
          </cell>
          <cell r="E242">
            <v>2.4514999999999998</v>
          </cell>
          <cell r="G242">
            <v>37228</v>
          </cell>
          <cell r="H242">
            <v>1</v>
          </cell>
        </row>
        <row r="243">
          <cell r="A243">
            <v>37229</v>
          </cell>
          <cell r="B243">
            <v>669.15</v>
          </cell>
          <cell r="D243">
            <v>37229</v>
          </cell>
          <cell r="E243">
            <v>2.4369999999999998</v>
          </cell>
          <cell r="G243">
            <v>37229</v>
          </cell>
          <cell r="H243">
            <v>1</v>
          </cell>
        </row>
        <row r="244">
          <cell r="A244">
            <v>37230</v>
          </cell>
          <cell r="B244">
            <v>671.35</v>
          </cell>
          <cell r="D244">
            <v>37230</v>
          </cell>
          <cell r="E244">
            <v>2.4359999999999999</v>
          </cell>
          <cell r="G244">
            <v>37230</v>
          </cell>
          <cell r="H244">
            <v>1</v>
          </cell>
        </row>
        <row r="245">
          <cell r="A245">
            <v>37231</v>
          </cell>
          <cell r="B245">
            <v>674.65</v>
          </cell>
          <cell r="D245">
            <v>37231</v>
          </cell>
          <cell r="E245">
            <v>2.42</v>
          </cell>
          <cell r="G245">
            <v>37231</v>
          </cell>
          <cell r="H245">
            <v>0.99950000000000006</v>
          </cell>
        </row>
        <row r="246">
          <cell r="A246">
            <v>37232</v>
          </cell>
          <cell r="B246">
            <v>673.15</v>
          </cell>
          <cell r="D246">
            <v>37232</v>
          </cell>
          <cell r="E246">
            <v>2.39</v>
          </cell>
          <cell r="G246">
            <v>37232</v>
          </cell>
          <cell r="H246">
            <v>1</v>
          </cell>
        </row>
        <row r="247">
          <cell r="A247">
            <v>37235</v>
          </cell>
          <cell r="B247">
            <v>664.4</v>
          </cell>
          <cell r="D247">
            <v>37235</v>
          </cell>
          <cell r="E247">
            <v>2.3319999999999999</v>
          </cell>
          <cell r="G247">
            <v>37235</v>
          </cell>
          <cell r="H247">
            <v>1</v>
          </cell>
        </row>
        <row r="248">
          <cell r="A248">
            <v>37236</v>
          </cell>
          <cell r="B248">
            <v>666.15</v>
          </cell>
          <cell r="D248">
            <v>37236</v>
          </cell>
          <cell r="E248">
            <v>2.3675000000000002</v>
          </cell>
          <cell r="G248">
            <v>37236</v>
          </cell>
          <cell r="H248">
            <v>1</v>
          </cell>
        </row>
        <row r="249">
          <cell r="A249">
            <v>37237</v>
          </cell>
          <cell r="B249">
            <v>669.75</v>
          </cell>
          <cell r="D249">
            <v>37237</v>
          </cell>
          <cell r="E249">
            <v>2.3570000000000002</v>
          </cell>
          <cell r="G249">
            <v>37237</v>
          </cell>
          <cell r="H249">
            <v>1</v>
          </cell>
        </row>
        <row r="250">
          <cell r="A250">
            <v>37238</v>
          </cell>
          <cell r="B250">
            <v>670.65</v>
          </cell>
          <cell r="D250">
            <v>37238</v>
          </cell>
          <cell r="E250">
            <v>2.3730000000000002</v>
          </cell>
          <cell r="G250">
            <v>37238</v>
          </cell>
          <cell r="H250">
            <v>1</v>
          </cell>
        </row>
        <row r="251">
          <cell r="A251">
            <v>37239</v>
          </cell>
          <cell r="B251">
            <v>670.95</v>
          </cell>
          <cell r="D251">
            <v>37239</v>
          </cell>
          <cell r="E251">
            <v>2.3759999999999999</v>
          </cell>
          <cell r="G251">
            <v>37239</v>
          </cell>
          <cell r="H251">
            <v>1</v>
          </cell>
        </row>
        <row r="252">
          <cell r="A252">
            <v>37242</v>
          </cell>
          <cell r="B252">
            <v>665.42</v>
          </cell>
          <cell r="D252">
            <v>37242</v>
          </cell>
          <cell r="E252">
            <v>2.355</v>
          </cell>
          <cell r="G252">
            <v>37242</v>
          </cell>
          <cell r="H252">
            <v>1</v>
          </cell>
        </row>
        <row r="253">
          <cell r="A253">
            <v>37243</v>
          </cell>
          <cell r="B253">
            <v>663.65</v>
          </cell>
          <cell r="D253">
            <v>37243</v>
          </cell>
          <cell r="E253">
            <v>2.3050000000000002</v>
          </cell>
          <cell r="G253">
            <v>37243</v>
          </cell>
          <cell r="H253">
            <v>1</v>
          </cell>
        </row>
        <row r="254">
          <cell r="A254">
            <v>37244</v>
          </cell>
          <cell r="B254">
            <v>660.15</v>
          </cell>
          <cell r="D254">
            <v>37244</v>
          </cell>
          <cell r="E254">
            <v>2.2945000000000002</v>
          </cell>
          <cell r="G254">
            <v>37244</v>
          </cell>
          <cell r="H254">
            <v>1</v>
          </cell>
        </row>
        <row r="255">
          <cell r="A255">
            <v>37245</v>
          </cell>
          <cell r="B255">
            <v>667.65</v>
          </cell>
          <cell r="D255">
            <v>37245</v>
          </cell>
          <cell r="E255">
            <v>2.335</v>
          </cell>
          <cell r="G255">
            <v>37245</v>
          </cell>
          <cell r="H255">
            <v>1</v>
          </cell>
        </row>
        <row r="256">
          <cell r="A256">
            <v>37246</v>
          </cell>
          <cell r="B256">
            <v>664.65</v>
          </cell>
          <cell r="D256">
            <v>37246</v>
          </cell>
          <cell r="E256">
            <v>2.3424999999999998</v>
          </cell>
          <cell r="G256">
            <v>37246</v>
          </cell>
          <cell r="H256">
            <v>1</v>
          </cell>
        </row>
        <row r="257">
          <cell r="A257">
            <v>37249</v>
          </cell>
          <cell r="B257">
            <v>663.45</v>
          </cell>
          <cell r="D257">
            <v>37249</v>
          </cell>
          <cell r="E257">
            <v>2.3380000000000001</v>
          </cell>
          <cell r="G257">
            <v>37249</v>
          </cell>
          <cell r="H257">
            <v>1</v>
          </cell>
        </row>
        <row r="258">
          <cell r="A258">
            <v>37251</v>
          </cell>
          <cell r="B258">
            <v>660.95</v>
          </cell>
          <cell r="D258">
            <v>37251</v>
          </cell>
          <cell r="E258">
            <v>2.3245</v>
          </cell>
          <cell r="G258">
            <v>37251</v>
          </cell>
          <cell r="H258">
            <v>1</v>
          </cell>
        </row>
        <row r="259">
          <cell r="A259">
            <v>37252</v>
          </cell>
          <cell r="B259">
            <v>654.15</v>
          </cell>
          <cell r="D259">
            <v>37252</v>
          </cell>
          <cell r="E259">
            <v>2.3319999999999999</v>
          </cell>
          <cell r="G259">
            <v>37252</v>
          </cell>
          <cell r="H259">
            <v>1</v>
          </cell>
        </row>
        <row r="260">
          <cell r="A260">
            <v>37253</v>
          </cell>
          <cell r="B260">
            <v>661.25</v>
          </cell>
          <cell r="D260">
            <v>37253</v>
          </cell>
          <cell r="E260">
            <v>2.3115000000000001</v>
          </cell>
          <cell r="G260">
            <v>37253</v>
          </cell>
          <cell r="H260">
            <v>1</v>
          </cell>
        </row>
        <row r="261">
          <cell r="A261">
            <v>37256</v>
          </cell>
          <cell r="B261">
            <v>661.25</v>
          </cell>
          <cell r="D261">
            <v>37256</v>
          </cell>
          <cell r="E261">
            <v>2.3105000000000002</v>
          </cell>
          <cell r="G261">
            <v>37256</v>
          </cell>
          <cell r="H261">
            <v>1</v>
          </cell>
        </row>
        <row r="262">
          <cell r="A262">
            <v>37258</v>
          </cell>
          <cell r="B262">
            <v>651.75</v>
          </cell>
          <cell r="D262">
            <v>37258</v>
          </cell>
          <cell r="E262">
            <v>2.302</v>
          </cell>
          <cell r="G262">
            <v>37258</v>
          </cell>
          <cell r="H262">
            <v>1</v>
          </cell>
        </row>
        <row r="263">
          <cell r="A263">
            <v>37259</v>
          </cell>
          <cell r="B263">
            <v>646.25</v>
          </cell>
          <cell r="D263">
            <v>37259</v>
          </cell>
          <cell r="E263">
            <v>2.2949999999999999</v>
          </cell>
          <cell r="G263">
            <v>37259</v>
          </cell>
          <cell r="H263">
            <v>1</v>
          </cell>
        </row>
        <row r="264">
          <cell r="A264">
            <v>37260</v>
          </cell>
          <cell r="B264">
            <v>652.65</v>
          </cell>
          <cell r="D264">
            <v>37260</v>
          </cell>
          <cell r="E264">
            <v>2.331</v>
          </cell>
          <cell r="G264">
            <v>37260</v>
          </cell>
          <cell r="H264">
            <v>1</v>
          </cell>
        </row>
        <row r="265">
          <cell r="A265">
            <v>37263</v>
          </cell>
          <cell r="B265">
            <v>655.15</v>
          </cell>
          <cell r="D265">
            <v>37263</v>
          </cell>
          <cell r="E265">
            <v>2.327</v>
          </cell>
          <cell r="G265">
            <v>37263</v>
          </cell>
          <cell r="H265">
            <v>1</v>
          </cell>
        </row>
        <row r="266">
          <cell r="A266">
            <v>37264</v>
          </cell>
          <cell r="B266">
            <v>663.25</v>
          </cell>
          <cell r="D266">
            <v>37264</v>
          </cell>
          <cell r="E266">
            <v>2.3740000000000001</v>
          </cell>
          <cell r="G266">
            <v>37264</v>
          </cell>
          <cell r="H266">
            <v>1.4</v>
          </cell>
        </row>
        <row r="267">
          <cell r="A267">
            <v>37265</v>
          </cell>
          <cell r="B267">
            <v>670.7</v>
          </cell>
          <cell r="D267">
            <v>37265</v>
          </cell>
          <cell r="E267">
            <v>2.375</v>
          </cell>
          <cell r="G267">
            <v>37265</v>
          </cell>
          <cell r="H267">
            <v>1.504</v>
          </cell>
        </row>
        <row r="268">
          <cell r="A268">
            <v>37266</v>
          </cell>
          <cell r="B268">
            <v>682.15</v>
          </cell>
          <cell r="D268">
            <v>37266</v>
          </cell>
          <cell r="E268">
            <v>2.423</v>
          </cell>
          <cell r="G268">
            <v>37267</v>
          </cell>
          <cell r="H268">
            <v>1.675</v>
          </cell>
        </row>
        <row r="269">
          <cell r="A269">
            <v>37267</v>
          </cell>
          <cell r="B269">
            <v>676.6</v>
          </cell>
          <cell r="D269">
            <v>37267</v>
          </cell>
          <cell r="E269">
            <v>2.4015</v>
          </cell>
          <cell r="G269">
            <v>37270</v>
          </cell>
          <cell r="H269">
            <v>1.6540999999999999</v>
          </cell>
        </row>
        <row r="270">
          <cell r="A270">
            <v>37270</v>
          </cell>
          <cell r="B270">
            <v>666.3</v>
          </cell>
          <cell r="D270">
            <v>37270</v>
          </cell>
          <cell r="E270">
            <v>2.395</v>
          </cell>
          <cell r="G270">
            <v>37271</v>
          </cell>
          <cell r="H270">
            <v>1.7</v>
          </cell>
        </row>
        <row r="271">
          <cell r="A271">
            <v>37271</v>
          </cell>
          <cell r="B271">
            <v>667.65</v>
          </cell>
          <cell r="D271">
            <v>37271</v>
          </cell>
          <cell r="E271">
            <v>2.375</v>
          </cell>
          <cell r="G271">
            <v>37272</v>
          </cell>
          <cell r="H271">
            <v>1.835</v>
          </cell>
        </row>
        <row r="272">
          <cell r="A272">
            <v>37272</v>
          </cell>
          <cell r="B272">
            <v>670.15</v>
          </cell>
          <cell r="D272">
            <v>37272</v>
          </cell>
          <cell r="E272">
            <v>2.363</v>
          </cell>
          <cell r="G272">
            <v>37273</v>
          </cell>
          <cell r="H272">
            <v>1.9450000000000001</v>
          </cell>
        </row>
        <row r="273">
          <cell r="A273">
            <v>37273</v>
          </cell>
          <cell r="B273">
            <v>669.1</v>
          </cell>
          <cell r="D273">
            <v>37273</v>
          </cell>
          <cell r="E273">
            <v>2.3774999999999999</v>
          </cell>
          <cell r="G273">
            <v>37274</v>
          </cell>
          <cell r="H273">
            <v>1.925</v>
          </cell>
        </row>
        <row r="274">
          <cell r="A274">
            <v>37274</v>
          </cell>
          <cell r="B274">
            <v>671.65</v>
          </cell>
          <cell r="D274">
            <v>37274</v>
          </cell>
          <cell r="E274">
            <v>2.3650000000000002</v>
          </cell>
          <cell r="G274">
            <v>37277</v>
          </cell>
          <cell r="H274">
            <v>1.85</v>
          </cell>
        </row>
        <row r="275">
          <cell r="A275">
            <v>37277</v>
          </cell>
          <cell r="B275">
            <v>670.65</v>
          </cell>
          <cell r="D275">
            <v>37277</v>
          </cell>
          <cell r="E275">
            <v>2.3730000000000002</v>
          </cell>
          <cell r="G275">
            <v>37278</v>
          </cell>
          <cell r="H275">
            <v>1.9</v>
          </cell>
        </row>
        <row r="276">
          <cell r="A276">
            <v>37278</v>
          </cell>
          <cell r="B276">
            <v>666.75</v>
          </cell>
          <cell r="D276">
            <v>37278</v>
          </cell>
          <cell r="E276">
            <v>2.38</v>
          </cell>
          <cell r="G276">
            <v>37279</v>
          </cell>
          <cell r="H276">
            <v>1.875</v>
          </cell>
        </row>
        <row r="277">
          <cell r="A277">
            <v>37279</v>
          </cell>
          <cell r="B277">
            <v>671.5</v>
          </cell>
          <cell r="D277">
            <v>37279</v>
          </cell>
          <cell r="E277">
            <v>2.3780000000000001</v>
          </cell>
          <cell r="G277">
            <v>37280</v>
          </cell>
          <cell r="H277">
            <v>1.65</v>
          </cell>
        </row>
        <row r="278">
          <cell r="A278">
            <v>37280</v>
          </cell>
          <cell r="B278">
            <v>669.1</v>
          </cell>
          <cell r="D278">
            <v>37280</v>
          </cell>
          <cell r="E278">
            <v>2.3959999999999999</v>
          </cell>
          <cell r="G278">
            <v>37281</v>
          </cell>
          <cell r="H278">
            <v>1.7649999999999999</v>
          </cell>
        </row>
        <row r="279">
          <cell r="A279">
            <v>37281</v>
          </cell>
          <cell r="B279">
            <v>671.2</v>
          </cell>
          <cell r="D279">
            <v>37281</v>
          </cell>
          <cell r="E279">
            <v>2.407</v>
          </cell>
          <cell r="G279">
            <v>37284</v>
          </cell>
          <cell r="H279">
            <v>1.8149999999999999</v>
          </cell>
        </row>
        <row r="280">
          <cell r="A280">
            <v>37284</v>
          </cell>
          <cell r="B280">
            <v>678.72</v>
          </cell>
          <cell r="D280">
            <v>37284</v>
          </cell>
          <cell r="E280">
            <v>2.4239999999999999</v>
          </cell>
          <cell r="G280">
            <v>37285</v>
          </cell>
          <cell r="H280">
            <v>1.8</v>
          </cell>
        </row>
        <row r="281">
          <cell r="A281">
            <v>37285</v>
          </cell>
          <cell r="B281">
            <v>679.15</v>
          </cell>
          <cell r="D281">
            <v>37285</v>
          </cell>
          <cell r="E281">
            <v>2.4369999999999998</v>
          </cell>
          <cell r="G281">
            <v>37286</v>
          </cell>
          <cell r="H281">
            <v>1.925</v>
          </cell>
        </row>
        <row r="282">
          <cell r="A282">
            <v>37286</v>
          </cell>
          <cell r="B282">
            <v>677.55</v>
          </cell>
          <cell r="D282">
            <v>37286</v>
          </cell>
          <cell r="E282">
            <v>2.4325000000000001</v>
          </cell>
          <cell r="G282">
            <v>37287</v>
          </cell>
          <cell r="H282">
            <v>1.94</v>
          </cell>
        </row>
        <row r="283">
          <cell r="A283">
            <v>37287</v>
          </cell>
          <cell r="B283">
            <v>678.75</v>
          </cell>
          <cell r="D283">
            <v>37287</v>
          </cell>
          <cell r="E283">
            <v>2.4129999999999998</v>
          </cell>
          <cell r="G283">
            <v>37288</v>
          </cell>
          <cell r="H283">
            <v>2.0249999999999999</v>
          </cell>
        </row>
        <row r="284">
          <cell r="A284">
            <v>37288</v>
          </cell>
          <cell r="B284">
            <v>678.9</v>
          </cell>
          <cell r="D284">
            <v>37288</v>
          </cell>
          <cell r="E284">
            <v>2.42</v>
          </cell>
          <cell r="G284">
            <v>37291</v>
          </cell>
          <cell r="H284">
            <v>2.0249999999999999</v>
          </cell>
        </row>
        <row r="285">
          <cell r="A285">
            <v>37291</v>
          </cell>
          <cell r="B285">
            <v>687.35</v>
          </cell>
          <cell r="D285">
            <v>37291</v>
          </cell>
          <cell r="E285">
            <v>2.423</v>
          </cell>
          <cell r="G285">
            <v>37292</v>
          </cell>
          <cell r="H285">
            <v>2.0249999999999999</v>
          </cell>
        </row>
        <row r="286">
          <cell r="A286">
            <v>37292</v>
          </cell>
          <cell r="B286">
            <v>689.65</v>
          </cell>
          <cell r="D286">
            <v>37292</v>
          </cell>
          <cell r="E286">
            <v>2.42</v>
          </cell>
          <cell r="G286">
            <v>37293</v>
          </cell>
          <cell r="H286">
            <v>2.0249999999999999</v>
          </cell>
        </row>
        <row r="287">
          <cell r="A287">
            <v>37293</v>
          </cell>
          <cell r="B287">
            <v>688</v>
          </cell>
          <cell r="D287">
            <v>37293</v>
          </cell>
          <cell r="E287">
            <v>2.4355000000000002</v>
          </cell>
          <cell r="G287">
            <v>37294</v>
          </cell>
          <cell r="H287">
            <v>2.0249999999999999</v>
          </cell>
        </row>
        <row r="288">
          <cell r="A288">
            <v>37294</v>
          </cell>
          <cell r="B288">
            <v>687.25</v>
          </cell>
          <cell r="D288">
            <v>37294</v>
          </cell>
          <cell r="E288">
            <v>2.4624999999999999</v>
          </cell>
          <cell r="G288">
            <v>37295</v>
          </cell>
          <cell r="H288">
            <v>2.0249999999999999</v>
          </cell>
        </row>
        <row r="289">
          <cell r="A289">
            <v>37295</v>
          </cell>
          <cell r="B289">
            <v>685.25</v>
          </cell>
          <cell r="D289">
            <v>37295</v>
          </cell>
          <cell r="E289">
            <v>2.4554999999999998</v>
          </cell>
          <cell r="G289">
            <v>37298</v>
          </cell>
          <cell r="H289">
            <v>2.0249999999999999</v>
          </cell>
        </row>
        <row r="290">
          <cell r="A290">
            <v>37298</v>
          </cell>
          <cell r="B290">
            <v>684.75</v>
          </cell>
          <cell r="D290">
            <v>37298</v>
          </cell>
          <cell r="E290">
            <v>2.4565000000000001</v>
          </cell>
          <cell r="G290">
            <v>37299</v>
          </cell>
          <cell r="H290">
            <v>1.9</v>
          </cell>
        </row>
        <row r="291">
          <cell r="A291">
            <v>37299</v>
          </cell>
          <cell r="B291">
            <v>677.5</v>
          </cell>
          <cell r="D291">
            <v>37299</v>
          </cell>
          <cell r="E291">
            <v>2.4565000000000001</v>
          </cell>
          <cell r="G291">
            <v>37300</v>
          </cell>
          <cell r="H291">
            <v>1.9650000000000001</v>
          </cell>
        </row>
        <row r="292">
          <cell r="A292">
            <v>37300</v>
          </cell>
          <cell r="B292">
            <v>673.65</v>
          </cell>
          <cell r="D292">
            <v>37300</v>
          </cell>
          <cell r="E292">
            <v>2.4089999999999998</v>
          </cell>
          <cell r="G292">
            <v>37301</v>
          </cell>
          <cell r="H292">
            <v>1.9</v>
          </cell>
        </row>
        <row r="293">
          <cell r="A293">
            <v>37301</v>
          </cell>
          <cell r="B293">
            <v>676.6</v>
          </cell>
          <cell r="D293">
            <v>37301</v>
          </cell>
          <cell r="E293">
            <v>2.4304999999999999</v>
          </cell>
          <cell r="G293">
            <v>37302</v>
          </cell>
          <cell r="H293">
            <v>1.9</v>
          </cell>
        </row>
        <row r="294">
          <cell r="A294">
            <v>37302</v>
          </cell>
          <cell r="B294">
            <v>677.15</v>
          </cell>
          <cell r="D294">
            <v>37302</v>
          </cell>
          <cell r="E294">
            <v>2.427</v>
          </cell>
          <cell r="G294">
            <v>37305</v>
          </cell>
          <cell r="H294">
            <v>2.0649999999999999</v>
          </cell>
        </row>
        <row r="295">
          <cell r="A295">
            <v>37305</v>
          </cell>
          <cell r="B295">
            <v>673.25</v>
          </cell>
          <cell r="D295">
            <v>37305</v>
          </cell>
          <cell r="E295">
            <v>2.4315000000000002</v>
          </cell>
          <cell r="G295">
            <v>37306</v>
          </cell>
          <cell r="H295">
            <v>2.0249999999999999</v>
          </cell>
        </row>
        <row r="296">
          <cell r="A296">
            <v>37306</v>
          </cell>
          <cell r="B296">
            <v>672.95</v>
          </cell>
          <cell r="D296">
            <v>37306</v>
          </cell>
          <cell r="E296">
            <v>2.4249999999999998</v>
          </cell>
          <cell r="G296">
            <v>37307</v>
          </cell>
          <cell r="H296">
            <v>2.0550000000000002</v>
          </cell>
        </row>
        <row r="297">
          <cell r="A297">
            <v>37307</v>
          </cell>
          <cell r="B297">
            <v>674.65</v>
          </cell>
          <cell r="D297">
            <v>37307</v>
          </cell>
          <cell r="E297">
            <v>2.4195000000000002</v>
          </cell>
          <cell r="G297">
            <v>37308</v>
          </cell>
          <cell r="H297">
            <v>1.9950000000000001</v>
          </cell>
        </row>
        <row r="298">
          <cell r="A298">
            <v>37308</v>
          </cell>
          <cell r="B298">
            <v>673.25</v>
          </cell>
          <cell r="D298">
            <v>37308</v>
          </cell>
          <cell r="E298">
            <v>2.4224999999999999</v>
          </cell>
          <cell r="G298">
            <v>37309</v>
          </cell>
          <cell r="H298">
            <v>2.0249999999999999</v>
          </cell>
        </row>
        <row r="299">
          <cell r="A299">
            <v>37309</v>
          </cell>
          <cell r="B299">
            <v>675.45</v>
          </cell>
          <cell r="D299">
            <v>37309</v>
          </cell>
          <cell r="E299">
            <v>2.4215</v>
          </cell>
          <cell r="G299">
            <v>37312</v>
          </cell>
          <cell r="H299">
            <v>2.0550000000000002</v>
          </cell>
        </row>
        <row r="300">
          <cell r="A300">
            <v>37312</v>
          </cell>
          <cell r="B300">
            <v>673.65</v>
          </cell>
          <cell r="D300">
            <v>37312</v>
          </cell>
          <cell r="E300">
            <v>2.3940000000000001</v>
          </cell>
          <cell r="G300">
            <v>37313</v>
          </cell>
          <cell r="H300">
            <v>2.14</v>
          </cell>
        </row>
        <row r="301">
          <cell r="A301">
            <v>37313</v>
          </cell>
          <cell r="B301">
            <v>674.8</v>
          </cell>
          <cell r="D301">
            <v>37313</v>
          </cell>
          <cell r="E301">
            <v>2.395</v>
          </cell>
          <cell r="G301">
            <v>37314</v>
          </cell>
          <cell r="H301">
            <v>2.1150000000000002</v>
          </cell>
        </row>
        <row r="302">
          <cell r="A302">
            <v>37314</v>
          </cell>
          <cell r="B302">
            <v>673.15</v>
          </cell>
          <cell r="D302">
            <v>37314</v>
          </cell>
          <cell r="E302">
            <v>2.3559999999999999</v>
          </cell>
          <cell r="G302">
            <v>37315</v>
          </cell>
          <cell r="H302">
            <v>2.105</v>
          </cell>
        </row>
        <row r="303">
          <cell r="A303">
            <v>37315</v>
          </cell>
          <cell r="B303">
            <v>672.15</v>
          </cell>
          <cell r="D303">
            <v>37315</v>
          </cell>
          <cell r="E303">
            <v>2.3635000000000002</v>
          </cell>
          <cell r="G303">
            <v>37316</v>
          </cell>
          <cell r="H303">
            <v>2.0649999999999999</v>
          </cell>
        </row>
        <row r="304">
          <cell r="A304">
            <v>37316</v>
          </cell>
          <cell r="B304">
            <v>668.25</v>
          </cell>
          <cell r="D304">
            <v>37316</v>
          </cell>
          <cell r="E304">
            <v>2.3445</v>
          </cell>
          <cell r="G304">
            <v>37319</v>
          </cell>
          <cell r="H304">
            <v>2</v>
          </cell>
        </row>
        <row r="305">
          <cell r="A305">
            <v>37319</v>
          </cell>
          <cell r="B305">
            <v>665.65</v>
          </cell>
          <cell r="D305">
            <v>37319</v>
          </cell>
          <cell r="E305">
            <v>2.3254999999999999</v>
          </cell>
          <cell r="G305">
            <v>37320</v>
          </cell>
          <cell r="H305">
            <v>2.0299999999999998</v>
          </cell>
        </row>
        <row r="306">
          <cell r="A306">
            <v>37320</v>
          </cell>
          <cell r="B306">
            <v>667.42</v>
          </cell>
          <cell r="D306">
            <v>37320</v>
          </cell>
          <cell r="E306">
            <v>2.3315000000000001</v>
          </cell>
          <cell r="G306">
            <v>37321</v>
          </cell>
          <cell r="H306">
            <v>2.0724999999999998</v>
          </cell>
        </row>
        <row r="307">
          <cell r="A307">
            <v>37321</v>
          </cell>
          <cell r="B307">
            <v>667.2</v>
          </cell>
          <cell r="D307">
            <v>37321</v>
          </cell>
          <cell r="E307">
            <v>2.3675000000000002</v>
          </cell>
          <cell r="G307">
            <v>37322</v>
          </cell>
          <cell r="H307">
            <v>2.19</v>
          </cell>
        </row>
        <row r="308">
          <cell r="A308">
            <v>37322</v>
          </cell>
          <cell r="B308">
            <v>664.65</v>
          </cell>
          <cell r="D308">
            <v>37322</v>
          </cell>
          <cell r="E308">
            <v>2.3704999999999998</v>
          </cell>
          <cell r="G308">
            <v>37323</v>
          </cell>
          <cell r="H308">
            <v>2.2400000000000002</v>
          </cell>
        </row>
        <row r="309">
          <cell r="A309">
            <v>37323</v>
          </cell>
          <cell r="B309">
            <v>660.15</v>
          </cell>
          <cell r="D309">
            <v>37323</v>
          </cell>
          <cell r="E309">
            <v>2.3515000000000001</v>
          </cell>
          <cell r="G309">
            <v>37326</v>
          </cell>
          <cell r="H309">
            <v>2.2799999999999998</v>
          </cell>
        </row>
        <row r="310">
          <cell r="A310">
            <v>37326</v>
          </cell>
          <cell r="B310">
            <v>662.05</v>
          </cell>
          <cell r="D310">
            <v>37326</v>
          </cell>
          <cell r="E310">
            <v>2.3559999999999999</v>
          </cell>
          <cell r="G310">
            <v>37327</v>
          </cell>
          <cell r="H310">
            <v>2.39</v>
          </cell>
        </row>
        <row r="311">
          <cell r="A311">
            <v>37327</v>
          </cell>
          <cell r="B311">
            <v>661.25</v>
          </cell>
          <cell r="D311">
            <v>37327</v>
          </cell>
          <cell r="E311">
            <v>2.3294999999999999</v>
          </cell>
          <cell r="G311">
            <v>37328</v>
          </cell>
          <cell r="H311">
            <v>2.37</v>
          </cell>
        </row>
        <row r="312">
          <cell r="A312">
            <v>37328</v>
          </cell>
          <cell r="B312">
            <v>655.76</v>
          </cell>
          <cell r="D312">
            <v>37328</v>
          </cell>
          <cell r="E312">
            <v>2.3490000000000002</v>
          </cell>
          <cell r="G312">
            <v>37329</v>
          </cell>
          <cell r="H312">
            <v>2.37</v>
          </cell>
        </row>
        <row r="313">
          <cell r="A313">
            <v>37329</v>
          </cell>
          <cell r="B313">
            <v>654.54999999999995</v>
          </cell>
          <cell r="D313">
            <v>37329</v>
          </cell>
          <cell r="E313">
            <v>2.3439999999999999</v>
          </cell>
          <cell r="G313">
            <v>37330</v>
          </cell>
          <cell r="H313">
            <v>2.2999999999999998</v>
          </cell>
        </row>
        <row r="314">
          <cell r="A314">
            <v>37330</v>
          </cell>
          <cell r="B314">
            <v>659.1</v>
          </cell>
          <cell r="D314">
            <v>37330</v>
          </cell>
          <cell r="E314">
            <v>2.3464999999999998</v>
          </cell>
          <cell r="G314">
            <v>37333</v>
          </cell>
          <cell r="H314">
            <v>2.335</v>
          </cell>
        </row>
        <row r="315">
          <cell r="A315">
            <v>37333</v>
          </cell>
          <cell r="B315">
            <v>656.75</v>
          </cell>
          <cell r="D315">
            <v>37333</v>
          </cell>
          <cell r="E315">
            <v>2.3410000000000002</v>
          </cell>
          <cell r="G315">
            <v>37334</v>
          </cell>
          <cell r="H315">
            <v>2.42</v>
          </cell>
        </row>
        <row r="316">
          <cell r="A316">
            <v>37334</v>
          </cell>
          <cell r="B316">
            <v>657.25</v>
          </cell>
          <cell r="D316">
            <v>37334</v>
          </cell>
          <cell r="E316">
            <v>2.343</v>
          </cell>
          <cell r="G316">
            <v>37335</v>
          </cell>
          <cell r="H316">
            <v>2.4500000000000002</v>
          </cell>
        </row>
        <row r="317">
          <cell r="A317">
            <v>37335</v>
          </cell>
          <cell r="B317">
            <v>657.65</v>
          </cell>
          <cell r="D317">
            <v>37335</v>
          </cell>
          <cell r="E317">
            <v>2.3439999999999999</v>
          </cell>
          <cell r="G317">
            <v>37336</v>
          </cell>
          <cell r="H317">
            <v>2.38</v>
          </cell>
        </row>
        <row r="318">
          <cell r="A318">
            <v>37336</v>
          </cell>
          <cell r="B318">
            <v>662.65</v>
          </cell>
          <cell r="D318">
            <v>37336</v>
          </cell>
          <cell r="E318">
            <v>2.3420000000000001</v>
          </cell>
          <cell r="G318">
            <v>37337</v>
          </cell>
          <cell r="H318">
            <v>2.97</v>
          </cell>
        </row>
        <row r="319">
          <cell r="A319">
            <v>37337</v>
          </cell>
          <cell r="B319">
            <v>668.45</v>
          </cell>
          <cell r="D319">
            <v>37337</v>
          </cell>
          <cell r="E319">
            <v>2.3614999999999999</v>
          </cell>
          <cell r="G319">
            <v>37340</v>
          </cell>
          <cell r="H319">
            <v>2.9750000000000001</v>
          </cell>
        </row>
        <row r="320">
          <cell r="A320">
            <v>37340</v>
          </cell>
          <cell r="B320">
            <v>670.15</v>
          </cell>
          <cell r="D320">
            <v>37340</v>
          </cell>
          <cell r="E320">
            <v>2.3650000000000002</v>
          </cell>
          <cell r="G320">
            <v>37341</v>
          </cell>
          <cell r="H320">
            <v>2.8650000000000002</v>
          </cell>
        </row>
        <row r="321">
          <cell r="A321">
            <v>37341</v>
          </cell>
          <cell r="B321">
            <v>667.35</v>
          </cell>
          <cell r="D321">
            <v>37341</v>
          </cell>
          <cell r="E321">
            <v>2.3464999999999998</v>
          </cell>
          <cell r="G321">
            <v>37342</v>
          </cell>
          <cell r="H321">
            <v>2.95</v>
          </cell>
        </row>
        <row r="322">
          <cell r="A322">
            <v>37342</v>
          </cell>
          <cell r="B322">
            <v>657.15</v>
          </cell>
          <cell r="D322">
            <v>37342</v>
          </cell>
          <cell r="E322">
            <v>2.323</v>
          </cell>
          <cell r="G322">
            <v>37343</v>
          </cell>
          <cell r="H322">
            <v>2.95</v>
          </cell>
        </row>
        <row r="323">
          <cell r="A323">
            <v>37343</v>
          </cell>
          <cell r="B323">
            <v>656.45</v>
          </cell>
          <cell r="D323">
            <v>37343</v>
          </cell>
          <cell r="E323">
            <v>2.3250000000000002</v>
          </cell>
          <cell r="G323">
            <v>37344</v>
          </cell>
          <cell r="H323">
            <v>2.9350000000000001</v>
          </cell>
        </row>
        <row r="324">
          <cell r="A324">
            <v>37347</v>
          </cell>
          <cell r="B324">
            <v>656</v>
          </cell>
          <cell r="D324">
            <v>37347</v>
          </cell>
          <cell r="E324">
            <v>2.2959999999999998</v>
          </cell>
          <cell r="G324">
            <v>37348</v>
          </cell>
          <cell r="H324">
            <v>2.9</v>
          </cell>
        </row>
        <row r="325">
          <cell r="A325">
            <v>37348</v>
          </cell>
          <cell r="B325">
            <v>657.2</v>
          </cell>
          <cell r="D325">
            <v>37348</v>
          </cell>
          <cell r="E325">
            <v>2.298</v>
          </cell>
          <cell r="G325">
            <v>37349</v>
          </cell>
          <cell r="H325">
            <v>2.94</v>
          </cell>
        </row>
        <row r="326">
          <cell r="A326">
            <v>37349</v>
          </cell>
          <cell r="B326">
            <v>662.35</v>
          </cell>
          <cell r="D326">
            <v>37349</v>
          </cell>
          <cell r="E326">
            <v>2.3119999999999998</v>
          </cell>
          <cell r="G326">
            <v>37350</v>
          </cell>
          <cell r="H326">
            <v>2.74</v>
          </cell>
        </row>
        <row r="327">
          <cell r="A327">
            <v>37350</v>
          </cell>
          <cell r="B327">
            <v>658.95</v>
          </cell>
          <cell r="D327">
            <v>37350</v>
          </cell>
          <cell r="E327">
            <v>2.3010000000000002</v>
          </cell>
          <cell r="G327">
            <v>37351</v>
          </cell>
          <cell r="H327">
            <v>2.7</v>
          </cell>
        </row>
        <row r="328">
          <cell r="A328">
            <v>37351</v>
          </cell>
          <cell r="B328">
            <v>647.15</v>
          </cell>
          <cell r="D328">
            <v>37351</v>
          </cell>
          <cell r="E328">
            <v>2.2770000000000001</v>
          </cell>
          <cell r="G328">
            <v>37354</v>
          </cell>
          <cell r="H328">
            <v>2.76</v>
          </cell>
        </row>
        <row r="329">
          <cell r="A329">
            <v>37354</v>
          </cell>
          <cell r="B329">
            <v>647.79999999999995</v>
          </cell>
          <cell r="D329">
            <v>37354</v>
          </cell>
          <cell r="E329">
            <v>2.2839999999999998</v>
          </cell>
          <cell r="G329">
            <v>37355</v>
          </cell>
          <cell r="H329">
            <v>2.77</v>
          </cell>
        </row>
        <row r="330">
          <cell r="A330">
            <v>37355</v>
          </cell>
          <cell r="B330">
            <v>648.15</v>
          </cell>
          <cell r="D330">
            <v>37355</v>
          </cell>
          <cell r="E330">
            <v>2.2770000000000001</v>
          </cell>
          <cell r="G330">
            <v>37356</v>
          </cell>
          <cell r="H330">
            <v>2.78</v>
          </cell>
        </row>
        <row r="331">
          <cell r="A331">
            <v>37356</v>
          </cell>
          <cell r="B331">
            <v>641.04999999999995</v>
          </cell>
          <cell r="D331">
            <v>37356</v>
          </cell>
          <cell r="E331">
            <v>2.2650000000000001</v>
          </cell>
          <cell r="G331">
            <v>37357</v>
          </cell>
          <cell r="H331">
            <v>2.7749999999999999</v>
          </cell>
        </row>
        <row r="332">
          <cell r="A332">
            <v>37357</v>
          </cell>
          <cell r="B332">
            <v>645.65</v>
          </cell>
          <cell r="D332">
            <v>37357</v>
          </cell>
          <cell r="E332">
            <v>2.2829999999999999</v>
          </cell>
          <cell r="G332">
            <v>37358</v>
          </cell>
          <cell r="H332">
            <v>2.8250000000000002</v>
          </cell>
        </row>
        <row r="333">
          <cell r="A333">
            <v>37358</v>
          </cell>
          <cell r="B333">
            <v>642.65</v>
          </cell>
          <cell r="D333">
            <v>37358</v>
          </cell>
          <cell r="E333">
            <v>2.294</v>
          </cell>
          <cell r="G333">
            <v>37361</v>
          </cell>
          <cell r="H333">
            <v>2.95</v>
          </cell>
        </row>
        <row r="334">
          <cell r="A334">
            <v>37361</v>
          </cell>
          <cell r="B334">
            <v>647.65</v>
          </cell>
          <cell r="D334">
            <v>37361</v>
          </cell>
          <cell r="E334">
            <v>2.323</v>
          </cell>
          <cell r="G334">
            <v>37362</v>
          </cell>
          <cell r="H334">
            <v>2.75</v>
          </cell>
        </row>
        <row r="335">
          <cell r="A335">
            <v>37362</v>
          </cell>
          <cell r="B335">
            <v>647.16999999999996</v>
          </cell>
          <cell r="D335">
            <v>37362</v>
          </cell>
          <cell r="E335">
            <v>2.3144999999999998</v>
          </cell>
          <cell r="G335">
            <v>37363</v>
          </cell>
          <cell r="H335">
            <v>2.83</v>
          </cell>
        </row>
        <row r="336">
          <cell r="A336">
            <v>37363</v>
          </cell>
          <cell r="B336">
            <v>644.54999999999995</v>
          </cell>
          <cell r="D336">
            <v>37363</v>
          </cell>
          <cell r="E336">
            <v>2.3224999999999998</v>
          </cell>
          <cell r="G336">
            <v>37364</v>
          </cell>
          <cell r="H336">
            <v>3</v>
          </cell>
        </row>
        <row r="337">
          <cell r="A337">
            <v>37364</v>
          </cell>
          <cell r="B337">
            <v>647.45000000000005</v>
          </cell>
          <cell r="D337">
            <v>37364</v>
          </cell>
          <cell r="E337">
            <v>2.3224999999999998</v>
          </cell>
          <cell r="G337">
            <v>37365</v>
          </cell>
          <cell r="H337">
            <v>3.12</v>
          </cell>
        </row>
        <row r="338">
          <cell r="A338">
            <v>37365</v>
          </cell>
          <cell r="B338">
            <v>647.85</v>
          </cell>
          <cell r="D338">
            <v>37365</v>
          </cell>
          <cell r="E338">
            <v>2.3304999999999998</v>
          </cell>
          <cell r="G338">
            <v>37368</v>
          </cell>
          <cell r="H338">
            <v>3.13</v>
          </cell>
        </row>
        <row r="339">
          <cell r="A339">
            <v>37368</v>
          </cell>
          <cell r="B339">
            <v>654.20000000000005</v>
          </cell>
          <cell r="D339">
            <v>37368</v>
          </cell>
          <cell r="E339">
            <v>2.34</v>
          </cell>
          <cell r="G339">
            <v>37369</v>
          </cell>
          <cell r="H339">
            <v>3.12</v>
          </cell>
        </row>
        <row r="340">
          <cell r="A340">
            <v>37369</v>
          </cell>
          <cell r="B340">
            <v>653.95000000000005</v>
          </cell>
          <cell r="D340">
            <v>37369</v>
          </cell>
          <cell r="E340">
            <v>2.3610000000000002</v>
          </cell>
          <cell r="G340">
            <v>37370</v>
          </cell>
          <cell r="H340">
            <v>3.12</v>
          </cell>
        </row>
        <row r="341">
          <cell r="A341">
            <v>37370</v>
          </cell>
          <cell r="B341">
            <v>653.95000000000005</v>
          </cell>
          <cell r="D341">
            <v>37370</v>
          </cell>
          <cell r="E341">
            <v>2.3540000000000001</v>
          </cell>
          <cell r="G341">
            <v>37371</v>
          </cell>
          <cell r="H341">
            <v>3.13</v>
          </cell>
        </row>
        <row r="342">
          <cell r="A342">
            <v>37371</v>
          </cell>
          <cell r="B342">
            <v>652.75</v>
          </cell>
          <cell r="D342">
            <v>37371</v>
          </cell>
          <cell r="E342">
            <v>2.363</v>
          </cell>
          <cell r="G342">
            <v>37372</v>
          </cell>
          <cell r="H342">
            <v>3.12</v>
          </cell>
        </row>
        <row r="343">
          <cell r="A343">
            <v>37372</v>
          </cell>
          <cell r="B343">
            <v>651.15</v>
          </cell>
          <cell r="D343">
            <v>37372</v>
          </cell>
          <cell r="E343">
            <v>2.3715000000000002</v>
          </cell>
          <cell r="G343">
            <v>37375</v>
          </cell>
          <cell r="H343">
            <v>2.95</v>
          </cell>
        </row>
        <row r="344">
          <cell r="A344">
            <v>37375</v>
          </cell>
          <cell r="B344">
            <v>647.75</v>
          </cell>
          <cell r="D344">
            <v>37375</v>
          </cell>
          <cell r="E344">
            <v>2.3639999999999999</v>
          </cell>
          <cell r="G344">
            <v>37376</v>
          </cell>
          <cell r="H344">
            <v>2.96</v>
          </cell>
        </row>
        <row r="345">
          <cell r="A345">
            <v>37376</v>
          </cell>
          <cell r="B345">
            <v>646.85</v>
          </cell>
          <cell r="D345">
            <v>37376</v>
          </cell>
          <cell r="E345">
            <v>2.3610000000000002</v>
          </cell>
          <cell r="G345">
            <v>37377</v>
          </cell>
          <cell r="H345">
            <v>2.9849999999999999</v>
          </cell>
        </row>
        <row r="346">
          <cell r="A346">
            <v>37378</v>
          </cell>
          <cell r="B346">
            <v>651.95000000000005</v>
          </cell>
          <cell r="D346">
            <v>37378</v>
          </cell>
          <cell r="E346">
            <v>2.4064999999999999</v>
          </cell>
          <cell r="G346">
            <v>37379</v>
          </cell>
          <cell r="H346">
            <v>3.17</v>
          </cell>
        </row>
        <row r="347">
          <cell r="A347">
            <v>37379</v>
          </cell>
          <cell r="B347">
            <v>653.15</v>
          </cell>
          <cell r="D347">
            <v>37379</v>
          </cell>
          <cell r="E347">
            <v>2.407</v>
          </cell>
          <cell r="G347">
            <v>37382</v>
          </cell>
          <cell r="H347">
            <v>3.165</v>
          </cell>
        </row>
        <row r="348">
          <cell r="A348">
            <v>37382</v>
          </cell>
          <cell r="B348">
            <v>656.65</v>
          </cell>
          <cell r="D348">
            <v>37382</v>
          </cell>
          <cell r="E348">
            <v>2.4209999999999998</v>
          </cell>
          <cell r="G348">
            <v>37383</v>
          </cell>
          <cell r="H348">
            <v>3.18</v>
          </cell>
        </row>
        <row r="349">
          <cell r="A349">
            <v>37383</v>
          </cell>
          <cell r="B349">
            <v>652.75</v>
          </cell>
          <cell r="D349">
            <v>37383</v>
          </cell>
          <cell r="E349">
            <v>2.4315000000000002</v>
          </cell>
          <cell r="G349">
            <v>37384</v>
          </cell>
          <cell r="H349">
            <v>3.19</v>
          </cell>
        </row>
        <row r="350">
          <cell r="A350">
            <v>37384</v>
          </cell>
          <cell r="B350">
            <v>652.35</v>
          </cell>
          <cell r="D350">
            <v>37384</v>
          </cell>
          <cell r="E350">
            <v>2.4369999999999998</v>
          </cell>
          <cell r="G350">
            <v>37385</v>
          </cell>
          <cell r="H350">
            <v>3.1850000000000001</v>
          </cell>
        </row>
        <row r="351">
          <cell r="A351">
            <v>37385</v>
          </cell>
          <cell r="B351">
            <v>658.1</v>
          </cell>
          <cell r="D351">
            <v>37385</v>
          </cell>
          <cell r="E351">
            <v>2.472</v>
          </cell>
          <cell r="G351">
            <v>37386</v>
          </cell>
          <cell r="H351">
            <v>3.19</v>
          </cell>
        </row>
        <row r="352">
          <cell r="A352">
            <v>37386</v>
          </cell>
          <cell r="B352">
            <v>655.15</v>
          </cell>
          <cell r="D352">
            <v>37386</v>
          </cell>
          <cell r="E352">
            <v>2.4645000000000001</v>
          </cell>
          <cell r="G352">
            <v>37389</v>
          </cell>
          <cell r="H352">
            <v>3.19</v>
          </cell>
        </row>
        <row r="353">
          <cell r="A353">
            <v>37389</v>
          </cell>
          <cell r="B353">
            <v>657.75</v>
          </cell>
          <cell r="D353">
            <v>37389</v>
          </cell>
          <cell r="E353">
            <v>2.5314999999999999</v>
          </cell>
          <cell r="G353">
            <v>37390</v>
          </cell>
          <cell r="H353">
            <v>3.22</v>
          </cell>
        </row>
        <row r="354">
          <cell r="A354">
            <v>37390</v>
          </cell>
          <cell r="B354">
            <v>654.65</v>
          </cell>
          <cell r="D354">
            <v>37390</v>
          </cell>
          <cell r="E354">
            <v>2.5070000000000001</v>
          </cell>
          <cell r="G354">
            <v>37391</v>
          </cell>
          <cell r="H354">
            <v>3.2149999999999999</v>
          </cell>
        </row>
        <row r="355">
          <cell r="A355">
            <v>37391</v>
          </cell>
          <cell r="B355">
            <v>651.65</v>
          </cell>
          <cell r="D355">
            <v>37391</v>
          </cell>
          <cell r="E355">
            <v>2.5019999999999998</v>
          </cell>
          <cell r="G355">
            <v>37392</v>
          </cell>
          <cell r="H355">
            <v>3.2349999999999999</v>
          </cell>
        </row>
        <row r="356">
          <cell r="A356">
            <v>37392</v>
          </cell>
          <cell r="B356">
            <v>651.75</v>
          </cell>
          <cell r="D356">
            <v>37392</v>
          </cell>
          <cell r="E356">
            <v>2.4620000000000002</v>
          </cell>
          <cell r="G356">
            <v>37393</v>
          </cell>
          <cell r="H356">
            <v>3.38</v>
          </cell>
        </row>
        <row r="357">
          <cell r="A357">
            <v>37393</v>
          </cell>
          <cell r="B357">
            <v>651.35</v>
          </cell>
          <cell r="D357">
            <v>37393</v>
          </cell>
          <cell r="E357">
            <v>2.476</v>
          </cell>
          <cell r="G357">
            <v>37396</v>
          </cell>
          <cell r="H357">
            <v>3.52</v>
          </cell>
        </row>
        <row r="358">
          <cell r="A358">
            <v>37396</v>
          </cell>
          <cell r="B358">
            <v>651.95000000000005</v>
          </cell>
          <cell r="D358">
            <v>37396</v>
          </cell>
          <cell r="E358">
            <v>2.4784999999999999</v>
          </cell>
          <cell r="G358">
            <v>37397</v>
          </cell>
          <cell r="H358">
            <v>3.39</v>
          </cell>
        </row>
        <row r="359">
          <cell r="A359">
            <v>37397</v>
          </cell>
          <cell r="B359">
            <v>651.95000000000005</v>
          </cell>
          <cell r="D359">
            <v>37397</v>
          </cell>
          <cell r="E359">
            <v>2.4889999999999999</v>
          </cell>
          <cell r="G359">
            <v>37398</v>
          </cell>
          <cell r="H359">
            <v>3.41</v>
          </cell>
        </row>
        <row r="360">
          <cell r="A360">
            <v>37398</v>
          </cell>
          <cell r="B360">
            <v>656.4</v>
          </cell>
          <cell r="D360">
            <v>37398</v>
          </cell>
          <cell r="E360">
            <v>2.524</v>
          </cell>
          <cell r="G360">
            <v>37399</v>
          </cell>
          <cell r="H360">
            <v>3.38</v>
          </cell>
        </row>
        <row r="361">
          <cell r="A361">
            <v>37399</v>
          </cell>
          <cell r="B361">
            <v>655.75</v>
          </cell>
          <cell r="D361">
            <v>37399</v>
          </cell>
          <cell r="E361">
            <v>2.528</v>
          </cell>
          <cell r="G361">
            <v>37400</v>
          </cell>
          <cell r="H361">
            <v>3.4049999999999998</v>
          </cell>
        </row>
        <row r="362">
          <cell r="A362">
            <v>37400</v>
          </cell>
          <cell r="B362">
            <v>656.15</v>
          </cell>
          <cell r="D362">
            <v>37400</v>
          </cell>
          <cell r="E362">
            <v>2.5190000000000001</v>
          </cell>
          <cell r="G362">
            <v>37403</v>
          </cell>
          <cell r="H362">
            <v>3.4249999999999998</v>
          </cell>
        </row>
        <row r="363">
          <cell r="A363">
            <v>37404</v>
          </cell>
          <cell r="B363">
            <v>656.15</v>
          </cell>
          <cell r="D363">
            <v>37404</v>
          </cell>
          <cell r="E363">
            <v>2.5270000000000001</v>
          </cell>
          <cell r="G363">
            <v>37404</v>
          </cell>
          <cell r="H363">
            <v>3.48</v>
          </cell>
        </row>
        <row r="364">
          <cell r="A364">
            <v>37405</v>
          </cell>
          <cell r="B364">
            <v>654.04999999999995</v>
          </cell>
          <cell r="D364">
            <v>37405</v>
          </cell>
          <cell r="E364">
            <v>2.5129999999999999</v>
          </cell>
          <cell r="G364">
            <v>37405</v>
          </cell>
          <cell r="H364">
            <v>3.59</v>
          </cell>
        </row>
        <row r="365">
          <cell r="A365">
            <v>37406</v>
          </cell>
          <cell r="B365">
            <v>655.55</v>
          </cell>
          <cell r="D365">
            <v>37406</v>
          </cell>
          <cell r="E365">
            <v>2.512</v>
          </cell>
          <cell r="G365">
            <v>37406</v>
          </cell>
          <cell r="H365">
            <v>3.58</v>
          </cell>
        </row>
        <row r="366">
          <cell r="A366">
            <v>37407</v>
          </cell>
          <cell r="B366">
            <v>655.55</v>
          </cell>
          <cell r="D366">
            <v>37407</v>
          </cell>
          <cell r="E366">
            <v>2.5129999999999999</v>
          </cell>
          <cell r="G366">
            <v>37407</v>
          </cell>
          <cell r="H366">
            <v>3.56</v>
          </cell>
        </row>
        <row r="367">
          <cell r="A367">
            <v>37410</v>
          </cell>
          <cell r="B367">
            <v>659.65</v>
          </cell>
          <cell r="D367">
            <v>37410</v>
          </cell>
          <cell r="E367">
            <v>2.5345</v>
          </cell>
          <cell r="G367">
            <v>37410</v>
          </cell>
          <cell r="H367">
            <v>3.6</v>
          </cell>
        </row>
        <row r="368">
          <cell r="A368">
            <v>37411</v>
          </cell>
          <cell r="B368">
            <v>661.35</v>
          </cell>
          <cell r="D368">
            <v>37411</v>
          </cell>
          <cell r="E368">
            <v>2.5960000000000001</v>
          </cell>
          <cell r="G368">
            <v>37411</v>
          </cell>
          <cell r="H368">
            <v>3.62</v>
          </cell>
        </row>
        <row r="369">
          <cell r="A369">
            <v>37412</v>
          </cell>
          <cell r="B369">
            <v>660.75</v>
          </cell>
          <cell r="D369">
            <v>37412</v>
          </cell>
          <cell r="E369">
            <v>2.6070000000000002</v>
          </cell>
          <cell r="G369">
            <v>37412</v>
          </cell>
          <cell r="H369">
            <v>3.64</v>
          </cell>
        </row>
        <row r="370">
          <cell r="A370">
            <v>37413</v>
          </cell>
          <cell r="B370">
            <v>662.75</v>
          </cell>
          <cell r="D370">
            <v>37413</v>
          </cell>
          <cell r="E370">
            <v>2.677</v>
          </cell>
          <cell r="G370">
            <v>37413</v>
          </cell>
          <cell r="H370">
            <v>3.63</v>
          </cell>
        </row>
        <row r="371">
          <cell r="A371">
            <v>37414</v>
          </cell>
          <cell r="B371">
            <v>660.65</v>
          </cell>
          <cell r="D371">
            <v>37414</v>
          </cell>
          <cell r="E371">
            <v>2.6345000000000001</v>
          </cell>
          <cell r="G371">
            <v>37414</v>
          </cell>
          <cell r="H371">
            <v>3.64</v>
          </cell>
        </row>
        <row r="372">
          <cell r="A372">
            <v>37417</v>
          </cell>
          <cell r="B372">
            <v>661.85</v>
          </cell>
          <cell r="D372">
            <v>37417</v>
          </cell>
          <cell r="E372">
            <v>2.6355</v>
          </cell>
          <cell r="G372">
            <v>37417</v>
          </cell>
          <cell r="H372">
            <v>3.48</v>
          </cell>
        </row>
        <row r="373">
          <cell r="A373">
            <v>37418</v>
          </cell>
          <cell r="B373">
            <v>666.2</v>
          </cell>
          <cell r="D373">
            <v>37418</v>
          </cell>
          <cell r="E373">
            <v>2.7084999999999999</v>
          </cell>
          <cell r="G373">
            <v>37418</v>
          </cell>
          <cell r="H373">
            <v>3.47</v>
          </cell>
        </row>
        <row r="374">
          <cell r="A374">
            <v>37419</v>
          </cell>
          <cell r="B374">
            <v>668.4</v>
          </cell>
          <cell r="D374">
            <v>37419</v>
          </cell>
          <cell r="E374">
            <v>2.7909999999999999</v>
          </cell>
          <cell r="G374">
            <v>37419</v>
          </cell>
          <cell r="H374">
            <v>3.47</v>
          </cell>
        </row>
        <row r="375">
          <cell r="A375">
            <v>37420</v>
          </cell>
          <cell r="B375">
            <v>665.65</v>
          </cell>
          <cell r="D375">
            <v>37420</v>
          </cell>
          <cell r="E375">
            <v>2.7075</v>
          </cell>
          <cell r="G375">
            <v>37420</v>
          </cell>
          <cell r="H375">
            <v>3.49</v>
          </cell>
        </row>
        <row r="376">
          <cell r="A376">
            <v>37421</v>
          </cell>
          <cell r="B376">
            <v>668.65</v>
          </cell>
          <cell r="D376">
            <v>37421</v>
          </cell>
          <cell r="E376">
            <v>2.7149999999999999</v>
          </cell>
          <cell r="G376">
            <v>37421</v>
          </cell>
          <cell r="H376">
            <v>3.55</v>
          </cell>
        </row>
        <row r="377">
          <cell r="A377">
            <v>37424</v>
          </cell>
          <cell r="B377">
            <v>667.65</v>
          </cell>
          <cell r="D377">
            <v>37424</v>
          </cell>
          <cell r="E377">
            <v>2.6509999999999998</v>
          </cell>
          <cell r="G377">
            <v>37424</v>
          </cell>
          <cell r="H377">
            <v>3.55</v>
          </cell>
        </row>
        <row r="378">
          <cell r="A378">
            <v>37425</v>
          </cell>
          <cell r="B378">
            <v>672.05</v>
          </cell>
          <cell r="D378">
            <v>37425</v>
          </cell>
          <cell r="E378">
            <v>2.7174999999999998</v>
          </cell>
          <cell r="G378">
            <v>37425</v>
          </cell>
          <cell r="H378">
            <v>3.52</v>
          </cell>
        </row>
        <row r="379">
          <cell r="A379">
            <v>37426</v>
          </cell>
          <cell r="B379">
            <v>679.1</v>
          </cell>
          <cell r="D379">
            <v>37426</v>
          </cell>
          <cell r="E379">
            <v>2.7069999999999999</v>
          </cell>
          <cell r="G379">
            <v>37426</v>
          </cell>
          <cell r="H379">
            <v>3.5049999999999999</v>
          </cell>
        </row>
        <row r="380">
          <cell r="A380">
            <v>37427</v>
          </cell>
          <cell r="B380">
            <v>687.65</v>
          </cell>
          <cell r="D380">
            <v>37427</v>
          </cell>
          <cell r="E380">
            <v>2.8014999999999999</v>
          </cell>
          <cell r="G380">
            <v>37427</v>
          </cell>
          <cell r="H380">
            <v>3.59</v>
          </cell>
        </row>
        <row r="381">
          <cell r="A381">
            <v>37428</v>
          </cell>
          <cell r="B381">
            <v>698.65</v>
          </cell>
          <cell r="D381">
            <v>37428</v>
          </cell>
          <cell r="E381">
            <v>2.8304999999999998</v>
          </cell>
          <cell r="G381">
            <v>37428</v>
          </cell>
          <cell r="H381">
            <v>3.665</v>
          </cell>
        </row>
        <row r="382">
          <cell r="A382">
            <v>37431</v>
          </cell>
          <cell r="B382">
            <v>693</v>
          </cell>
          <cell r="D382">
            <v>37431</v>
          </cell>
          <cell r="E382">
            <v>2.774</v>
          </cell>
          <cell r="G382">
            <v>37431</v>
          </cell>
          <cell r="H382">
            <v>3.7650000000000001</v>
          </cell>
        </row>
        <row r="383">
          <cell r="A383">
            <v>37432</v>
          </cell>
          <cell r="B383">
            <v>697.8</v>
          </cell>
          <cell r="D383">
            <v>37432</v>
          </cell>
          <cell r="E383">
            <v>2.8290000000000002</v>
          </cell>
          <cell r="G383">
            <v>37432</v>
          </cell>
          <cell r="H383">
            <v>3.86</v>
          </cell>
        </row>
        <row r="384">
          <cell r="A384">
            <v>37433</v>
          </cell>
          <cell r="B384">
            <v>702.65</v>
          </cell>
          <cell r="D384">
            <v>37433</v>
          </cell>
          <cell r="E384">
            <v>2.8805000000000001</v>
          </cell>
          <cell r="G384">
            <v>37433</v>
          </cell>
          <cell r="H384">
            <v>3.84</v>
          </cell>
        </row>
        <row r="385">
          <cell r="A385">
            <v>37434</v>
          </cell>
          <cell r="B385">
            <v>695.45</v>
          </cell>
          <cell r="D385">
            <v>37434</v>
          </cell>
          <cell r="E385">
            <v>2.831</v>
          </cell>
          <cell r="G385">
            <v>37434</v>
          </cell>
          <cell r="H385">
            <v>3.8050000000000002</v>
          </cell>
        </row>
        <row r="386">
          <cell r="A386">
            <v>37435</v>
          </cell>
          <cell r="B386">
            <v>686.15</v>
          </cell>
          <cell r="D386">
            <v>37435</v>
          </cell>
          <cell r="E386">
            <v>2.8174999999999999</v>
          </cell>
          <cell r="G386">
            <v>37435</v>
          </cell>
          <cell r="H386">
            <v>3.81</v>
          </cell>
        </row>
        <row r="387">
          <cell r="A387">
            <v>37438</v>
          </cell>
          <cell r="B387">
            <v>691.5</v>
          </cell>
          <cell r="D387">
            <v>37438</v>
          </cell>
          <cell r="E387">
            <v>2.8929999999999998</v>
          </cell>
          <cell r="G387">
            <v>37438</v>
          </cell>
          <cell r="H387">
            <v>3.78</v>
          </cell>
        </row>
        <row r="388">
          <cell r="A388">
            <v>37439</v>
          </cell>
          <cell r="B388">
            <v>699.35</v>
          </cell>
          <cell r="D388">
            <v>37439</v>
          </cell>
          <cell r="E388">
            <v>2.9009999999999998</v>
          </cell>
          <cell r="G388">
            <v>37439</v>
          </cell>
          <cell r="H388">
            <v>3.62</v>
          </cell>
        </row>
        <row r="389">
          <cell r="A389">
            <v>37440</v>
          </cell>
          <cell r="B389">
            <v>694.65</v>
          </cell>
          <cell r="D389">
            <v>37440</v>
          </cell>
          <cell r="E389">
            <v>2.85</v>
          </cell>
          <cell r="G389">
            <v>37440</v>
          </cell>
          <cell r="H389">
            <v>3.5750000000000002</v>
          </cell>
        </row>
        <row r="390">
          <cell r="A390">
            <v>37441</v>
          </cell>
          <cell r="B390">
            <v>690.8</v>
          </cell>
          <cell r="D390">
            <v>37441</v>
          </cell>
          <cell r="E390">
            <v>2.8725000000000001</v>
          </cell>
          <cell r="G390">
            <v>37441</v>
          </cell>
          <cell r="H390">
            <v>3.53</v>
          </cell>
        </row>
        <row r="391">
          <cell r="A391">
            <v>37442</v>
          </cell>
          <cell r="B391">
            <v>696.15</v>
          </cell>
          <cell r="D391">
            <v>37442</v>
          </cell>
          <cell r="E391">
            <v>2.8784999999999998</v>
          </cell>
          <cell r="G391">
            <v>37442</v>
          </cell>
          <cell r="H391">
            <v>3.58</v>
          </cell>
        </row>
        <row r="392">
          <cell r="A392">
            <v>37445</v>
          </cell>
          <cell r="B392">
            <v>699.15</v>
          </cell>
          <cell r="D392">
            <v>37445</v>
          </cell>
          <cell r="E392">
            <v>2.8610000000000002</v>
          </cell>
          <cell r="G392">
            <v>37445</v>
          </cell>
          <cell r="H392">
            <v>3.5798999999999999</v>
          </cell>
        </row>
        <row r="393">
          <cell r="A393">
            <v>37446</v>
          </cell>
          <cell r="B393">
            <v>697</v>
          </cell>
          <cell r="D393">
            <v>37446</v>
          </cell>
          <cell r="E393">
            <v>2.8525</v>
          </cell>
          <cell r="G393">
            <v>37446</v>
          </cell>
          <cell r="H393">
            <v>3.5798999999999999</v>
          </cell>
        </row>
        <row r="394">
          <cell r="A394">
            <v>37447</v>
          </cell>
          <cell r="B394">
            <v>699.25</v>
          </cell>
          <cell r="D394">
            <v>37447</v>
          </cell>
          <cell r="E394">
            <v>2.8485</v>
          </cell>
          <cell r="G394">
            <v>37447</v>
          </cell>
          <cell r="H394">
            <v>3.55</v>
          </cell>
        </row>
        <row r="395">
          <cell r="A395">
            <v>37448</v>
          </cell>
          <cell r="B395">
            <v>695.8</v>
          </cell>
          <cell r="D395">
            <v>37448</v>
          </cell>
          <cell r="E395">
            <v>2.8014999999999999</v>
          </cell>
          <cell r="G395">
            <v>37448</v>
          </cell>
          <cell r="H395">
            <v>3.57</v>
          </cell>
        </row>
        <row r="396">
          <cell r="A396">
            <v>37449</v>
          </cell>
          <cell r="B396">
            <v>693.35</v>
          </cell>
          <cell r="D396">
            <v>37449</v>
          </cell>
          <cell r="E396">
            <v>2.81</v>
          </cell>
          <cell r="G396">
            <v>37449</v>
          </cell>
          <cell r="H396">
            <v>3.5750000000000002</v>
          </cell>
        </row>
        <row r="397">
          <cell r="A397">
            <v>37452</v>
          </cell>
          <cell r="B397">
            <v>697.95</v>
          </cell>
          <cell r="D397">
            <v>37452</v>
          </cell>
          <cell r="E397">
            <v>2.8555000000000001</v>
          </cell>
          <cell r="G397">
            <v>37452</v>
          </cell>
          <cell r="H397">
            <v>3.59</v>
          </cell>
        </row>
        <row r="398">
          <cell r="A398">
            <v>37453</v>
          </cell>
          <cell r="B398">
            <v>696.25</v>
          </cell>
          <cell r="D398">
            <v>37453</v>
          </cell>
          <cell r="E398">
            <v>2.8769999999999998</v>
          </cell>
          <cell r="G398">
            <v>37453</v>
          </cell>
          <cell r="H398">
            <v>3.54</v>
          </cell>
        </row>
        <row r="399">
          <cell r="A399">
            <v>37454</v>
          </cell>
          <cell r="B399">
            <v>697.25</v>
          </cell>
          <cell r="D399">
            <v>37454</v>
          </cell>
          <cell r="E399">
            <v>2.8959999999999999</v>
          </cell>
          <cell r="G399">
            <v>37454</v>
          </cell>
          <cell r="H399">
            <v>3.5350000000000001</v>
          </cell>
        </row>
        <row r="400">
          <cell r="A400">
            <v>37455</v>
          </cell>
          <cell r="B400">
            <v>690.85</v>
          </cell>
          <cell r="D400">
            <v>37455</v>
          </cell>
          <cell r="E400">
            <v>2.85</v>
          </cell>
          <cell r="G400">
            <v>37455</v>
          </cell>
          <cell r="H400">
            <v>3.55</v>
          </cell>
        </row>
        <row r="401">
          <cell r="A401">
            <v>37456</v>
          </cell>
          <cell r="B401">
            <v>691.45</v>
          </cell>
          <cell r="D401">
            <v>37456</v>
          </cell>
          <cell r="E401">
            <v>2.8690000000000002</v>
          </cell>
          <cell r="G401">
            <v>37456</v>
          </cell>
          <cell r="H401">
            <v>3.5750000000000002</v>
          </cell>
        </row>
        <row r="402">
          <cell r="A402">
            <v>37459</v>
          </cell>
          <cell r="B402">
            <v>692.85</v>
          </cell>
          <cell r="D402">
            <v>37459</v>
          </cell>
          <cell r="E402">
            <v>2.9024999999999999</v>
          </cell>
          <cell r="G402">
            <v>37459</v>
          </cell>
          <cell r="H402">
            <v>3.605</v>
          </cell>
        </row>
        <row r="403">
          <cell r="A403">
            <v>37460</v>
          </cell>
          <cell r="B403">
            <v>697.95</v>
          </cell>
          <cell r="D403">
            <v>37460</v>
          </cell>
          <cell r="E403">
            <v>2.9224999999999999</v>
          </cell>
          <cell r="G403">
            <v>37460</v>
          </cell>
          <cell r="H403">
            <v>3.6549999999999998</v>
          </cell>
        </row>
        <row r="404">
          <cell r="A404">
            <v>37461</v>
          </cell>
          <cell r="B404">
            <v>701</v>
          </cell>
          <cell r="D404">
            <v>37461</v>
          </cell>
          <cell r="E404">
            <v>2.9434999999999998</v>
          </cell>
          <cell r="G404">
            <v>37461</v>
          </cell>
          <cell r="H404">
            <v>3.64</v>
          </cell>
        </row>
        <row r="405">
          <cell r="A405">
            <v>37462</v>
          </cell>
          <cell r="B405">
            <v>705.25</v>
          </cell>
          <cell r="D405">
            <v>37462</v>
          </cell>
          <cell r="E405">
            <v>2.9954999999999998</v>
          </cell>
          <cell r="G405">
            <v>37462</v>
          </cell>
          <cell r="H405">
            <v>3.64</v>
          </cell>
        </row>
        <row r="406">
          <cell r="A406">
            <v>37463</v>
          </cell>
          <cell r="B406">
            <v>697.75</v>
          </cell>
          <cell r="D406">
            <v>37463</v>
          </cell>
          <cell r="E406">
            <v>3.0125000000000002</v>
          </cell>
          <cell r="G406">
            <v>37463</v>
          </cell>
          <cell r="H406">
            <v>3.61</v>
          </cell>
        </row>
        <row r="407">
          <cell r="A407">
            <v>37466</v>
          </cell>
          <cell r="B407">
            <v>699.05</v>
          </cell>
          <cell r="D407">
            <v>37466</v>
          </cell>
          <cell r="E407">
            <v>3.1749999999999998</v>
          </cell>
          <cell r="G407">
            <v>37466</v>
          </cell>
          <cell r="H407">
            <v>3.65</v>
          </cell>
        </row>
        <row r="408">
          <cell r="A408">
            <v>37467</v>
          </cell>
          <cell r="B408">
            <v>699.6</v>
          </cell>
          <cell r="D408">
            <v>37467</v>
          </cell>
          <cell r="E408">
            <v>3.3464999999999998</v>
          </cell>
          <cell r="G408">
            <v>37467</v>
          </cell>
          <cell r="H408">
            <v>3.6949999999999998</v>
          </cell>
        </row>
        <row r="409">
          <cell r="A409">
            <v>37468</v>
          </cell>
          <cell r="B409">
            <v>706.95</v>
          </cell>
          <cell r="D409">
            <v>37468</v>
          </cell>
          <cell r="E409">
            <v>3.46</v>
          </cell>
          <cell r="G409">
            <v>37468</v>
          </cell>
          <cell r="H409">
            <v>3.73</v>
          </cell>
        </row>
        <row r="410">
          <cell r="A410">
            <v>37469</v>
          </cell>
          <cell r="B410">
            <v>703</v>
          </cell>
          <cell r="D410">
            <v>37469</v>
          </cell>
          <cell r="E410">
            <v>3.12</v>
          </cell>
          <cell r="G410">
            <v>37469</v>
          </cell>
          <cell r="H410">
            <v>3.6</v>
          </cell>
        </row>
        <row r="411">
          <cell r="A411">
            <v>37470</v>
          </cell>
          <cell r="B411">
            <v>697.75</v>
          </cell>
          <cell r="D411">
            <v>37470</v>
          </cell>
          <cell r="E411">
            <v>3.0049999999999999</v>
          </cell>
          <cell r="G411">
            <v>37470</v>
          </cell>
          <cell r="H411">
            <v>3.625</v>
          </cell>
        </row>
        <row r="412">
          <cell r="A412">
            <v>37473</v>
          </cell>
          <cell r="B412">
            <v>700.29</v>
          </cell>
          <cell r="D412">
            <v>37473</v>
          </cell>
          <cell r="E412">
            <v>3.165</v>
          </cell>
          <cell r="G412">
            <v>37473</v>
          </cell>
          <cell r="H412">
            <v>3.6349999999999998</v>
          </cell>
        </row>
        <row r="413">
          <cell r="A413">
            <v>37474</v>
          </cell>
          <cell r="B413">
            <v>700.25</v>
          </cell>
          <cell r="D413">
            <v>37474</v>
          </cell>
          <cell r="E413">
            <v>3.11</v>
          </cell>
          <cell r="G413">
            <v>37474</v>
          </cell>
          <cell r="H413">
            <v>3.6349999999999998</v>
          </cell>
        </row>
        <row r="414">
          <cell r="A414">
            <v>37475</v>
          </cell>
          <cell r="B414">
            <v>697</v>
          </cell>
          <cell r="D414">
            <v>37475</v>
          </cell>
          <cell r="E414">
            <v>3.0175000000000001</v>
          </cell>
          <cell r="G414">
            <v>37475</v>
          </cell>
          <cell r="H414">
            <v>3.645</v>
          </cell>
        </row>
        <row r="415">
          <cell r="A415">
            <v>37476</v>
          </cell>
          <cell r="B415">
            <v>693.25</v>
          </cell>
          <cell r="D415">
            <v>37476</v>
          </cell>
          <cell r="E415">
            <v>2.9249999999999998</v>
          </cell>
          <cell r="G415">
            <v>37476</v>
          </cell>
          <cell r="H415">
            <v>3.6349999999999998</v>
          </cell>
        </row>
        <row r="416">
          <cell r="A416">
            <v>37477</v>
          </cell>
          <cell r="B416">
            <v>697.25</v>
          </cell>
          <cell r="D416">
            <v>37477</v>
          </cell>
          <cell r="E416">
            <v>3.02</v>
          </cell>
          <cell r="G416">
            <v>37477</v>
          </cell>
          <cell r="H416">
            <v>3.6349999999999998</v>
          </cell>
        </row>
        <row r="417">
          <cell r="A417">
            <v>37480</v>
          </cell>
          <cell r="B417">
            <v>700.95</v>
          </cell>
          <cell r="D417">
            <v>37480</v>
          </cell>
          <cell r="E417">
            <v>3.145</v>
          </cell>
          <cell r="G417">
            <v>37480</v>
          </cell>
          <cell r="H417">
            <v>3.625</v>
          </cell>
        </row>
        <row r="418">
          <cell r="A418">
            <v>37481</v>
          </cell>
          <cell r="B418">
            <v>701.25</v>
          </cell>
          <cell r="D418">
            <v>37481</v>
          </cell>
          <cell r="E418">
            <v>3.1625000000000001</v>
          </cell>
          <cell r="G418">
            <v>37481</v>
          </cell>
          <cell r="H418">
            <v>3.625</v>
          </cell>
        </row>
        <row r="419">
          <cell r="A419">
            <v>37482</v>
          </cell>
          <cell r="B419">
            <v>703.45</v>
          </cell>
          <cell r="D419">
            <v>37482</v>
          </cell>
          <cell r="E419">
            <v>3.1949999999999998</v>
          </cell>
          <cell r="G419">
            <v>37482</v>
          </cell>
          <cell r="H419">
            <v>3.585</v>
          </cell>
        </row>
        <row r="420">
          <cell r="A420">
            <v>37483</v>
          </cell>
          <cell r="B420">
            <v>703.25</v>
          </cell>
          <cell r="D420">
            <v>37483</v>
          </cell>
          <cell r="E420">
            <v>3.2075</v>
          </cell>
          <cell r="G420">
            <v>37483</v>
          </cell>
          <cell r="H420">
            <v>3.6349999999999998</v>
          </cell>
        </row>
        <row r="421">
          <cell r="A421">
            <v>37484</v>
          </cell>
          <cell r="B421">
            <v>699.75</v>
          </cell>
          <cell r="D421">
            <v>37484</v>
          </cell>
          <cell r="E421">
            <v>3.12</v>
          </cell>
          <cell r="G421">
            <v>37484</v>
          </cell>
          <cell r="H421">
            <v>3.6349999999999998</v>
          </cell>
        </row>
        <row r="422">
          <cell r="A422">
            <v>37487</v>
          </cell>
          <cell r="B422">
            <v>698.75</v>
          </cell>
          <cell r="D422">
            <v>37487</v>
          </cell>
          <cell r="E422">
            <v>3.101</v>
          </cell>
          <cell r="G422">
            <v>37487</v>
          </cell>
          <cell r="H422">
            <v>3.6349999999999998</v>
          </cell>
        </row>
        <row r="423">
          <cell r="A423">
            <v>37488</v>
          </cell>
          <cell r="B423">
            <v>701.65</v>
          </cell>
          <cell r="D423">
            <v>37488</v>
          </cell>
          <cell r="E423">
            <v>3.0985</v>
          </cell>
          <cell r="G423">
            <v>37488</v>
          </cell>
          <cell r="H423">
            <v>3.6150000000000002</v>
          </cell>
        </row>
        <row r="424">
          <cell r="A424">
            <v>37489</v>
          </cell>
          <cell r="B424">
            <v>703</v>
          </cell>
          <cell r="D424">
            <v>37489</v>
          </cell>
          <cell r="E424">
            <v>3.081</v>
          </cell>
          <cell r="G424">
            <v>37489</v>
          </cell>
          <cell r="H424">
            <v>3.5750000000000002</v>
          </cell>
        </row>
        <row r="425">
          <cell r="A425">
            <v>37490</v>
          </cell>
          <cell r="B425">
            <v>708</v>
          </cell>
          <cell r="D425">
            <v>37490</v>
          </cell>
          <cell r="E425">
            <v>3.1395</v>
          </cell>
          <cell r="G425">
            <v>37490</v>
          </cell>
          <cell r="H425">
            <v>3.59</v>
          </cell>
        </row>
        <row r="426">
          <cell r="A426">
            <v>37491</v>
          </cell>
          <cell r="B426">
            <v>706.55</v>
          </cell>
          <cell r="D426">
            <v>37491</v>
          </cell>
          <cell r="E426">
            <v>3.1080000000000001</v>
          </cell>
          <cell r="G426">
            <v>37491</v>
          </cell>
          <cell r="H426">
            <v>3.605</v>
          </cell>
        </row>
        <row r="427">
          <cell r="A427">
            <v>37494</v>
          </cell>
          <cell r="B427">
            <v>704.85</v>
          </cell>
          <cell r="D427">
            <v>37494</v>
          </cell>
          <cell r="E427">
            <v>3.09</v>
          </cell>
          <cell r="G427">
            <v>37494</v>
          </cell>
          <cell r="H427">
            <v>3.6349999999999998</v>
          </cell>
        </row>
        <row r="428">
          <cell r="A428">
            <v>37495</v>
          </cell>
          <cell r="B428">
            <v>709.55</v>
          </cell>
          <cell r="D428">
            <v>37495</v>
          </cell>
          <cell r="E428">
            <v>3.1190000000000002</v>
          </cell>
          <cell r="G428">
            <v>37495</v>
          </cell>
          <cell r="H428">
            <v>3.6150000000000002</v>
          </cell>
        </row>
        <row r="429">
          <cell r="A429">
            <v>37496</v>
          </cell>
          <cell r="B429">
            <v>716.45</v>
          </cell>
          <cell r="D429">
            <v>37496</v>
          </cell>
          <cell r="E429">
            <v>3.1240000000000001</v>
          </cell>
          <cell r="G429">
            <v>37496</v>
          </cell>
          <cell r="H429">
            <v>3.61</v>
          </cell>
        </row>
        <row r="430">
          <cell r="A430">
            <v>37497</v>
          </cell>
          <cell r="B430">
            <v>714.25</v>
          </cell>
          <cell r="D430">
            <v>37497</v>
          </cell>
          <cell r="E430">
            <v>3.0569999999999999</v>
          </cell>
          <cell r="G430">
            <v>37497</v>
          </cell>
          <cell r="H430">
            <v>3.625</v>
          </cell>
        </row>
        <row r="431">
          <cell r="A431">
            <v>37498</v>
          </cell>
          <cell r="B431">
            <v>709.88</v>
          </cell>
          <cell r="D431">
            <v>37498</v>
          </cell>
          <cell r="E431">
            <v>3.0059999999999998</v>
          </cell>
          <cell r="G431">
            <v>37498</v>
          </cell>
          <cell r="H431">
            <v>3.625</v>
          </cell>
        </row>
        <row r="432">
          <cell r="A432">
            <v>37501</v>
          </cell>
          <cell r="B432">
            <v>709.38</v>
          </cell>
          <cell r="D432">
            <v>37501</v>
          </cell>
          <cell r="E432">
            <v>3.06</v>
          </cell>
          <cell r="G432">
            <v>37501</v>
          </cell>
          <cell r="H432">
            <v>3.57</v>
          </cell>
        </row>
        <row r="433">
          <cell r="A433">
            <v>37502</v>
          </cell>
          <cell r="B433">
            <v>716.25</v>
          </cell>
          <cell r="D433">
            <v>37502</v>
          </cell>
          <cell r="E433">
            <v>3.1</v>
          </cell>
          <cell r="G433">
            <v>37502</v>
          </cell>
          <cell r="H433">
            <v>3.64</v>
          </cell>
        </row>
        <row r="434">
          <cell r="A434">
            <v>37503</v>
          </cell>
          <cell r="B434">
            <v>716</v>
          </cell>
          <cell r="D434">
            <v>37503</v>
          </cell>
          <cell r="E434">
            <v>3.1150000000000002</v>
          </cell>
          <cell r="G434">
            <v>37503</v>
          </cell>
          <cell r="H434">
            <v>3.6549999999999998</v>
          </cell>
        </row>
        <row r="435">
          <cell r="A435">
            <v>37504</v>
          </cell>
          <cell r="B435">
            <v>715.95</v>
          </cell>
          <cell r="D435">
            <v>37504</v>
          </cell>
          <cell r="E435">
            <v>3.1524999999999999</v>
          </cell>
          <cell r="G435">
            <v>37504</v>
          </cell>
          <cell r="H435">
            <v>3.6</v>
          </cell>
        </row>
        <row r="436">
          <cell r="A436">
            <v>37505</v>
          </cell>
          <cell r="B436">
            <v>715.85</v>
          </cell>
          <cell r="D436">
            <v>37505</v>
          </cell>
          <cell r="E436">
            <v>3.1585000000000001</v>
          </cell>
          <cell r="G436">
            <v>37505</v>
          </cell>
          <cell r="H436">
            <v>3.62</v>
          </cell>
        </row>
        <row r="437">
          <cell r="A437">
            <v>37508</v>
          </cell>
          <cell r="B437">
            <v>717.5</v>
          </cell>
          <cell r="D437">
            <v>37508</v>
          </cell>
          <cell r="E437">
            <v>3.1004999999999998</v>
          </cell>
          <cell r="G437">
            <v>37508</v>
          </cell>
          <cell r="H437">
            <v>3.61</v>
          </cell>
        </row>
        <row r="438">
          <cell r="A438">
            <v>37509</v>
          </cell>
          <cell r="B438">
            <v>720.75</v>
          </cell>
          <cell r="D438">
            <v>37509</v>
          </cell>
          <cell r="E438">
            <v>3.1265000000000001</v>
          </cell>
          <cell r="G438">
            <v>37509</v>
          </cell>
          <cell r="H438">
            <v>3.6349999999999998</v>
          </cell>
        </row>
        <row r="439">
          <cell r="A439">
            <v>37510</v>
          </cell>
          <cell r="B439">
            <v>719.5</v>
          </cell>
          <cell r="D439">
            <v>37510</v>
          </cell>
          <cell r="E439">
            <v>3.11</v>
          </cell>
          <cell r="G439">
            <v>37510</v>
          </cell>
          <cell r="H439">
            <v>3.6150000000000002</v>
          </cell>
        </row>
        <row r="440">
          <cell r="A440">
            <v>37511</v>
          </cell>
          <cell r="B440">
            <v>719.95</v>
          </cell>
          <cell r="D440">
            <v>37511</v>
          </cell>
          <cell r="E440">
            <v>3.1244999999999998</v>
          </cell>
          <cell r="G440">
            <v>37511</v>
          </cell>
          <cell r="H440">
            <v>3.6349999999999998</v>
          </cell>
        </row>
        <row r="441">
          <cell r="A441">
            <v>37512</v>
          </cell>
          <cell r="B441">
            <v>722.25</v>
          </cell>
          <cell r="D441">
            <v>37512</v>
          </cell>
          <cell r="E441">
            <v>3.1595</v>
          </cell>
          <cell r="G441">
            <v>37512</v>
          </cell>
          <cell r="H441">
            <v>3.645</v>
          </cell>
        </row>
        <row r="442">
          <cell r="A442">
            <v>37515</v>
          </cell>
          <cell r="B442">
            <v>726.75</v>
          </cell>
          <cell r="D442">
            <v>37515</v>
          </cell>
          <cell r="E442">
            <v>3.2149999999999999</v>
          </cell>
          <cell r="G442">
            <v>37515</v>
          </cell>
          <cell r="H442">
            <v>3.645</v>
          </cell>
        </row>
        <row r="443">
          <cell r="A443">
            <v>37516</v>
          </cell>
          <cell r="B443">
            <v>730.25</v>
          </cell>
          <cell r="D443">
            <v>37516</v>
          </cell>
          <cell r="E443">
            <v>3.2749999999999999</v>
          </cell>
          <cell r="G443">
            <v>37516</v>
          </cell>
          <cell r="H443">
            <v>3.625</v>
          </cell>
        </row>
        <row r="444">
          <cell r="A444">
            <v>37517</v>
          </cell>
          <cell r="B444">
            <v>730.25</v>
          </cell>
          <cell r="D444">
            <v>37517</v>
          </cell>
          <cell r="E444">
            <v>3.3525</v>
          </cell>
          <cell r="G444">
            <v>37517</v>
          </cell>
          <cell r="H444">
            <v>3.6349999999999998</v>
          </cell>
        </row>
        <row r="445">
          <cell r="A445">
            <v>37518</v>
          </cell>
          <cell r="B445">
            <v>730.25</v>
          </cell>
          <cell r="D445">
            <v>37518</v>
          </cell>
          <cell r="E445">
            <v>3.4540000000000002</v>
          </cell>
          <cell r="G445">
            <v>37518</v>
          </cell>
          <cell r="H445">
            <v>3.67</v>
          </cell>
        </row>
        <row r="446">
          <cell r="A446">
            <v>37519</v>
          </cell>
          <cell r="B446">
            <v>739.8</v>
          </cell>
          <cell r="D446">
            <v>37519</v>
          </cell>
          <cell r="E446">
            <v>3.4024999999999999</v>
          </cell>
          <cell r="G446">
            <v>37519</v>
          </cell>
          <cell r="H446">
            <v>3.66</v>
          </cell>
        </row>
        <row r="447">
          <cell r="A447">
            <v>37522</v>
          </cell>
          <cell r="B447">
            <v>747.75</v>
          </cell>
          <cell r="D447">
            <v>37522</v>
          </cell>
          <cell r="E447">
            <v>3.5665</v>
          </cell>
          <cell r="G447">
            <v>37522</v>
          </cell>
          <cell r="H447">
            <v>3.665</v>
          </cell>
        </row>
        <row r="448">
          <cell r="A448">
            <v>37523</v>
          </cell>
          <cell r="B448">
            <v>740.95</v>
          </cell>
          <cell r="D448">
            <v>37523</v>
          </cell>
          <cell r="E448">
            <v>3.7534999999999998</v>
          </cell>
          <cell r="G448">
            <v>37523</v>
          </cell>
          <cell r="H448">
            <v>3.645</v>
          </cell>
        </row>
        <row r="449">
          <cell r="A449">
            <v>37524</v>
          </cell>
          <cell r="B449">
            <v>743.5</v>
          </cell>
          <cell r="D449">
            <v>37524</v>
          </cell>
          <cell r="E449">
            <v>3.698</v>
          </cell>
          <cell r="G449">
            <v>37524</v>
          </cell>
          <cell r="H449">
            <v>3.665</v>
          </cell>
        </row>
        <row r="450">
          <cell r="A450">
            <v>37525</v>
          </cell>
          <cell r="B450">
            <v>746.75</v>
          </cell>
          <cell r="D450">
            <v>37525</v>
          </cell>
          <cell r="E450">
            <v>3.7709999999999999</v>
          </cell>
          <cell r="G450">
            <v>37525</v>
          </cell>
          <cell r="H450">
            <v>3.6749999999999998</v>
          </cell>
        </row>
        <row r="451">
          <cell r="A451">
            <v>37526</v>
          </cell>
          <cell r="B451">
            <v>746</v>
          </cell>
          <cell r="D451">
            <v>37526</v>
          </cell>
          <cell r="E451">
            <v>3.8725000000000001</v>
          </cell>
          <cell r="G451">
            <v>37526</v>
          </cell>
          <cell r="H451">
            <v>3.72</v>
          </cell>
        </row>
        <row r="452">
          <cell r="A452">
            <v>37529</v>
          </cell>
          <cell r="B452">
            <v>749.25</v>
          </cell>
          <cell r="D452">
            <v>37529</v>
          </cell>
          <cell r="E452">
            <v>3.7395</v>
          </cell>
          <cell r="G452">
            <v>37529</v>
          </cell>
          <cell r="H452">
            <v>3.7349999999999999</v>
          </cell>
        </row>
        <row r="453">
          <cell r="A453">
            <v>37530</v>
          </cell>
          <cell r="B453">
            <v>745.55</v>
          </cell>
          <cell r="D453">
            <v>37530</v>
          </cell>
          <cell r="E453">
            <v>3.5990000000000002</v>
          </cell>
          <cell r="G453">
            <v>37530</v>
          </cell>
          <cell r="H453">
            <v>3.75</v>
          </cell>
        </row>
        <row r="454">
          <cell r="A454">
            <v>37531</v>
          </cell>
          <cell r="B454">
            <v>742.55</v>
          </cell>
          <cell r="D454">
            <v>37531</v>
          </cell>
          <cell r="E454">
            <v>3.66</v>
          </cell>
          <cell r="G454">
            <v>37531</v>
          </cell>
          <cell r="H454">
            <v>3.7549999999999999</v>
          </cell>
        </row>
        <row r="455">
          <cell r="A455">
            <v>37532</v>
          </cell>
          <cell r="B455">
            <v>745.25</v>
          </cell>
          <cell r="D455">
            <v>37532</v>
          </cell>
          <cell r="E455">
            <v>3.6949999999999998</v>
          </cell>
          <cell r="G455">
            <v>37532</v>
          </cell>
          <cell r="H455">
            <v>3.7450000000000001</v>
          </cell>
        </row>
        <row r="456">
          <cell r="A456">
            <v>37533</v>
          </cell>
          <cell r="B456">
            <v>744.25</v>
          </cell>
          <cell r="D456">
            <v>37533</v>
          </cell>
          <cell r="E456">
            <v>3.61</v>
          </cell>
          <cell r="G456">
            <v>37533</v>
          </cell>
          <cell r="H456">
            <v>3.7450000000000001</v>
          </cell>
        </row>
        <row r="457">
          <cell r="A457">
            <v>37536</v>
          </cell>
          <cell r="B457">
            <v>744.75</v>
          </cell>
          <cell r="D457">
            <v>37536</v>
          </cell>
          <cell r="E457">
            <v>3.6749999999999998</v>
          </cell>
          <cell r="G457">
            <v>37536</v>
          </cell>
          <cell r="H457">
            <v>3.7549999999999999</v>
          </cell>
        </row>
        <row r="458">
          <cell r="A458">
            <v>37537</v>
          </cell>
          <cell r="B458">
            <v>745.05</v>
          </cell>
          <cell r="D458">
            <v>37537</v>
          </cell>
          <cell r="E458">
            <v>3.7690000000000001</v>
          </cell>
          <cell r="G458">
            <v>37537</v>
          </cell>
          <cell r="H458">
            <v>3.73</v>
          </cell>
        </row>
        <row r="459">
          <cell r="A459">
            <v>37538</v>
          </cell>
          <cell r="B459">
            <v>751.25</v>
          </cell>
          <cell r="D459">
            <v>37538</v>
          </cell>
          <cell r="E459">
            <v>3.9140000000000001</v>
          </cell>
          <cell r="G459">
            <v>37538</v>
          </cell>
          <cell r="H459">
            <v>3.7050000000000001</v>
          </cell>
        </row>
        <row r="460">
          <cell r="A460">
            <v>37539</v>
          </cell>
          <cell r="B460">
            <v>759.75</v>
          </cell>
          <cell r="D460">
            <v>37539</v>
          </cell>
          <cell r="E460">
            <v>3.9504999999999999</v>
          </cell>
          <cell r="G460">
            <v>37539</v>
          </cell>
          <cell r="H460">
            <v>3.6949999999999998</v>
          </cell>
        </row>
        <row r="461">
          <cell r="A461">
            <v>37540</v>
          </cell>
          <cell r="B461">
            <v>742.58</v>
          </cell>
          <cell r="D461">
            <v>37540</v>
          </cell>
          <cell r="E461">
            <v>3.81</v>
          </cell>
          <cell r="G461">
            <v>37540</v>
          </cell>
          <cell r="H461">
            <v>3.7050000000000001</v>
          </cell>
        </row>
        <row r="462">
          <cell r="A462">
            <v>37543</v>
          </cell>
          <cell r="B462">
            <v>745.7</v>
          </cell>
          <cell r="D462">
            <v>37543</v>
          </cell>
          <cell r="E462">
            <v>3.85</v>
          </cell>
          <cell r="G462">
            <v>37543</v>
          </cell>
          <cell r="H462">
            <v>3.6949999999999998</v>
          </cell>
        </row>
        <row r="463">
          <cell r="A463">
            <v>37544</v>
          </cell>
          <cell r="B463">
            <v>743.13</v>
          </cell>
          <cell r="D463">
            <v>37544</v>
          </cell>
          <cell r="E463">
            <v>3.8450000000000002</v>
          </cell>
          <cell r="G463">
            <v>37544</v>
          </cell>
          <cell r="H463">
            <v>3.65</v>
          </cell>
        </row>
        <row r="464">
          <cell r="A464">
            <v>37545</v>
          </cell>
          <cell r="B464">
            <v>746.45</v>
          </cell>
          <cell r="D464">
            <v>37545</v>
          </cell>
          <cell r="E464">
            <v>3.9375</v>
          </cell>
          <cell r="G464">
            <v>37545</v>
          </cell>
          <cell r="H464">
            <v>3.585</v>
          </cell>
        </row>
        <row r="465">
          <cell r="A465">
            <v>37546</v>
          </cell>
          <cell r="B465">
            <v>746.05</v>
          </cell>
          <cell r="D465">
            <v>37546</v>
          </cell>
          <cell r="E465">
            <v>3.8769999999999998</v>
          </cell>
          <cell r="G465">
            <v>37546</v>
          </cell>
          <cell r="H465">
            <v>3.5950000000000002</v>
          </cell>
        </row>
        <row r="466">
          <cell r="A466">
            <v>37547</v>
          </cell>
          <cell r="B466">
            <v>743.26</v>
          </cell>
          <cell r="D466">
            <v>37547</v>
          </cell>
          <cell r="E466">
            <v>3.8675000000000002</v>
          </cell>
          <cell r="G466">
            <v>37547</v>
          </cell>
          <cell r="H466">
            <v>3.6150000000000002</v>
          </cell>
        </row>
        <row r="467">
          <cell r="A467">
            <v>37550</v>
          </cell>
          <cell r="B467">
            <v>736.75</v>
          </cell>
          <cell r="D467">
            <v>37550</v>
          </cell>
          <cell r="E467">
            <v>3.9380000000000002</v>
          </cell>
          <cell r="G467">
            <v>37550</v>
          </cell>
          <cell r="H467">
            <v>3.6150000000000002</v>
          </cell>
        </row>
        <row r="468">
          <cell r="A468">
            <v>37551</v>
          </cell>
          <cell r="B468">
            <v>736.15</v>
          </cell>
          <cell r="D468">
            <v>37551</v>
          </cell>
          <cell r="E468">
            <v>3.9104999999999999</v>
          </cell>
          <cell r="G468">
            <v>37551</v>
          </cell>
          <cell r="H468">
            <v>3.605</v>
          </cell>
        </row>
        <row r="469">
          <cell r="A469">
            <v>37552</v>
          </cell>
          <cell r="B469">
            <v>735.58</v>
          </cell>
          <cell r="D469">
            <v>37552</v>
          </cell>
          <cell r="E469">
            <v>3.9055</v>
          </cell>
          <cell r="G469">
            <v>37552</v>
          </cell>
          <cell r="H469">
            <v>3.605</v>
          </cell>
        </row>
        <row r="470">
          <cell r="A470">
            <v>37553</v>
          </cell>
          <cell r="B470">
            <v>735.75</v>
          </cell>
          <cell r="D470">
            <v>37553</v>
          </cell>
          <cell r="E470">
            <v>3.8130000000000002</v>
          </cell>
          <cell r="G470">
            <v>37553</v>
          </cell>
          <cell r="H470">
            <v>3.605</v>
          </cell>
        </row>
        <row r="471">
          <cell r="A471">
            <v>37554</v>
          </cell>
          <cell r="B471">
            <v>732.38</v>
          </cell>
          <cell r="D471">
            <v>37554</v>
          </cell>
          <cell r="E471">
            <v>3.7275</v>
          </cell>
          <cell r="G471">
            <v>37554</v>
          </cell>
          <cell r="H471">
            <v>3.605</v>
          </cell>
        </row>
        <row r="472">
          <cell r="A472">
            <v>37557</v>
          </cell>
          <cell r="B472">
            <v>731.3</v>
          </cell>
          <cell r="D472">
            <v>37557</v>
          </cell>
          <cell r="E472">
            <v>3.8010000000000002</v>
          </cell>
          <cell r="G472">
            <v>37557</v>
          </cell>
          <cell r="H472">
            <v>3.5950000000000002</v>
          </cell>
        </row>
        <row r="473">
          <cell r="A473">
            <v>37558</v>
          </cell>
          <cell r="B473">
            <v>735.15</v>
          </cell>
          <cell r="D473">
            <v>37558</v>
          </cell>
          <cell r="E473">
            <v>3.82</v>
          </cell>
          <cell r="G473">
            <v>37558</v>
          </cell>
          <cell r="H473">
            <v>3.5649999999999999</v>
          </cell>
        </row>
        <row r="474">
          <cell r="A474">
            <v>37559</v>
          </cell>
          <cell r="B474">
            <v>733.35</v>
          </cell>
          <cell r="D474">
            <v>37559</v>
          </cell>
          <cell r="E474">
            <v>3.7124999999999999</v>
          </cell>
          <cell r="G474">
            <v>37559</v>
          </cell>
          <cell r="H474">
            <v>3.5449999999999999</v>
          </cell>
        </row>
        <row r="475">
          <cell r="A475">
            <v>37560</v>
          </cell>
          <cell r="B475">
            <v>726.25</v>
          </cell>
          <cell r="D475">
            <v>37560</v>
          </cell>
          <cell r="E475">
            <v>3.63</v>
          </cell>
          <cell r="G475">
            <v>37560</v>
          </cell>
          <cell r="H475">
            <v>3.5249999999999999</v>
          </cell>
        </row>
        <row r="476">
          <cell r="A476">
            <v>37561</v>
          </cell>
          <cell r="B476">
            <v>727.25</v>
          </cell>
          <cell r="D476">
            <v>37561</v>
          </cell>
          <cell r="E476">
            <v>3.5924999999999998</v>
          </cell>
          <cell r="G476">
            <v>37561</v>
          </cell>
          <cell r="H476">
            <v>3.5249999999999999</v>
          </cell>
        </row>
        <row r="477">
          <cell r="A477">
            <v>37564</v>
          </cell>
          <cell r="B477">
            <v>719.25</v>
          </cell>
          <cell r="D477">
            <v>37564</v>
          </cell>
          <cell r="E477">
            <v>3.5605000000000002</v>
          </cell>
          <cell r="G477">
            <v>37564</v>
          </cell>
          <cell r="H477">
            <v>3.5649999999999999</v>
          </cell>
        </row>
        <row r="478">
          <cell r="A478">
            <v>37565</v>
          </cell>
          <cell r="B478">
            <v>720.05</v>
          </cell>
          <cell r="D478">
            <v>37565</v>
          </cell>
          <cell r="E478">
            <v>3.5470000000000002</v>
          </cell>
          <cell r="G478">
            <v>37565</v>
          </cell>
          <cell r="H478">
            <v>3.5350000000000001</v>
          </cell>
        </row>
        <row r="479">
          <cell r="A479">
            <v>37566</v>
          </cell>
          <cell r="B479">
            <v>718.75</v>
          </cell>
          <cell r="D479">
            <v>37566</v>
          </cell>
          <cell r="E479">
            <v>3.6549999999999998</v>
          </cell>
          <cell r="G479">
            <v>37566</v>
          </cell>
          <cell r="H479">
            <v>3.5350000000000001</v>
          </cell>
        </row>
        <row r="480">
          <cell r="A480">
            <v>37567</v>
          </cell>
          <cell r="B480">
            <v>713.75</v>
          </cell>
          <cell r="D480">
            <v>37567</v>
          </cell>
          <cell r="E480">
            <v>3.5659999999999998</v>
          </cell>
          <cell r="G480">
            <v>37567</v>
          </cell>
          <cell r="H480">
            <v>3.5449999999999999</v>
          </cell>
        </row>
        <row r="481">
          <cell r="A481">
            <v>37568</v>
          </cell>
          <cell r="B481">
            <v>711.45</v>
          </cell>
          <cell r="D481">
            <v>37568</v>
          </cell>
          <cell r="E481">
            <v>3.5449999999999999</v>
          </cell>
          <cell r="G481">
            <v>37568</v>
          </cell>
          <cell r="H481">
            <v>3.5449999999999999</v>
          </cell>
        </row>
        <row r="482">
          <cell r="A482">
            <v>37571</v>
          </cell>
          <cell r="B482">
            <v>710.25</v>
          </cell>
          <cell r="D482">
            <v>37571</v>
          </cell>
          <cell r="E482">
            <v>3.5249999999999999</v>
          </cell>
          <cell r="G482">
            <v>37571</v>
          </cell>
          <cell r="H482">
            <v>3.5449999999999999</v>
          </cell>
        </row>
        <row r="483">
          <cell r="A483">
            <v>37572</v>
          </cell>
          <cell r="B483">
            <v>707.25</v>
          </cell>
          <cell r="D483">
            <v>37572</v>
          </cell>
          <cell r="E483">
            <v>3.621</v>
          </cell>
          <cell r="G483">
            <v>37572</v>
          </cell>
          <cell r="H483">
            <v>3.5249999999999999</v>
          </cell>
        </row>
        <row r="484">
          <cell r="A484">
            <v>37573</v>
          </cell>
          <cell r="B484">
            <v>708.95</v>
          </cell>
          <cell r="D484">
            <v>37573</v>
          </cell>
          <cell r="E484">
            <v>3.6539999999999999</v>
          </cell>
          <cell r="G484">
            <v>37573</v>
          </cell>
          <cell r="H484">
            <v>3.5350000000000001</v>
          </cell>
        </row>
        <row r="485">
          <cell r="A485">
            <v>37574</v>
          </cell>
          <cell r="B485">
            <v>709.75</v>
          </cell>
          <cell r="D485">
            <v>37574</v>
          </cell>
          <cell r="E485">
            <v>3.7</v>
          </cell>
          <cell r="G485">
            <v>37574</v>
          </cell>
          <cell r="H485">
            <v>3.5449999999999999</v>
          </cell>
        </row>
        <row r="486">
          <cell r="A486">
            <v>37575</v>
          </cell>
          <cell r="B486">
            <v>705.55</v>
          </cell>
          <cell r="D486">
            <v>37575</v>
          </cell>
          <cell r="E486">
            <v>3.6875</v>
          </cell>
          <cell r="G486">
            <v>37575</v>
          </cell>
          <cell r="H486">
            <v>3.5350000000000001</v>
          </cell>
        </row>
        <row r="487">
          <cell r="A487">
            <v>37578</v>
          </cell>
          <cell r="B487">
            <v>701.95</v>
          </cell>
          <cell r="D487">
            <v>37578</v>
          </cell>
          <cell r="E487">
            <v>3.57</v>
          </cell>
          <cell r="G487">
            <v>37578</v>
          </cell>
          <cell r="H487">
            <v>3.5350000000000001</v>
          </cell>
        </row>
        <row r="488">
          <cell r="A488">
            <v>37579</v>
          </cell>
          <cell r="B488">
            <v>698.75</v>
          </cell>
          <cell r="D488">
            <v>37579</v>
          </cell>
          <cell r="E488">
            <v>3.5245000000000002</v>
          </cell>
          <cell r="G488">
            <v>37579</v>
          </cell>
          <cell r="H488">
            <v>3.5150000000000001</v>
          </cell>
        </row>
        <row r="489">
          <cell r="A489">
            <v>37580</v>
          </cell>
          <cell r="B489">
            <v>696.75</v>
          </cell>
          <cell r="D489">
            <v>37580</v>
          </cell>
          <cell r="E489">
            <v>3.5154999999999998</v>
          </cell>
          <cell r="G489">
            <v>37580</v>
          </cell>
          <cell r="H489">
            <v>3.5150000000000001</v>
          </cell>
        </row>
        <row r="490">
          <cell r="A490">
            <v>37581</v>
          </cell>
          <cell r="B490">
            <v>704.25</v>
          </cell>
          <cell r="D490">
            <v>37581</v>
          </cell>
          <cell r="E490">
            <v>3.5255000000000001</v>
          </cell>
          <cell r="G490">
            <v>37581</v>
          </cell>
          <cell r="H490">
            <v>3.5049999999999999</v>
          </cell>
        </row>
        <row r="491">
          <cell r="A491">
            <v>37582</v>
          </cell>
          <cell r="B491">
            <v>709.55</v>
          </cell>
          <cell r="D491">
            <v>37582</v>
          </cell>
          <cell r="E491">
            <v>3.5575000000000001</v>
          </cell>
          <cell r="G491">
            <v>37582</v>
          </cell>
          <cell r="H491">
            <v>3.4950000000000001</v>
          </cell>
        </row>
        <row r="492">
          <cell r="A492">
            <v>37585</v>
          </cell>
          <cell r="B492">
            <v>707.75</v>
          </cell>
          <cell r="D492">
            <v>37585</v>
          </cell>
          <cell r="E492">
            <v>3.5468000000000002</v>
          </cell>
          <cell r="G492">
            <v>37585</v>
          </cell>
          <cell r="H492">
            <v>3.4950000000000001</v>
          </cell>
        </row>
        <row r="493">
          <cell r="A493">
            <v>37586</v>
          </cell>
          <cell r="B493">
            <v>707.25</v>
          </cell>
          <cell r="D493">
            <v>37586</v>
          </cell>
          <cell r="E493">
            <v>3.61</v>
          </cell>
          <cell r="G493">
            <v>37586</v>
          </cell>
          <cell r="H493">
            <v>3.4649999999999999</v>
          </cell>
        </row>
        <row r="494">
          <cell r="A494">
            <v>37587</v>
          </cell>
          <cell r="B494">
            <v>707.25</v>
          </cell>
          <cell r="D494">
            <v>37587</v>
          </cell>
          <cell r="E494">
            <v>3.6110000000000002</v>
          </cell>
          <cell r="G494">
            <v>37587</v>
          </cell>
          <cell r="H494">
            <v>3.4950000000000001</v>
          </cell>
        </row>
        <row r="495">
          <cell r="A495">
            <v>37588</v>
          </cell>
          <cell r="B495">
            <v>704.45</v>
          </cell>
          <cell r="D495">
            <v>37588</v>
          </cell>
          <cell r="E495">
            <v>3.6025</v>
          </cell>
          <cell r="G495">
            <v>37588</v>
          </cell>
          <cell r="H495">
            <v>3.4849999999999999</v>
          </cell>
        </row>
        <row r="496">
          <cell r="A496">
            <v>37589</v>
          </cell>
          <cell r="B496">
            <v>703.75</v>
          </cell>
          <cell r="D496">
            <v>37589</v>
          </cell>
          <cell r="E496">
            <v>3.653</v>
          </cell>
          <cell r="G496">
            <v>37589</v>
          </cell>
          <cell r="H496">
            <v>3.61</v>
          </cell>
        </row>
        <row r="497">
          <cell r="A497">
            <v>37592</v>
          </cell>
          <cell r="B497">
            <v>701.25</v>
          </cell>
          <cell r="D497">
            <v>37592</v>
          </cell>
          <cell r="E497">
            <v>3.605</v>
          </cell>
          <cell r="G497">
            <v>37592</v>
          </cell>
          <cell r="H497">
            <v>3.5750000000000002</v>
          </cell>
        </row>
        <row r="498">
          <cell r="A498">
            <v>37593</v>
          </cell>
          <cell r="B498">
            <v>705.25</v>
          </cell>
          <cell r="D498">
            <v>37593</v>
          </cell>
          <cell r="E498">
            <v>3.669</v>
          </cell>
          <cell r="G498">
            <v>37593</v>
          </cell>
          <cell r="H498">
            <v>3.5350000000000001</v>
          </cell>
        </row>
        <row r="499">
          <cell r="A499">
            <v>37594</v>
          </cell>
          <cell r="B499">
            <v>712.25</v>
          </cell>
          <cell r="D499">
            <v>37594</v>
          </cell>
          <cell r="E499">
            <v>3.7155</v>
          </cell>
          <cell r="G499">
            <v>37594</v>
          </cell>
          <cell r="H499">
            <v>3.5249999999999999</v>
          </cell>
        </row>
        <row r="500">
          <cell r="A500">
            <v>37595</v>
          </cell>
          <cell r="B500">
            <v>707.05</v>
          </cell>
          <cell r="D500">
            <v>37595</v>
          </cell>
          <cell r="E500">
            <v>3.7919999999999998</v>
          </cell>
          <cell r="G500">
            <v>37595</v>
          </cell>
          <cell r="H500">
            <v>3.5249999999999999</v>
          </cell>
        </row>
        <row r="501">
          <cell r="A501">
            <v>37596</v>
          </cell>
          <cell r="B501">
            <v>704</v>
          </cell>
          <cell r="D501">
            <v>37596</v>
          </cell>
          <cell r="E501">
            <v>3.7469999999999999</v>
          </cell>
          <cell r="G501">
            <v>37596</v>
          </cell>
          <cell r="H501">
            <v>3.5350000000000001</v>
          </cell>
        </row>
        <row r="502">
          <cell r="A502">
            <v>37599</v>
          </cell>
          <cell r="B502">
            <v>705.25</v>
          </cell>
          <cell r="D502">
            <v>37599</v>
          </cell>
          <cell r="E502">
            <v>3.7825000000000002</v>
          </cell>
          <cell r="G502">
            <v>37599</v>
          </cell>
          <cell r="H502">
            <v>3.5350000000000001</v>
          </cell>
        </row>
        <row r="503">
          <cell r="A503">
            <v>37600</v>
          </cell>
          <cell r="B503">
            <v>702.25</v>
          </cell>
          <cell r="D503">
            <v>37600</v>
          </cell>
          <cell r="E503">
            <v>3.8069999999999999</v>
          </cell>
          <cell r="G503">
            <v>37600</v>
          </cell>
          <cell r="H503">
            <v>3.5150000000000001</v>
          </cell>
        </row>
        <row r="504">
          <cell r="A504">
            <v>37601</v>
          </cell>
          <cell r="B504">
            <v>697.25</v>
          </cell>
          <cell r="D504">
            <v>37601</v>
          </cell>
          <cell r="E504">
            <v>3.7490000000000001</v>
          </cell>
          <cell r="G504">
            <v>37601</v>
          </cell>
          <cell r="H504">
            <v>3.5049999999999999</v>
          </cell>
        </row>
        <row r="505">
          <cell r="A505">
            <v>37602</v>
          </cell>
          <cell r="B505">
            <v>692.75</v>
          </cell>
          <cell r="D505">
            <v>37602</v>
          </cell>
          <cell r="E505">
            <v>3.7905000000000002</v>
          </cell>
          <cell r="G505">
            <v>37602</v>
          </cell>
          <cell r="H505">
            <v>3.4950000000000001</v>
          </cell>
        </row>
        <row r="506">
          <cell r="A506">
            <v>37603</v>
          </cell>
          <cell r="B506">
            <v>696.5</v>
          </cell>
          <cell r="D506">
            <v>37603</v>
          </cell>
          <cell r="E506">
            <v>3.7275</v>
          </cell>
          <cell r="G506">
            <v>37603</v>
          </cell>
          <cell r="H506">
            <v>3.5150000000000001</v>
          </cell>
        </row>
        <row r="507">
          <cell r="A507">
            <v>37606</v>
          </cell>
          <cell r="B507">
            <v>695.45</v>
          </cell>
          <cell r="D507">
            <v>37606</v>
          </cell>
          <cell r="E507">
            <v>3.6185</v>
          </cell>
          <cell r="G507">
            <v>37606</v>
          </cell>
          <cell r="H507">
            <v>3.5449999999999999</v>
          </cell>
        </row>
        <row r="508">
          <cell r="A508">
            <v>37607</v>
          </cell>
          <cell r="B508">
            <v>694.15</v>
          </cell>
          <cell r="D508">
            <v>37607</v>
          </cell>
          <cell r="E508">
            <v>3.585</v>
          </cell>
          <cell r="G508">
            <v>37607</v>
          </cell>
          <cell r="H508">
            <v>3.5350000000000001</v>
          </cell>
        </row>
        <row r="509">
          <cell r="A509">
            <v>37608</v>
          </cell>
          <cell r="B509">
            <v>696.25</v>
          </cell>
          <cell r="D509">
            <v>37608</v>
          </cell>
          <cell r="E509">
            <v>3.524</v>
          </cell>
          <cell r="G509">
            <v>37608</v>
          </cell>
          <cell r="H509">
            <v>3.4950000000000001</v>
          </cell>
        </row>
        <row r="510">
          <cell r="A510">
            <v>37609</v>
          </cell>
          <cell r="B510">
            <v>698.25</v>
          </cell>
          <cell r="D510">
            <v>37609</v>
          </cell>
          <cell r="E510">
            <v>3.4740000000000002</v>
          </cell>
          <cell r="G510">
            <v>37609</v>
          </cell>
          <cell r="H510">
            <v>3.4649999999999999</v>
          </cell>
        </row>
        <row r="511">
          <cell r="A511">
            <v>37610</v>
          </cell>
          <cell r="B511">
            <v>699.65</v>
          </cell>
          <cell r="D511">
            <v>37610</v>
          </cell>
          <cell r="E511">
            <v>3.48</v>
          </cell>
          <cell r="G511">
            <v>37610</v>
          </cell>
          <cell r="H511">
            <v>3.47</v>
          </cell>
        </row>
        <row r="512">
          <cell r="A512">
            <v>37613</v>
          </cell>
          <cell r="B512">
            <v>707.25</v>
          </cell>
          <cell r="D512">
            <v>37613</v>
          </cell>
          <cell r="E512">
            <v>3.512</v>
          </cell>
          <cell r="G512">
            <v>37613</v>
          </cell>
          <cell r="H512">
            <v>3.46</v>
          </cell>
        </row>
        <row r="513">
          <cell r="A513">
            <v>37614</v>
          </cell>
          <cell r="B513">
            <v>706.25</v>
          </cell>
          <cell r="D513">
            <v>37614</v>
          </cell>
          <cell r="E513">
            <v>3.5085000000000002</v>
          </cell>
          <cell r="G513">
            <v>37614</v>
          </cell>
          <cell r="H513">
            <v>3.4049999999999998</v>
          </cell>
        </row>
        <row r="514">
          <cell r="A514">
            <v>37615</v>
          </cell>
          <cell r="B514">
            <v>706.25</v>
          </cell>
          <cell r="D514">
            <v>37615</v>
          </cell>
          <cell r="E514">
            <v>3.5049999999999999</v>
          </cell>
          <cell r="G514">
            <v>37615</v>
          </cell>
          <cell r="H514">
            <v>3.415</v>
          </cell>
        </row>
        <row r="515">
          <cell r="A515">
            <v>37616</v>
          </cell>
          <cell r="B515">
            <v>710.05</v>
          </cell>
          <cell r="D515">
            <v>37616</v>
          </cell>
          <cell r="E515">
            <v>3.5830000000000002</v>
          </cell>
          <cell r="G515">
            <v>37616</v>
          </cell>
          <cell r="H515">
            <v>3.395</v>
          </cell>
        </row>
        <row r="516">
          <cell r="A516">
            <v>37617</v>
          </cell>
          <cell r="B516">
            <v>713.25</v>
          </cell>
          <cell r="D516">
            <v>37617</v>
          </cell>
          <cell r="E516">
            <v>3.5350000000000001</v>
          </cell>
          <cell r="G516">
            <v>37617</v>
          </cell>
          <cell r="H516">
            <v>3.395</v>
          </cell>
        </row>
        <row r="517">
          <cell r="A517">
            <v>37620</v>
          </cell>
          <cell r="B517">
            <v>720.35</v>
          </cell>
          <cell r="D517">
            <v>37620</v>
          </cell>
          <cell r="E517">
            <v>3.54</v>
          </cell>
          <cell r="G517">
            <v>37620</v>
          </cell>
          <cell r="H517">
            <v>3.38</v>
          </cell>
        </row>
        <row r="518">
          <cell r="A518">
            <v>37621</v>
          </cell>
          <cell r="B518">
            <v>720.25</v>
          </cell>
          <cell r="D518">
            <v>37621</v>
          </cell>
          <cell r="E518">
            <v>3.54</v>
          </cell>
          <cell r="G518">
            <v>37621</v>
          </cell>
          <cell r="H518">
            <v>3.36</v>
          </cell>
        </row>
        <row r="519">
          <cell r="A519">
            <v>37623</v>
          </cell>
          <cell r="B519">
            <v>718.35</v>
          </cell>
          <cell r="D519">
            <v>37623</v>
          </cell>
          <cell r="E519">
            <v>3.5274999999999999</v>
          </cell>
          <cell r="G519">
            <v>37623</v>
          </cell>
          <cell r="H519">
            <v>3.34</v>
          </cell>
        </row>
        <row r="520">
          <cell r="A520">
            <v>37624</v>
          </cell>
          <cell r="B520">
            <v>713.95</v>
          </cell>
          <cell r="D520">
            <v>37624</v>
          </cell>
          <cell r="E520">
            <v>3.44</v>
          </cell>
          <cell r="G520">
            <v>37624</v>
          </cell>
          <cell r="H520">
            <v>3.33</v>
          </cell>
        </row>
        <row r="521">
          <cell r="A521">
            <v>37627</v>
          </cell>
          <cell r="B521">
            <v>712.75</v>
          </cell>
          <cell r="D521">
            <v>37627</v>
          </cell>
          <cell r="E521">
            <v>3.3380000000000001</v>
          </cell>
          <cell r="G521">
            <v>37627</v>
          </cell>
          <cell r="H521">
            <v>3.3250000000000002</v>
          </cell>
        </row>
        <row r="522">
          <cell r="A522">
            <v>37628</v>
          </cell>
          <cell r="B522">
            <v>711.25</v>
          </cell>
          <cell r="D522">
            <v>37628</v>
          </cell>
          <cell r="E522">
            <v>3.2810000000000001</v>
          </cell>
          <cell r="G522">
            <v>37628</v>
          </cell>
          <cell r="H522">
            <v>3.2850000000000001</v>
          </cell>
        </row>
        <row r="523">
          <cell r="A523">
            <v>37629</v>
          </cell>
          <cell r="B523">
            <v>710.75</v>
          </cell>
          <cell r="D523">
            <v>37629</v>
          </cell>
          <cell r="E523">
            <v>3.3410000000000002</v>
          </cell>
          <cell r="G523">
            <v>37629</v>
          </cell>
          <cell r="H523">
            <v>3.2949999999999999</v>
          </cell>
        </row>
        <row r="524">
          <cell r="A524">
            <v>37630</v>
          </cell>
          <cell r="B524">
            <v>711.05</v>
          </cell>
          <cell r="D524">
            <v>37630</v>
          </cell>
          <cell r="E524">
            <v>3.3159999999999998</v>
          </cell>
          <cell r="G524">
            <v>37630</v>
          </cell>
          <cell r="H524">
            <v>3.33</v>
          </cell>
        </row>
        <row r="525">
          <cell r="A525">
            <v>37631</v>
          </cell>
          <cell r="B525">
            <v>713.65</v>
          </cell>
          <cell r="D525">
            <v>37631</v>
          </cell>
          <cell r="E525">
            <v>3.2974999999999999</v>
          </cell>
          <cell r="G525">
            <v>37631</v>
          </cell>
          <cell r="H525">
            <v>3.3450000000000002</v>
          </cell>
        </row>
        <row r="526">
          <cell r="A526">
            <v>37634</v>
          </cell>
          <cell r="B526">
            <v>711.47</v>
          </cell>
          <cell r="D526">
            <v>37634</v>
          </cell>
          <cell r="E526">
            <v>3.2949999999999999</v>
          </cell>
          <cell r="G526">
            <v>37634</v>
          </cell>
          <cell r="H526">
            <v>3.32</v>
          </cell>
        </row>
        <row r="527">
          <cell r="A527">
            <v>37635</v>
          </cell>
          <cell r="B527">
            <v>713.25</v>
          </cell>
          <cell r="D527">
            <v>37635</v>
          </cell>
          <cell r="E527">
            <v>3.2610000000000001</v>
          </cell>
          <cell r="G527">
            <v>37635</v>
          </cell>
          <cell r="H527">
            <v>3.2450000000000001</v>
          </cell>
        </row>
        <row r="528">
          <cell r="A528">
            <v>37636</v>
          </cell>
          <cell r="B528">
            <v>718.45</v>
          </cell>
          <cell r="D528">
            <v>37636</v>
          </cell>
          <cell r="E528">
            <v>3.3140000000000001</v>
          </cell>
          <cell r="G528">
            <v>37636</v>
          </cell>
          <cell r="H528">
            <v>3.2250000000000001</v>
          </cell>
        </row>
        <row r="529">
          <cell r="A529">
            <v>37637</v>
          </cell>
          <cell r="B529">
            <v>719.05</v>
          </cell>
          <cell r="D529">
            <v>37637</v>
          </cell>
          <cell r="E529">
            <v>3.3210000000000002</v>
          </cell>
          <cell r="G529">
            <v>37637</v>
          </cell>
          <cell r="H529">
            <v>3.2650000000000001</v>
          </cell>
        </row>
        <row r="530">
          <cell r="A530">
            <v>37638</v>
          </cell>
          <cell r="B530">
            <v>726.45</v>
          </cell>
          <cell r="D530">
            <v>37638</v>
          </cell>
          <cell r="E530">
            <v>3.375</v>
          </cell>
          <cell r="G530">
            <v>37638</v>
          </cell>
          <cell r="H530">
            <v>3.2</v>
          </cell>
        </row>
        <row r="531">
          <cell r="A531">
            <v>37641</v>
          </cell>
          <cell r="B531">
            <v>723.25</v>
          </cell>
          <cell r="D531">
            <v>37641</v>
          </cell>
          <cell r="E531">
            <v>3.4144999999999999</v>
          </cell>
          <cell r="G531">
            <v>37641</v>
          </cell>
          <cell r="H531">
            <v>3.1549999999999998</v>
          </cell>
        </row>
        <row r="532">
          <cell r="A532">
            <v>37642</v>
          </cell>
          <cell r="B532">
            <v>727.75</v>
          </cell>
          <cell r="D532">
            <v>37642</v>
          </cell>
          <cell r="E532">
            <v>3.49</v>
          </cell>
          <cell r="G532">
            <v>37642</v>
          </cell>
          <cell r="H532">
            <v>3.105</v>
          </cell>
        </row>
        <row r="533">
          <cell r="A533">
            <v>37643</v>
          </cell>
          <cell r="B533">
            <v>730.25</v>
          </cell>
          <cell r="D533">
            <v>37643</v>
          </cell>
          <cell r="E533">
            <v>3.5339999999999998</v>
          </cell>
          <cell r="G533">
            <v>37643</v>
          </cell>
          <cell r="H533">
            <v>3.105</v>
          </cell>
        </row>
        <row r="534">
          <cell r="A534">
            <v>37644</v>
          </cell>
          <cell r="B534">
            <v>729.75</v>
          </cell>
          <cell r="D534">
            <v>37644</v>
          </cell>
          <cell r="E534">
            <v>3.5274999999999999</v>
          </cell>
          <cell r="G534">
            <v>37644</v>
          </cell>
          <cell r="H534">
            <v>3.1349999999999998</v>
          </cell>
        </row>
        <row r="535">
          <cell r="A535">
            <v>37645</v>
          </cell>
          <cell r="B535">
            <v>734.85</v>
          </cell>
          <cell r="D535">
            <v>37645</v>
          </cell>
          <cell r="E535">
            <v>3.6225000000000001</v>
          </cell>
          <cell r="G535">
            <v>37645</v>
          </cell>
          <cell r="H535">
            <v>3.2149999999999999</v>
          </cell>
        </row>
        <row r="536">
          <cell r="A536">
            <v>37648</v>
          </cell>
          <cell r="B536">
            <v>738.55</v>
          </cell>
          <cell r="D536">
            <v>37648</v>
          </cell>
          <cell r="E536">
            <v>3.6339999999999999</v>
          </cell>
          <cell r="G536">
            <v>37648</v>
          </cell>
          <cell r="H536">
            <v>3.32</v>
          </cell>
        </row>
        <row r="537">
          <cell r="A537">
            <v>37649</v>
          </cell>
          <cell r="B537">
            <v>738.55</v>
          </cell>
          <cell r="D537">
            <v>37649</v>
          </cell>
          <cell r="E537">
            <v>3.6385000000000001</v>
          </cell>
          <cell r="G537">
            <v>37649</v>
          </cell>
          <cell r="H537">
            <v>3.3250000000000002</v>
          </cell>
        </row>
        <row r="538">
          <cell r="A538">
            <v>37650</v>
          </cell>
          <cell r="B538">
            <v>738.75</v>
          </cell>
          <cell r="D538">
            <v>37650</v>
          </cell>
          <cell r="E538">
            <v>3.577</v>
          </cell>
          <cell r="G538">
            <v>37650</v>
          </cell>
          <cell r="H538">
            <v>3.2949999999999999</v>
          </cell>
        </row>
        <row r="539">
          <cell r="A539">
            <v>37651</v>
          </cell>
          <cell r="B539">
            <v>735.25</v>
          </cell>
          <cell r="D539">
            <v>37651</v>
          </cell>
          <cell r="E539">
            <v>3.5550000000000002</v>
          </cell>
          <cell r="G539">
            <v>37651</v>
          </cell>
          <cell r="H539">
            <v>3.2450000000000001</v>
          </cell>
        </row>
        <row r="540">
          <cell r="A540">
            <v>37652</v>
          </cell>
          <cell r="B540">
            <v>735.25</v>
          </cell>
          <cell r="D540">
            <v>37652</v>
          </cell>
          <cell r="E540">
            <v>3.4975000000000001</v>
          </cell>
          <cell r="G540">
            <v>37652</v>
          </cell>
          <cell r="H540">
            <v>3.2050000000000001</v>
          </cell>
        </row>
        <row r="541">
          <cell r="A541">
            <v>37655</v>
          </cell>
          <cell r="B541">
            <v>733.5</v>
          </cell>
          <cell r="D541">
            <v>37655</v>
          </cell>
          <cell r="E541">
            <v>3.5150000000000001</v>
          </cell>
          <cell r="G541">
            <v>37655</v>
          </cell>
          <cell r="H541">
            <v>3.1850000000000001</v>
          </cell>
        </row>
        <row r="542">
          <cell r="A542">
            <v>37656</v>
          </cell>
          <cell r="B542">
            <v>743.15</v>
          </cell>
          <cell r="D542">
            <v>37656</v>
          </cell>
          <cell r="E542">
            <v>3.5670000000000002</v>
          </cell>
          <cell r="G542">
            <v>37656</v>
          </cell>
          <cell r="H542">
            <v>3.165</v>
          </cell>
        </row>
        <row r="543">
          <cell r="A543">
            <v>37657</v>
          </cell>
          <cell r="B543">
            <v>741.75</v>
          </cell>
          <cell r="D543">
            <v>37657</v>
          </cell>
          <cell r="E543">
            <v>3.59</v>
          </cell>
          <cell r="G543">
            <v>37657</v>
          </cell>
          <cell r="H543">
            <v>3.165</v>
          </cell>
        </row>
        <row r="544">
          <cell r="A544">
            <v>37658</v>
          </cell>
          <cell r="B544">
            <v>743</v>
          </cell>
          <cell r="D544">
            <v>37658</v>
          </cell>
          <cell r="E544">
            <v>3.59</v>
          </cell>
          <cell r="G544">
            <v>37658</v>
          </cell>
          <cell r="H544">
            <v>3.145</v>
          </cell>
        </row>
        <row r="545">
          <cell r="A545">
            <v>37659</v>
          </cell>
          <cell r="B545">
            <v>742.25</v>
          </cell>
          <cell r="D545">
            <v>37659</v>
          </cell>
          <cell r="E545">
            <v>3.58</v>
          </cell>
          <cell r="G545">
            <v>37659</v>
          </cell>
          <cell r="H545">
            <v>3.1549999999999998</v>
          </cell>
        </row>
        <row r="546">
          <cell r="A546">
            <v>37662</v>
          </cell>
          <cell r="B546">
            <v>743.75</v>
          </cell>
          <cell r="D546">
            <v>37662</v>
          </cell>
          <cell r="E546">
            <v>3.5874999999999999</v>
          </cell>
          <cell r="G546">
            <v>37662</v>
          </cell>
          <cell r="H546">
            <v>3.125</v>
          </cell>
        </row>
        <row r="547">
          <cell r="A547">
            <v>37663</v>
          </cell>
          <cell r="B547">
            <v>745.15</v>
          </cell>
          <cell r="D547">
            <v>37663</v>
          </cell>
          <cell r="E547">
            <v>3.5910000000000002</v>
          </cell>
          <cell r="G547">
            <v>37663</v>
          </cell>
          <cell r="H547">
            <v>3.105</v>
          </cell>
        </row>
        <row r="548">
          <cell r="A548">
            <v>37664</v>
          </cell>
          <cell r="B548">
            <v>747.5</v>
          </cell>
          <cell r="D548">
            <v>37664</v>
          </cell>
          <cell r="E548">
            <v>3.6070000000000002</v>
          </cell>
          <cell r="G548">
            <v>37664</v>
          </cell>
          <cell r="H548">
            <v>3.105</v>
          </cell>
        </row>
        <row r="549">
          <cell r="A549">
            <v>37665</v>
          </cell>
          <cell r="B549">
            <v>748.8</v>
          </cell>
          <cell r="D549">
            <v>37665</v>
          </cell>
          <cell r="E549">
            <v>3.6589999999999998</v>
          </cell>
          <cell r="G549">
            <v>37665</v>
          </cell>
          <cell r="H549">
            <v>3.1349999999999998</v>
          </cell>
        </row>
        <row r="550">
          <cell r="A550">
            <v>37666</v>
          </cell>
          <cell r="B550">
            <v>746.25</v>
          </cell>
          <cell r="D550">
            <v>37666</v>
          </cell>
          <cell r="E550">
            <v>3.665</v>
          </cell>
          <cell r="G550">
            <v>37666</v>
          </cell>
          <cell r="H550">
            <v>3.18</v>
          </cell>
        </row>
        <row r="551">
          <cell r="A551">
            <v>37669</v>
          </cell>
          <cell r="B551">
            <v>741.35</v>
          </cell>
          <cell r="D551">
            <v>37669</v>
          </cell>
          <cell r="E551">
            <v>3.6175000000000002</v>
          </cell>
          <cell r="G551">
            <v>37669</v>
          </cell>
          <cell r="H551">
            <v>3.1444999999999999</v>
          </cell>
        </row>
        <row r="552">
          <cell r="A552">
            <v>37670</v>
          </cell>
          <cell r="B552">
            <v>740.25</v>
          </cell>
          <cell r="D552">
            <v>37670</v>
          </cell>
          <cell r="E552">
            <v>3.5914999999999999</v>
          </cell>
          <cell r="G552">
            <v>37670</v>
          </cell>
          <cell r="H552">
            <v>3.165</v>
          </cell>
        </row>
        <row r="553">
          <cell r="A553">
            <v>37671</v>
          </cell>
          <cell r="B553">
            <v>746.75</v>
          </cell>
          <cell r="D553">
            <v>37671</v>
          </cell>
          <cell r="E553">
            <v>3.61</v>
          </cell>
          <cell r="G553">
            <v>37671</v>
          </cell>
          <cell r="H553">
            <v>3.1949999999999998</v>
          </cell>
        </row>
        <row r="554">
          <cell r="A554">
            <v>37672</v>
          </cell>
          <cell r="B554">
            <v>748.05</v>
          </cell>
          <cell r="D554">
            <v>37672</v>
          </cell>
          <cell r="E554">
            <v>3.6124999999999998</v>
          </cell>
          <cell r="G554">
            <v>37672</v>
          </cell>
          <cell r="H554">
            <v>3.2050000000000001</v>
          </cell>
        </row>
        <row r="555">
          <cell r="A555">
            <v>37673</v>
          </cell>
          <cell r="B555">
            <v>750.45</v>
          </cell>
          <cell r="D555">
            <v>37673</v>
          </cell>
          <cell r="E555">
            <v>3.6225000000000001</v>
          </cell>
          <cell r="G555">
            <v>37673</v>
          </cell>
          <cell r="H555">
            <v>3.1850000000000001</v>
          </cell>
        </row>
        <row r="556">
          <cell r="A556">
            <v>37676</v>
          </cell>
          <cell r="B556">
            <v>754.25</v>
          </cell>
          <cell r="D556">
            <v>37676</v>
          </cell>
          <cell r="E556">
            <v>3.5819999999999999</v>
          </cell>
          <cell r="G556">
            <v>37676</v>
          </cell>
          <cell r="H556">
            <v>3.12</v>
          </cell>
        </row>
        <row r="557">
          <cell r="A557">
            <v>37677</v>
          </cell>
          <cell r="B557">
            <v>753.25</v>
          </cell>
          <cell r="D557">
            <v>37677</v>
          </cell>
          <cell r="E557">
            <v>3.6025</v>
          </cell>
          <cell r="G557">
            <v>37677</v>
          </cell>
          <cell r="H557">
            <v>3.1549999999999998</v>
          </cell>
        </row>
        <row r="558">
          <cell r="A558">
            <v>37678</v>
          </cell>
          <cell r="B558">
            <v>753.75</v>
          </cell>
          <cell r="D558">
            <v>37678</v>
          </cell>
          <cell r="E558">
            <v>3.581</v>
          </cell>
          <cell r="G558">
            <v>37678</v>
          </cell>
          <cell r="H558">
            <v>3.165</v>
          </cell>
        </row>
        <row r="559">
          <cell r="A559">
            <v>37679</v>
          </cell>
          <cell r="B559">
            <v>751.5</v>
          </cell>
          <cell r="D559">
            <v>37679</v>
          </cell>
          <cell r="E559">
            <v>3.5545</v>
          </cell>
          <cell r="G559">
            <v>37679</v>
          </cell>
          <cell r="H559">
            <v>3.19</v>
          </cell>
        </row>
        <row r="560">
          <cell r="A560">
            <v>37680</v>
          </cell>
          <cell r="B560">
            <v>749.15</v>
          </cell>
          <cell r="D560">
            <v>37680</v>
          </cell>
          <cell r="E560">
            <v>3.5684999999999998</v>
          </cell>
          <cell r="G560">
            <v>37680</v>
          </cell>
          <cell r="H560">
            <v>3.2</v>
          </cell>
        </row>
        <row r="561">
          <cell r="A561">
            <v>37683</v>
          </cell>
          <cell r="B561">
            <v>749.25</v>
          </cell>
          <cell r="D561">
            <v>37683</v>
          </cell>
          <cell r="E561">
            <v>3.5649999999999999</v>
          </cell>
          <cell r="G561">
            <v>37683</v>
          </cell>
          <cell r="H561">
            <v>3.2050000000000001</v>
          </cell>
        </row>
        <row r="562">
          <cell r="A562">
            <v>37684</v>
          </cell>
          <cell r="B562">
            <v>753.95</v>
          </cell>
          <cell r="D562">
            <v>37684</v>
          </cell>
          <cell r="E562">
            <v>3.5649999999999999</v>
          </cell>
          <cell r="G562">
            <v>37684</v>
          </cell>
          <cell r="H562">
            <v>3.17</v>
          </cell>
        </row>
        <row r="563">
          <cell r="A563">
            <v>37685</v>
          </cell>
          <cell r="B563">
            <v>756.15</v>
          </cell>
          <cell r="D563">
            <v>37685</v>
          </cell>
          <cell r="E563">
            <v>3.5525000000000002</v>
          </cell>
          <cell r="G563">
            <v>37685</v>
          </cell>
          <cell r="H563">
            <v>3.1749999999999998</v>
          </cell>
        </row>
        <row r="564">
          <cell r="A564">
            <v>37686</v>
          </cell>
          <cell r="B564">
            <v>754.55</v>
          </cell>
          <cell r="D564">
            <v>37686</v>
          </cell>
          <cell r="E564">
            <v>3.496</v>
          </cell>
          <cell r="G564">
            <v>37686</v>
          </cell>
          <cell r="H564">
            <v>3.1749999999999998</v>
          </cell>
        </row>
        <row r="565">
          <cell r="A565">
            <v>37687</v>
          </cell>
          <cell r="B565">
            <v>754.35</v>
          </cell>
          <cell r="D565">
            <v>37687</v>
          </cell>
          <cell r="E565">
            <v>3.4975000000000001</v>
          </cell>
          <cell r="G565">
            <v>37687</v>
          </cell>
          <cell r="H565">
            <v>3.165</v>
          </cell>
        </row>
        <row r="566">
          <cell r="A566">
            <v>37690</v>
          </cell>
          <cell r="B566">
            <v>757.05</v>
          </cell>
          <cell r="D566">
            <v>37690</v>
          </cell>
          <cell r="E566">
            <v>3.5230000000000001</v>
          </cell>
          <cell r="G566">
            <v>37690</v>
          </cell>
          <cell r="H566">
            <v>3.1349999999999998</v>
          </cell>
        </row>
        <row r="567">
          <cell r="A567">
            <v>37691</v>
          </cell>
          <cell r="B567">
            <v>752.05</v>
          </cell>
          <cell r="D567">
            <v>37691</v>
          </cell>
          <cell r="E567">
            <v>3.4824999999999999</v>
          </cell>
          <cell r="G567">
            <v>37691</v>
          </cell>
          <cell r="H567">
            <v>3.125</v>
          </cell>
        </row>
        <row r="568">
          <cell r="A568">
            <v>37692</v>
          </cell>
          <cell r="B568">
            <v>755.45</v>
          </cell>
          <cell r="D568">
            <v>37692</v>
          </cell>
          <cell r="E568">
            <v>3.4674999999999998</v>
          </cell>
          <cell r="G568">
            <v>37692</v>
          </cell>
          <cell r="H568">
            <v>3.06</v>
          </cell>
        </row>
        <row r="569">
          <cell r="A569">
            <v>37693</v>
          </cell>
          <cell r="B569">
            <v>742.25</v>
          </cell>
          <cell r="D569">
            <v>37693</v>
          </cell>
          <cell r="E569">
            <v>3.4075000000000002</v>
          </cell>
          <cell r="G569">
            <v>37693</v>
          </cell>
          <cell r="H569">
            <v>3.1150000000000002</v>
          </cell>
        </row>
        <row r="570">
          <cell r="A570">
            <v>37694</v>
          </cell>
          <cell r="B570">
            <v>738.25</v>
          </cell>
          <cell r="D570">
            <v>37694</v>
          </cell>
          <cell r="E570">
            <v>3.4325000000000001</v>
          </cell>
          <cell r="G570">
            <v>37694</v>
          </cell>
          <cell r="H570">
            <v>3.1150000000000002</v>
          </cell>
        </row>
        <row r="571">
          <cell r="A571">
            <v>37697</v>
          </cell>
          <cell r="B571">
            <v>738.75</v>
          </cell>
          <cell r="D571">
            <v>37697</v>
          </cell>
          <cell r="E571">
            <v>3.4405000000000001</v>
          </cell>
          <cell r="G571">
            <v>37697</v>
          </cell>
          <cell r="H571">
            <v>3.085</v>
          </cell>
        </row>
        <row r="572">
          <cell r="A572">
            <v>37698</v>
          </cell>
          <cell r="B572">
            <v>734.45</v>
          </cell>
          <cell r="D572">
            <v>37698</v>
          </cell>
          <cell r="E572">
            <v>3.4434999999999998</v>
          </cell>
          <cell r="G572">
            <v>37698</v>
          </cell>
          <cell r="H572">
            <v>3.0550000000000002</v>
          </cell>
        </row>
        <row r="573">
          <cell r="A573">
            <v>37699</v>
          </cell>
          <cell r="B573">
            <v>738.75</v>
          </cell>
          <cell r="D573">
            <v>37699</v>
          </cell>
          <cell r="E573">
            <v>3.4664999999999999</v>
          </cell>
          <cell r="G573">
            <v>37699</v>
          </cell>
          <cell r="H573">
            <v>3.0150000000000001</v>
          </cell>
        </row>
        <row r="574">
          <cell r="A574">
            <v>37700</v>
          </cell>
          <cell r="B574">
            <v>742.3</v>
          </cell>
          <cell r="D574">
            <v>37700</v>
          </cell>
          <cell r="E574">
            <v>3.4735</v>
          </cell>
          <cell r="G574">
            <v>37700</v>
          </cell>
          <cell r="H574">
            <v>3.02</v>
          </cell>
        </row>
        <row r="575">
          <cell r="A575">
            <v>37701</v>
          </cell>
          <cell r="B575">
            <v>730.25</v>
          </cell>
          <cell r="D575">
            <v>37701</v>
          </cell>
          <cell r="E575">
            <v>3.4035000000000002</v>
          </cell>
          <cell r="G575">
            <v>37701</v>
          </cell>
          <cell r="H575">
            <v>3.0225</v>
          </cell>
        </row>
        <row r="576">
          <cell r="A576">
            <v>37704</v>
          </cell>
          <cell r="B576">
            <v>731.25</v>
          </cell>
          <cell r="D576">
            <v>37704</v>
          </cell>
          <cell r="E576">
            <v>3.3980000000000001</v>
          </cell>
          <cell r="G576">
            <v>37704</v>
          </cell>
          <cell r="H576">
            <v>2.96</v>
          </cell>
        </row>
        <row r="577">
          <cell r="A577">
            <v>37705</v>
          </cell>
          <cell r="B577">
            <v>726.45</v>
          </cell>
          <cell r="D577">
            <v>37705</v>
          </cell>
          <cell r="E577">
            <v>3.3675000000000002</v>
          </cell>
          <cell r="G577">
            <v>37705</v>
          </cell>
          <cell r="H577">
            <v>2.9350000000000001</v>
          </cell>
        </row>
        <row r="578">
          <cell r="A578">
            <v>37706</v>
          </cell>
          <cell r="B578">
            <v>726.25</v>
          </cell>
          <cell r="D578">
            <v>37706</v>
          </cell>
          <cell r="E578">
            <v>3.3815</v>
          </cell>
          <cell r="G578">
            <v>37706</v>
          </cell>
          <cell r="H578">
            <v>2.895</v>
          </cell>
        </row>
        <row r="579">
          <cell r="A579">
            <v>37707</v>
          </cell>
          <cell r="B579">
            <v>726.25</v>
          </cell>
          <cell r="D579">
            <v>37707</v>
          </cell>
          <cell r="E579">
            <v>3.3815</v>
          </cell>
          <cell r="G579">
            <v>37707</v>
          </cell>
          <cell r="H579">
            <v>2.875</v>
          </cell>
        </row>
        <row r="580">
          <cell r="A580">
            <v>37708</v>
          </cell>
          <cell r="B580">
            <v>726.15</v>
          </cell>
          <cell r="D580">
            <v>37708</v>
          </cell>
          <cell r="E580">
            <v>3.3639999999999999</v>
          </cell>
          <cell r="G580">
            <v>37708</v>
          </cell>
          <cell r="H580">
            <v>2.9725000000000001</v>
          </cell>
        </row>
        <row r="581">
          <cell r="A581">
            <v>37711</v>
          </cell>
          <cell r="B581">
            <v>733.25</v>
          </cell>
          <cell r="D581">
            <v>37711</v>
          </cell>
          <cell r="E581">
            <v>3.3525</v>
          </cell>
          <cell r="G581">
            <v>37711</v>
          </cell>
          <cell r="H581">
            <v>2.9725000000000001</v>
          </cell>
        </row>
        <row r="582">
          <cell r="A582">
            <v>37712</v>
          </cell>
          <cell r="B582">
            <v>726.15</v>
          </cell>
          <cell r="D582">
            <v>37712</v>
          </cell>
          <cell r="E582">
            <v>3.3134999999999999</v>
          </cell>
          <cell r="G582">
            <v>37712</v>
          </cell>
          <cell r="H582">
            <v>2.92</v>
          </cell>
        </row>
        <row r="583">
          <cell r="A583">
            <v>37713</v>
          </cell>
          <cell r="B583">
            <v>723.35</v>
          </cell>
          <cell r="D583">
            <v>37713</v>
          </cell>
          <cell r="E583">
            <v>3.26</v>
          </cell>
          <cell r="G583">
            <v>37713</v>
          </cell>
          <cell r="H583">
            <v>2.9275000000000002</v>
          </cell>
        </row>
        <row r="584">
          <cell r="A584">
            <v>37714</v>
          </cell>
          <cell r="B584">
            <v>722.6</v>
          </cell>
          <cell r="D584">
            <v>37714</v>
          </cell>
          <cell r="E584">
            <v>3.2570000000000001</v>
          </cell>
          <cell r="G584">
            <v>37714</v>
          </cell>
          <cell r="H584">
            <v>2.9119999999999999</v>
          </cell>
        </row>
        <row r="585">
          <cell r="A585">
            <v>37715</v>
          </cell>
          <cell r="B585">
            <v>721.35</v>
          </cell>
          <cell r="D585">
            <v>37715</v>
          </cell>
          <cell r="E585">
            <v>3.22</v>
          </cell>
          <cell r="G585">
            <v>37715</v>
          </cell>
          <cell r="H585">
            <v>2.91</v>
          </cell>
        </row>
        <row r="586">
          <cell r="A586">
            <v>37718</v>
          </cell>
          <cell r="B586">
            <v>719.9</v>
          </cell>
          <cell r="D586">
            <v>37718</v>
          </cell>
          <cell r="E586">
            <v>3.1524999999999999</v>
          </cell>
          <cell r="G586">
            <v>37718</v>
          </cell>
          <cell r="H586">
            <v>2.9350000000000001</v>
          </cell>
        </row>
        <row r="587">
          <cell r="A587">
            <v>37719</v>
          </cell>
          <cell r="B587">
            <v>719.75</v>
          </cell>
          <cell r="D587">
            <v>37719</v>
          </cell>
          <cell r="E587">
            <v>3.1825000000000001</v>
          </cell>
          <cell r="G587">
            <v>37719</v>
          </cell>
          <cell r="H587">
            <v>2.9415</v>
          </cell>
        </row>
        <row r="588">
          <cell r="A588">
            <v>37720</v>
          </cell>
          <cell r="B588">
            <v>720.75</v>
          </cell>
          <cell r="D588">
            <v>37720</v>
          </cell>
          <cell r="E588">
            <v>3.1930000000000001</v>
          </cell>
          <cell r="G588">
            <v>37720</v>
          </cell>
          <cell r="H588">
            <v>2.9464999999999999</v>
          </cell>
        </row>
        <row r="589">
          <cell r="A589">
            <v>37721</v>
          </cell>
          <cell r="B589">
            <v>724.55</v>
          </cell>
          <cell r="D589">
            <v>37721</v>
          </cell>
          <cell r="E589">
            <v>3.2475000000000001</v>
          </cell>
          <cell r="G589">
            <v>37721</v>
          </cell>
          <cell r="H589">
            <v>2.855</v>
          </cell>
        </row>
        <row r="590">
          <cell r="A590">
            <v>37722</v>
          </cell>
          <cell r="B590">
            <v>724</v>
          </cell>
          <cell r="D590">
            <v>37722</v>
          </cell>
          <cell r="E590">
            <v>3.2040000000000002</v>
          </cell>
          <cell r="G590">
            <v>37722</v>
          </cell>
          <cell r="H590">
            <v>2.9315000000000002</v>
          </cell>
        </row>
        <row r="591">
          <cell r="A591">
            <v>37725</v>
          </cell>
          <cell r="B591">
            <v>720.15</v>
          </cell>
          <cell r="D591">
            <v>37725</v>
          </cell>
          <cell r="E591">
            <v>3.1615000000000002</v>
          </cell>
          <cell r="G591">
            <v>37725</v>
          </cell>
          <cell r="H591">
            <v>2.915</v>
          </cell>
        </row>
        <row r="592">
          <cell r="A592">
            <v>37726</v>
          </cell>
          <cell r="B592">
            <v>718.6</v>
          </cell>
          <cell r="D592">
            <v>37726</v>
          </cell>
          <cell r="E592">
            <v>3.0825</v>
          </cell>
          <cell r="G592">
            <v>37726</v>
          </cell>
          <cell r="H592">
            <v>2.9630000000000001</v>
          </cell>
        </row>
        <row r="593">
          <cell r="A593">
            <v>37727</v>
          </cell>
          <cell r="B593">
            <v>715.3</v>
          </cell>
          <cell r="D593">
            <v>37727</v>
          </cell>
          <cell r="E593">
            <v>3.0924999999999998</v>
          </cell>
          <cell r="G593">
            <v>37727</v>
          </cell>
          <cell r="H593">
            <v>2.9380000000000002</v>
          </cell>
        </row>
        <row r="594">
          <cell r="A594">
            <v>37728</v>
          </cell>
          <cell r="B594">
            <v>713.25</v>
          </cell>
          <cell r="D594">
            <v>37728</v>
          </cell>
          <cell r="E594">
            <v>3.0325000000000002</v>
          </cell>
          <cell r="G594">
            <v>37728</v>
          </cell>
          <cell r="H594">
            <v>2.9224999999999999</v>
          </cell>
        </row>
        <row r="595">
          <cell r="A595">
            <v>37732</v>
          </cell>
          <cell r="B595">
            <v>714.25</v>
          </cell>
          <cell r="D595">
            <v>37732</v>
          </cell>
          <cell r="E595">
            <v>3.0350000000000001</v>
          </cell>
          <cell r="G595">
            <v>37732</v>
          </cell>
          <cell r="H595">
            <v>2.9220000000000002</v>
          </cell>
        </row>
        <row r="596">
          <cell r="A596">
            <v>37733</v>
          </cell>
          <cell r="B596">
            <v>716.35</v>
          </cell>
          <cell r="D596">
            <v>37733</v>
          </cell>
          <cell r="E596">
            <v>3.0425</v>
          </cell>
          <cell r="G596">
            <v>37733</v>
          </cell>
          <cell r="H596">
            <v>2.8780000000000001</v>
          </cell>
        </row>
        <row r="597">
          <cell r="A597">
            <v>37734</v>
          </cell>
          <cell r="B597">
            <v>709.45</v>
          </cell>
          <cell r="D597">
            <v>37734</v>
          </cell>
          <cell r="E597">
            <v>3</v>
          </cell>
          <cell r="G597">
            <v>37734</v>
          </cell>
          <cell r="H597">
            <v>2.7949999999999999</v>
          </cell>
        </row>
        <row r="598">
          <cell r="A598">
            <v>37735</v>
          </cell>
          <cell r="B598">
            <v>708.85</v>
          </cell>
          <cell r="D598">
            <v>37735</v>
          </cell>
          <cell r="E598">
            <v>3.0105</v>
          </cell>
          <cell r="G598">
            <v>37735</v>
          </cell>
          <cell r="H598">
            <v>2.85</v>
          </cell>
        </row>
        <row r="599">
          <cell r="A599">
            <v>37736</v>
          </cell>
          <cell r="B599">
            <v>712.45</v>
          </cell>
          <cell r="D599">
            <v>37736</v>
          </cell>
          <cell r="E599">
            <v>3.0089999999999999</v>
          </cell>
          <cell r="G599">
            <v>37736</v>
          </cell>
          <cell r="H599">
            <v>2.8780000000000001</v>
          </cell>
        </row>
        <row r="600">
          <cell r="A600">
            <v>37739</v>
          </cell>
          <cell r="B600">
            <v>709.45</v>
          </cell>
          <cell r="D600">
            <v>37739</v>
          </cell>
          <cell r="E600">
            <v>2.9580000000000002</v>
          </cell>
          <cell r="G600">
            <v>37739</v>
          </cell>
          <cell r="H600">
            <v>2.8679999999999999</v>
          </cell>
        </row>
        <row r="601">
          <cell r="A601">
            <v>37740</v>
          </cell>
          <cell r="B601">
            <v>706.25</v>
          </cell>
          <cell r="D601">
            <v>37740</v>
          </cell>
          <cell r="E601">
            <v>2.9104999999999999</v>
          </cell>
          <cell r="G601">
            <v>37740</v>
          </cell>
          <cell r="H601">
            <v>2.8050000000000002</v>
          </cell>
        </row>
        <row r="602">
          <cell r="A602">
            <v>37741</v>
          </cell>
          <cell r="B602">
            <v>704.5</v>
          </cell>
          <cell r="D602">
            <v>37741</v>
          </cell>
          <cell r="E602">
            <v>2.9104999999999999</v>
          </cell>
          <cell r="G602">
            <v>37741</v>
          </cell>
          <cell r="H602">
            <v>2.8220000000000001</v>
          </cell>
        </row>
        <row r="603">
          <cell r="A603">
            <v>37743</v>
          </cell>
          <cell r="B603">
            <v>700.2</v>
          </cell>
          <cell r="D603">
            <v>37743</v>
          </cell>
          <cell r="E603">
            <v>2.968</v>
          </cell>
          <cell r="G603">
            <v>37743</v>
          </cell>
          <cell r="H603">
            <v>2.7970000000000002</v>
          </cell>
        </row>
        <row r="604">
          <cell r="A604">
            <v>37746</v>
          </cell>
          <cell r="B604">
            <v>698.3</v>
          </cell>
          <cell r="D604">
            <v>37746</v>
          </cell>
          <cell r="E604">
            <v>3.0375000000000001</v>
          </cell>
          <cell r="G604">
            <v>37746</v>
          </cell>
          <cell r="H604">
            <v>2.75</v>
          </cell>
        </row>
        <row r="605">
          <cell r="A605">
            <v>37747</v>
          </cell>
          <cell r="B605">
            <v>702</v>
          </cell>
          <cell r="D605">
            <v>37747</v>
          </cell>
          <cell r="E605">
            <v>3.0219999999999998</v>
          </cell>
          <cell r="G605">
            <v>37747</v>
          </cell>
          <cell r="H605">
            <v>2.7974999999999999</v>
          </cell>
        </row>
        <row r="606">
          <cell r="A606">
            <v>37748</v>
          </cell>
          <cell r="B606">
            <v>695.6</v>
          </cell>
          <cell r="D606">
            <v>37748</v>
          </cell>
          <cell r="E606">
            <v>2.9474999999999998</v>
          </cell>
          <cell r="G606">
            <v>37748</v>
          </cell>
          <cell r="H606">
            <v>2.8050000000000002</v>
          </cell>
        </row>
        <row r="607">
          <cell r="A607">
            <v>37749</v>
          </cell>
          <cell r="B607">
            <v>694.15</v>
          </cell>
          <cell r="D607">
            <v>37749</v>
          </cell>
          <cell r="E607">
            <v>2.9125000000000001</v>
          </cell>
          <cell r="G607">
            <v>37749</v>
          </cell>
          <cell r="H607">
            <v>2.7669999999999999</v>
          </cell>
        </row>
        <row r="608">
          <cell r="A608">
            <v>37750</v>
          </cell>
          <cell r="B608">
            <v>694.75</v>
          </cell>
          <cell r="D608">
            <v>37750</v>
          </cell>
          <cell r="E608">
            <v>2.8725000000000001</v>
          </cell>
          <cell r="G608">
            <v>37750</v>
          </cell>
          <cell r="H608">
            <v>2.7850000000000001</v>
          </cell>
        </row>
        <row r="609">
          <cell r="A609">
            <v>37753</v>
          </cell>
          <cell r="B609">
            <v>696</v>
          </cell>
          <cell r="D609">
            <v>37753</v>
          </cell>
          <cell r="E609">
            <v>2.8639999999999999</v>
          </cell>
          <cell r="G609">
            <v>37753</v>
          </cell>
          <cell r="H609">
            <v>2.7770000000000001</v>
          </cell>
        </row>
        <row r="610">
          <cell r="A610">
            <v>37754</v>
          </cell>
          <cell r="B610">
            <v>693.5</v>
          </cell>
          <cell r="D610">
            <v>37754</v>
          </cell>
          <cell r="E610">
            <v>2.89</v>
          </cell>
          <cell r="G610">
            <v>37754</v>
          </cell>
          <cell r="H610">
            <v>2.7625000000000002</v>
          </cell>
        </row>
        <row r="611">
          <cell r="A611">
            <v>37755</v>
          </cell>
          <cell r="B611">
            <v>697.35</v>
          </cell>
          <cell r="D611">
            <v>37755</v>
          </cell>
          <cell r="E611">
            <v>2.8904999999999998</v>
          </cell>
          <cell r="G611">
            <v>37755</v>
          </cell>
          <cell r="H611">
            <v>2.7850000000000001</v>
          </cell>
        </row>
        <row r="612">
          <cell r="A612">
            <v>37756</v>
          </cell>
          <cell r="B612">
            <v>706.08</v>
          </cell>
          <cell r="D612">
            <v>37756</v>
          </cell>
          <cell r="E612">
            <v>2.9670000000000001</v>
          </cell>
          <cell r="G612">
            <v>37756</v>
          </cell>
          <cell r="H612">
            <v>2.82</v>
          </cell>
        </row>
        <row r="613">
          <cell r="A613">
            <v>37757</v>
          </cell>
          <cell r="B613">
            <v>705.05</v>
          </cell>
          <cell r="D613">
            <v>37757</v>
          </cell>
          <cell r="E613">
            <v>2.9424999999999999</v>
          </cell>
          <cell r="G613">
            <v>37757</v>
          </cell>
          <cell r="H613">
            <v>2.89</v>
          </cell>
        </row>
        <row r="614">
          <cell r="A614">
            <v>37760</v>
          </cell>
          <cell r="B614">
            <v>708.95</v>
          </cell>
          <cell r="D614">
            <v>37760</v>
          </cell>
          <cell r="E614">
            <v>2.9975000000000001</v>
          </cell>
          <cell r="G614">
            <v>37760</v>
          </cell>
          <cell r="H614">
            <v>2.9430000000000001</v>
          </cell>
        </row>
        <row r="615">
          <cell r="A615">
            <v>37761</v>
          </cell>
          <cell r="B615">
            <v>714.2</v>
          </cell>
          <cell r="D615">
            <v>37761</v>
          </cell>
          <cell r="E615">
            <v>3.0375000000000001</v>
          </cell>
          <cell r="G615">
            <v>37761</v>
          </cell>
          <cell r="H615">
            <v>2.8820000000000001</v>
          </cell>
        </row>
        <row r="616">
          <cell r="A616">
            <v>37762</v>
          </cell>
          <cell r="B616">
            <v>711.45</v>
          </cell>
          <cell r="D616">
            <v>37762</v>
          </cell>
          <cell r="E616">
            <v>3.0009999999999999</v>
          </cell>
          <cell r="G616">
            <v>37762</v>
          </cell>
          <cell r="H616">
            <v>2.8424999999999998</v>
          </cell>
        </row>
        <row r="617">
          <cell r="A617">
            <v>37763</v>
          </cell>
          <cell r="B617">
            <v>707.25</v>
          </cell>
          <cell r="D617">
            <v>37763</v>
          </cell>
          <cell r="E617">
            <v>2.98</v>
          </cell>
          <cell r="G617">
            <v>37763</v>
          </cell>
          <cell r="H617">
            <v>2.88</v>
          </cell>
        </row>
        <row r="618">
          <cell r="A618">
            <v>37764</v>
          </cell>
          <cell r="B618">
            <v>706.28</v>
          </cell>
          <cell r="D618">
            <v>37764</v>
          </cell>
          <cell r="E618">
            <v>2.9155000000000002</v>
          </cell>
          <cell r="G618">
            <v>37764</v>
          </cell>
          <cell r="H618">
            <v>2.8875000000000002</v>
          </cell>
        </row>
        <row r="619">
          <cell r="A619">
            <v>37767</v>
          </cell>
          <cell r="B619">
            <v>705.1</v>
          </cell>
          <cell r="D619">
            <v>37767</v>
          </cell>
          <cell r="E619">
            <v>3.0249999999999999</v>
          </cell>
          <cell r="G619">
            <v>37767</v>
          </cell>
          <cell r="H619">
            <v>2.835</v>
          </cell>
        </row>
        <row r="620">
          <cell r="A620">
            <v>37768</v>
          </cell>
          <cell r="B620">
            <v>710.67</v>
          </cell>
          <cell r="D620">
            <v>37768</v>
          </cell>
          <cell r="E620">
            <v>3.028</v>
          </cell>
          <cell r="G620">
            <v>37768</v>
          </cell>
          <cell r="H620">
            <v>2.8650000000000002</v>
          </cell>
        </row>
        <row r="621">
          <cell r="A621">
            <v>37769</v>
          </cell>
          <cell r="B621">
            <v>713.85</v>
          </cell>
          <cell r="D621">
            <v>37769</v>
          </cell>
          <cell r="E621">
            <v>3.012</v>
          </cell>
          <cell r="G621">
            <v>37769</v>
          </cell>
          <cell r="H621">
            <v>2.8824999999999998</v>
          </cell>
        </row>
        <row r="622">
          <cell r="A622">
            <v>37770</v>
          </cell>
          <cell r="B622">
            <v>711.39</v>
          </cell>
          <cell r="D622">
            <v>37770</v>
          </cell>
          <cell r="E622">
            <v>2.9344999999999999</v>
          </cell>
          <cell r="G622">
            <v>37770</v>
          </cell>
          <cell r="H622">
            <v>2.8824999999999998</v>
          </cell>
        </row>
        <row r="623">
          <cell r="A623">
            <v>37771</v>
          </cell>
          <cell r="B623">
            <v>713.5</v>
          </cell>
          <cell r="D623">
            <v>37771</v>
          </cell>
          <cell r="E623">
            <v>2.9674999999999998</v>
          </cell>
          <cell r="G623">
            <v>37771</v>
          </cell>
          <cell r="H623">
            <v>2.8620000000000001</v>
          </cell>
        </row>
        <row r="624">
          <cell r="A624">
            <v>37774</v>
          </cell>
          <cell r="B624">
            <v>711.25</v>
          </cell>
          <cell r="D624">
            <v>37774</v>
          </cell>
          <cell r="E624">
            <v>2.9780000000000002</v>
          </cell>
          <cell r="G624">
            <v>37774</v>
          </cell>
          <cell r="H624">
            <v>2.8475000000000001</v>
          </cell>
        </row>
        <row r="625">
          <cell r="A625">
            <v>37775</v>
          </cell>
          <cell r="B625">
            <v>713</v>
          </cell>
          <cell r="D625">
            <v>37775</v>
          </cell>
          <cell r="E625">
            <v>2.944</v>
          </cell>
          <cell r="G625">
            <v>37775</v>
          </cell>
          <cell r="H625">
            <v>2.8374999999999999</v>
          </cell>
        </row>
        <row r="626">
          <cell r="A626">
            <v>37776</v>
          </cell>
          <cell r="B626">
            <v>715.25</v>
          </cell>
          <cell r="D626">
            <v>37776</v>
          </cell>
          <cell r="E626">
            <v>2.9159999999999999</v>
          </cell>
          <cell r="G626">
            <v>37776</v>
          </cell>
          <cell r="H626">
            <v>2.8224999999999998</v>
          </cell>
        </row>
        <row r="627">
          <cell r="A627">
            <v>37777</v>
          </cell>
          <cell r="B627">
            <v>716.15</v>
          </cell>
          <cell r="D627">
            <v>37777</v>
          </cell>
          <cell r="E627">
            <v>2.8574999999999999</v>
          </cell>
          <cell r="G627">
            <v>37777</v>
          </cell>
          <cell r="H627">
            <v>2.8224999999999998</v>
          </cell>
        </row>
        <row r="628">
          <cell r="A628">
            <v>37778</v>
          </cell>
          <cell r="B628">
            <v>712.85</v>
          </cell>
          <cell r="D628">
            <v>37778</v>
          </cell>
          <cell r="E628">
            <v>2.8755000000000002</v>
          </cell>
          <cell r="G628">
            <v>37778</v>
          </cell>
          <cell r="H628">
            <v>2.8279999999999998</v>
          </cell>
        </row>
        <row r="629">
          <cell r="A629">
            <v>37781</v>
          </cell>
          <cell r="B629">
            <v>717.05</v>
          </cell>
          <cell r="D629">
            <v>37781</v>
          </cell>
          <cell r="E629">
            <v>2.8624999999999998</v>
          </cell>
          <cell r="G629">
            <v>37781</v>
          </cell>
          <cell r="H629">
            <v>2.8125</v>
          </cell>
        </row>
        <row r="630">
          <cell r="A630">
            <v>37782</v>
          </cell>
          <cell r="B630">
            <v>717.6</v>
          </cell>
          <cell r="D630">
            <v>37782</v>
          </cell>
          <cell r="E630">
            <v>2.8690000000000002</v>
          </cell>
          <cell r="G630">
            <v>37782</v>
          </cell>
          <cell r="H630">
            <v>2.8075000000000001</v>
          </cell>
        </row>
        <row r="631">
          <cell r="A631">
            <v>37783</v>
          </cell>
          <cell r="B631">
            <v>712.15</v>
          </cell>
          <cell r="D631">
            <v>37783</v>
          </cell>
          <cell r="E631">
            <v>2.8515000000000001</v>
          </cell>
          <cell r="G631">
            <v>37783</v>
          </cell>
          <cell r="H631">
            <v>2.8224999999999998</v>
          </cell>
        </row>
        <row r="632">
          <cell r="A632">
            <v>37784</v>
          </cell>
          <cell r="B632">
            <v>709.4</v>
          </cell>
          <cell r="D632">
            <v>37784</v>
          </cell>
          <cell r="E632">
            <v>2.8635000000000002</v>
          </cell>
          <cell r="G632">
            <v>37784</v>
          </cell>
          <cell r="H632">
            <v>2.8374999999999999</v>
          </cell>
        </row>
        <row r="633">
          <cell r="A633">
            <v>37785</v>
          </cell>
          <cell r="B633">
            <v>707.65</v>
          </cell>
          <cell r="D633">
            <v>37785</v>
          </cell>
          <cell r="E633">
            <v>2.8384999999999998</v>
          </cell>
          <cell r="G633">
            <v>37785</v>
          </cell>
          <cell r="H633">
            <v>2.8279999999999998</v>
          </cell>
        </row>
        <row r="634">
          <cell r="A634">
            <v>37788</v>
          </cell>
          <cell r="B634">
            <v>707.65</v>
          </cell>
          <cell r="D634">
            <v>37788</v>
          </cell>
          <cell r="E634">
            <v>2.8725000000000001</v>
          </cell>
          <cell r="G634">
            <v>37788</v>
          </cell>
          <cell r="H634">
            <v>2.8224999999999998</v>
          </cell>
        </row>
        <row r="635">
          <cell r="A635">
            <v>37789</v>
          </cell>
          <cell r="B635">
            <v>704.7</v>
          </cell>
          <cell r="D635">
            <v>37789</v>
          </cell>
          <cell r="E635">
            <v>2.8624999999999998</v>
          </cell>
          <cell r="G635">
            <v>37789</v>
          </cell>
          <cell r="H635">
            <v>2.8025000000000002</v>
          </cell>
        </row>
        <row r="636">
          <cell r="A636">
            <v>37790</v>
          </cell>
          <cell r="B636">
            <v>707.15</v>
          </cell>
          <cell r="D636">
            <v>37790</v>
          </cell>
          <cell r="E636">
            <v>2.8864999999999998</v>
          </cell>
          <cell r="G636">
            <v>37790</v>
          </cell>
          <cell r="H636">
            <v>2.7925</v>
          </cell>
        </row>
        <row r="637">
          <cell r="A637">
            <v>37791</v>
          </cell>
          <cell r="B637">
            <v>706.25</v>
          </cell>
          <cell r="D637">
            <v>37791</v>
          </cell>
          <cell r="E637">
            <v>2.8875000000000002</v>
          </cell>
          <cell r="G637">
            <v>37791</v>
          </cell>
          <cell r="H637">
            <v>2.8025000000000002</v>
          </cell>
        </row>
        <row r="638">
          <cell r="A638">
            <v>37792</v>
          </cell>
          <cell r="B638">
            <v>705.5</v>
          </cell>
          <cell r="D638">
            <v>37792</v>
          </cell>
          <cell r="E638">
            <v>2.8875000000000002</v>
          </cell>
          <cell r="G638">
            <v>37792</v>
          </cell>
          <cell r="H638">
            <v>2.8125</v>
          </cell>
        </row>
        <row r="639">
          <cell r="A639">
            <v>37795</v>
          </cell>
          <cell r="B639">
            <v>703.75</v>
          </cell>
          <cell r="D639">
            <v>37795</v>
          </cell>
          <cell r="E639">
            <v>2.86</v>
          </cell>
          <cell r="G639">
            <v>37795</v>
          </cell>
          <cell r="H639">
            <v>2.7875000000000001</v>
          </cell>
        </row>
        <row r="640">
          <cell r="A640">
            <v>37796</v>
          </cell>
          <cell r="B640">
            <v>703</v>
          </cell>
          <cell r="D640">
            <v>37796</v>
          </cell>
          <cell r="E640">
            <v>2.8675000000000002</v>
          </cell>
          <cell r="G640">
            <v>37796</v>
          </cell>
          <cell r="H640">
            <v>2.7675000000000001</v>
          </cell>
        </row>
        <row r="641">
          <cell r="A641">
            <v>37797</v>
          </cell>
          <cell r="B641">
            <v>704.65</v>
          </cell>
          <cell r="D641">
            <v>37797</v>
          </cell>
          <cell r="E641">
            <v>2.8595000000000002</v>
          </cell>
          <cell r="G641">
            <v>37797</v>
          </cell>
          <cell r="H641">
            <v>2.762</v>
          </cell>
        </row>
        <row r="642">
          <cell r="A642">
            <v>37798</v>
          </cell>
          <cell r="B642">
            <v>697.08</v>
          </cell>
          <cell r="D642">
            <v>37798</v>
          </cell>
          <cell r="E642">
            <v>2.899</v>
          </cell>
          <cell r="G642">
            <v>37798</v>
          </cell>
          <cell r="H642">
            <v>2.7869999999999999</v>
          </cell>
        </row>
        <row r="643">
          <cell r="A643">
            <v>37799</v>
          </cell>
          <cell r="B643">
            <v>699.3</v>
          </cell>
          <cell r="D643">
            <v>37799</v>
          </cell>
          <cell r="E643">
            <v>2.8759999999999999</v>
          </cell>
          <cell r="G643">
            <v>37799</v>
          </cell>
          <cell r="H643">
            <v>2.7959000000000001</v>
          </cell>
        </row>
        <row r="644">
          <cell r="A644">
            <v>37802</v>
          </cell>
          <cell r="B644">
            <v>700.9</v>
          </cell>
          <cell r="D644">
            <v>37802</v>
          </cell>
          <cell r="E644">
            <v>2.8439999999999999</v>
          </cell>
          <cell r="G644">
            <v>37802</v>
          </cell>
          <cell r="H644">
            <v>2.8130000000000002</v>
          </cell>
        </row>
        <row r="645">
          <cell r="A645">
            <v>37803</v>
          </cell>
          <cell r="B645">
            <v>698.8</v>
          </cell>
          <cell r="D645">
            <v>37803</v>
          </cell>
          <cell r="E645">
            <v>2.835</v>
          </cell>
          <cell r="G645">
            <v>37803</v>
          </cell>
          <cell r="H645">
            <v>2.7974999999999999</v>
          </cell>
        </row>
        <row r="646">
          <cell r="A646">
            <v>37804</v>
          </cell>
          <cell r="B646">
            <v>695.8</v>
          </cell>
          <cell r="D646">
            <v>37804</v>
          </cell>
          <cell r="E646">
            <v>2.8155000000000001</v>
          </cell>
          <cell r="G646">
            <v>37804</v>
          </cell>
          <cell r="H646">
            <v>2.8069999999999999</v>
          </cell>
        </row>
        <row r="647">
          <cell r="A647">
            <v>37805</v>
          </cell>
          <cell r="B647">
            <v>697.58</v>
          </cell>
          <cell r="D647">
            <v>37805</v>
          </cell>
          <cell r="E647">
            <v>2.8239999999999998</v>
          </cell>
          <cell r="G647">
            <v>37805</v>
          </cell>
          <cell r="H647">
            <v>2.8029999999999999</v>
          </cell>
        </row>
        <row r="648">
          <cell r="A648">
            <v>37806</v>
          </cell>
          <cell r="B648">
            <v>698.38</v>
          </cell>
          <cell r="D648">
            <v>37806</v>
          </cell>
          <cell r="E648">
            <v>2.839</v>
          </cell>
          <cell r="G648">
            <v>37806</v>
          </cell>
          <cell r="H648">
            <v>2.7850000000000001</v>
          </cell>
        </row>
        <row r="649">
          <cell r="A649">
            <v>37809</v>
          </cell>
          <cell r="B649">
            <v>701.1</v>
          </cell>
          <cell r="D649">
            <v>37809</v>
          </cell>
          <cell r="E649">
            <v>2.8824999999999998</v>
          </cell>
          <cell r="G649">
            <v>37809</v>
          </cell>
          <cell r="H649">
            <v>2.7839999999999998</v>
          </cell>
        </row>
        <row r="650">
          <cell r="A650">
            <v>37810</v>
          </cell>
          <cell r="B650">
            <v>705.1</v>
          </cell>
          <cell r="D650">
            <v>37810</v>
          </cell>
          <cell r="E650">
            <v>2.871</v>
          </cell>
          <cell r="G650">
            <v>37810</v>
          </cell>
          <cell r="H650">
            <v>2.7774999999999999</v>
          </cell>
        </row>
        <row r="651">
          <cell r="A651">
            <v>37811</v>
          </cell>
          <cell r="B651">
            <v>703.6</v>
          </cell>
          <cell r="D651">
            <v>37811</v>
          </cell>
          <cell r="E651">
            <v>2.86</v>
          </cell>
          <cell r="G651">
            <v>37811</v>
          </cell>
          <cell r="H651">
            <v>2.7749999999999999</v>
          </cell>
        </row>
        <row r="652">
          <cell r="A652">
            <v>37812</v>
          </cell>
          <cell r="B652">
            <v>705.3</v>
          </cell>
          <cell r="D652">
            <v>37812</v>
          </cell>
          <cell r="E652">
            <v>2.891</v>
          </cell>
          <cell r="G652">
            <v>37812</v>
          </cell>
          <cell r="H652">
            <v>2.7669999999999999</v>
          </cell>
        </row>
        <row r="653">
          <cell r="A653">
            <v>37813</v>
          </cell>
          <cell r="B653">
            <v>704.3</v>
          </cell>
          <cell r="D653">
            <v>37813</v>
          </cell>
          <cell r="E653">
            <v>2.891</v>
          </cell>
          <cell r="G653">
            <v>37813</v>
          </cell>
          <cell r="H653">
            <v>2.7574999999999998</v>
          </cell>
        </row>
        <row r="654">
          <cell r="A654">
            <v>37816</v>
          </cell>
          <cell r="B654">
            <v>700.55</v>
          </cell>
          <cell r="D654">
            <v>37816</v>
          </cell>
          <cell r="E654">
            <v>2.8540000000000001</v>
          </cell>
          <cell r="G654">
            <v>37816</v>
          </cell>
          <cell r="H654">
            <v>2.7675000000000001</v>
          </cell>
        </row>
        <row r="655">
          <cell r="A655">
            <v>37817</v>
          </cell>
          <cell r="B655">
            <v>699.4</v>
          </cell>
          <cell r="D655">
            <v>37817</v>
          </cell>
          <cell r="E655">
            <v>2.8654999999999999</v>
          </cell>
          <cell r="G655">
            <v>37817</v>
          </cell>
          <cell r="H655">
            <v>2.7930000000000001</v>
          </cell>
        </row>
        <row r="656">
          <cell r="A656">
            <v>37818</v>
          </cell>
          <cell r="B656">
            <v>699.33</v>
          </cell>
          <cell r="D656">
            <v>37818</v>
          </cell>
          <cell r="E656">
            <v>2.8435000000000001</v>
          </cell>
          <cell r="G656">
            <v>37818</v>
          </cell>
          <cell r="H656">
            <v>2.7749999999999999</v>
          </cell>
        </row>
        <row r="657">
          <cell r="A657">
            <v>37819</v>
          </cell>
          <cell r="B657">
            <v>700.3</v>
          </cell>
          <cell r="D657">
            <v>37819</v>
          </cell>
          <cell r="E657">
            <v>2.8675000000000002</v>
          </cell>
          <cell r="G657">
            <v>37819</v>
          </cell>
          <cell r="H657">
            <v>2.7850000000000001</v>
          </cell>
        </row>
        <row r="658">
          <cell r="A658">
            <v>37820</v>
          </cell>
          <cell r="B658">
            <v>702.8</v>
          </cell>
          <cell r="D658">
            <v>37820</v>
          </cell>
          <cell r="E658">
            <v>2.8875000000000002</v>
          </cell>
          <cell r="G658">
            <v>37820</v>
          </cell>
          <cell r="H658">
            <v>2.8050000000000002</v>
          </cell>
        </row>
        <row r="659">
          <cell r="A659">
            <v>37823</v>
          </cell>
          <cell r="B659">
            <v>701.72</v>
          </cell>
          <cell r="D659">
            <v>37823</v>
          </cell>
          <cell r="E659">
            <v>2.8780000000000001</v>
          </cell>
          <cell r="G659">
            <v>37823</v>
          </cell>
          <cell r="H659">
            <v>2.7959999999999998</v>
          </cell>
        </row>
        <row r="660">
          <cell r="A660">
            <v>37824</v>
          </cell>
          <cell r="B660">
            <v>704.3</v>
          </cell>
          <cell r="D660">
            <v>37824</v>
          </cell>
          <cell r="E660">
            <v>2.883</v>
          </cell>
          <cell r="G660">
            <v>37824</v>
          </cell>
          <cell r="H660">
            <v>2.7869999999999999</v>
          </cell>
        </row>
        <row r="661">
          <cell r="A661">
            <v>37825</v>
          </cell>
          <cell r="B661">
            <v>704.4</v>
          </cell>
          <cell r="D661">
            <v>37825</v>
          </cell>
          <cell r="E661">
            <v>2.9</v>
          </cell>
          <cell r="G661">
            <v>37825</v>
          </cell>
          <cell r="H661">
            <v>2.7749999999999999</v>
          </cell>
        </row>
        <row r="662">
          <cell r="A662">
            <v>37826</v>
          </cell>
          <cell r="B662">
            <v>701.85</v>
          </cell>
          <cell r="D662">
            <v>37826</v>
          </cell>
          <cell r="E662">
            <v>2.8855</v>
          </cell>
          <cell r="G662">
            <v>37826</v>
          </cell>
          <cell r="H662">
            <v>2.7875000000000001</v>
          </cell>
        </row>
        <row r="663">
          <cell r="A663">
            <v>37827</v>
          </cell>
          <cell r="B663">
            <v>701.35</v>
          </cell>
          <cell r="D663">
            <v>37827</v>
          </cell>
          <cell r="E663">
            <v>2.891</v>
          </cell>
          <cell r="G663">
            <v>37827</v>
          </cell>
          <cell r="H663">
            <v>2.82</v>
          </cell>
        </row>
        <row r="664">
          <cell r="A664">
            <v>37830</v>
          </cell>
          <cell r="B664">
            <v>699.85</v>
          </cell>
          <cell r="D664">
            <v>37830</v>
          </cell>
          <cell r="E664">
            <v>2.8975</v>
          </cell>
          <cell r="G664">
            <v>37830</v>
          </cell>
          <cell r="H664">
            <v>2.8149999999999999</v>
          </cell>
        </row>
        <row r="665">
          <cell r="A665">
            <v>37831</v>
          </cell>
          <cell r="B665">
            <v>704.45</v>
          </cell>
          <cell r="D665">
            <v>37831</v>
          </cell>
          <cell r="E665">
            <v>2.9369999999999998</v>
          </cell>
          <cell r="G665">
            <v>37831</v>
          </cell>
          <cell r="H665">
            <v>2.8479999999999999</v>
          </cell>
        </row>
        <row r="666">
          <cell r="A666">
            <v>37832</v>
          </cell>
          <cell r="B666">
            <v>708</v>
          </cell>
          <cell r="D666">
            <v>37832</v>
          </cell>
          <cell r="E666">
            <v>2.9685000000000001</v>
          </cell>
          <cell r="G666">
            <v>37832</v>
          </cell>
          <cell r="H666">
            <v>2.8824999999999998</v>
          </cell>
        </row>
        <row r="667">
          <cell r="A667">
            <v>37833</v>
          </cell>
          <cell r="B667">
            <v>707.35</v>
          </cell>
          <cell r="D667">
            <v>37833</v>
          </cell>
          <cell r="E667">
            <v>2.9660000000000002</v>
          </cell>
          <cell r="G667">
            <v>37833</v>
          </cell>
          <cell r="H667">
            <v>2.9279999999999999</v>
          </cell>
        </row>
        <row r="668">
          <cell r="A668">
            <v>37834</v>
          </cell>
          <cell r="B668">
            <v>709.8</v>
          </cell>
          <cell r="D668">
            <v>37834</v>
          </cell>
          <cell r="E668">
            <v>3.03</v>
          </cell>
          <cell r="G668">
            <v>37834</v>
          </cell>
          <cell r="H668">
            <v>2.94</v>
          </cell>
        </row>
        <row r="669">
          <cell r="A669">
            <v>37837</v>
          </cell>
          <cell r="B669">
            <v>714.65</v>
          </cell>
          <cell r="D669">
            <v>37837</v>
          </cell>
          <cell r="E669">
            <v>3.0674999999999999</v>
          </cell>
          <cell r="G669">
            <v>37837</v>
          </cell>
          <cell r="H669">
            <v>2.9649999999999999</v>
          </cell>
        </row>
        <row r="670">
          <cell r="A670">
            <v>37838</v>
          </cell>
          <cell r="B670">
            <v>712.55</v>
          </cell>
          <cell r="D670">
            <v>37838</v>
          </cell>
          <cell r="E670">
            <v>3.0173000000000001</v>
          </cell>
          <cell r="G670">
            <v>37838</v>
          </cell>
          <cell r="H670">
            <v>2.9380000000000002</v>
          </cell>
        </row>
        <row r="671">
          <cell r="A671">
            <v>37839</v>
          </cell>
          <cell r="B671">
            <v>711.2</v>
          </cell>
          <cell r="D671">
            <v>37839</v>
          </cell>
          <cell r="E671">
            <v>3.0525000000000002</v>
          </cell>
          <cell r="G671">
            <v>37839</v>
          </cell>
          <cell r="H671">
            <v>2.93</v>
          </cell>
        </row>
        <row r="672">
          <cell r="A672">
            <v>37840</v>
          </cell>
          <cell r="B672">
            <v>703.95</v>
          </cell>
          <cell r="D672">
            <v>37840</v>
          </cell>
          <cell r="E672">
            <v>2.984</v>
          </cell>
          <cell r="G672">
            <v>37840</v>
          </cell>
          <cell r="H672">
            <v>2.9249999999999998</v>
          </cell>
        </row>
        <row r="673">
          <cell r="A673">
            <v>37841</v>
          </cell>
          <cell r="B673">
            <v>702.15</v>
          </cell>
          <cell r="D673">
            <v>37841</v>
          </cell>
          <cell r="E673">
            <v>2.9864999999999999</v>
          </cell>
          <cell r="G673">
            <v>37841</v>
          </cell>
          <cell r="H673">
            <v>2.9249999999999998</v>
          </cell>
        </row>
        <row r="674">
          <cell r="A674">
            <v>37844</v>
          </cell>
          <cell r="B674">
            <v>702.65</v>
          </cell>
          <cell r="D674">
            <v>37844</v>
          </cell>
          <cell r="E674">
            <v>3.0024999999999999</v>
          </cell>
          <cell r="G674">
            <v>37844</v>
          </cell>
          <cell r="H674">
            <v>2.9220000000000002</v>
          </cell>
        </row>
        <row r="675">
          <cell r="A675">
            <v>37845</v>
          </cell>
          <cell r="B675">
            <v>703.5</v>
          </cell>
          <cell r="D675">
            <v>37845</v>
          </cell>
          <cell r="E675">
            <v>3.0285000000000002</v>
          </cell>
          <cell r="G675">
            <v>37845</v>
          </cell>
          <cell r="H675">
            <v>2.915</v>
          </cell>
        </row>
        <row r="676">
          <cell r="A676">
            <v>37846</v>
          </cell>
          <cell r="B676">
            <v>704.7</v>
          </cell>
          <cell r="D676">
            <v>37846</v>
          </cell>
          <cell r="E676">
            <v>3.0065</v>
          </cell>
          <cell r="G676">
            <v>37846</v>
          </cell>
          <cell r="H676">
            <v>2.89</v>
          </cell>
        </row>
        <row r="677">
          <cell r="A677">
            <v>37847</v>
          </cell>
          <cell r="B677">
            <v>704.15</v>
          </cell>
          <cell r="D677">
            <v>37847</v>
          </cell>
          <cell r="E677">
            <v>3.0059999999999998</v>
          </cell>
          <cell r="G677">
            <v>37847</v>
          </cell>
          <cell r="H677">
            <v>2.9079999999999999</v>
          </cell>
        </row>
        <row r="678">
          <cell r="A678">
            <v>37848</v>
          </cell>
          <cell r="B678">
            <v>704.25</v>
          </cell>
          <cell r="D678">
            <v>37848</v>
          </cell>
          <cell r="E678">
            <v>2.992</v>
          </cell>
          <cell r="G678">
            <v>37848</v>
          </cell>
          <cell r="H678">
            <v>2.895</v>
          </cell>
        </row>
        <row r="679">
          <cell r="A679">
            <v>37851</v>
          </cell>
          <cell r="B679">
            <v>703.95</v>
          </cell>
          <cell r="D679">
            <v>37851</v>
          </cell>
          <cell r="E679">
            <v>2.9925000000000002</v>
          </cell>
          <cell r="G679">
            <v>37851</v>
          </cell>
          <cell r="H679">
            <v>2.8980000000000001</v>
          </cell>
        </row>
        <row r="680">
          <cell r="A680">
            <v>37852</v>
          </cell>
          <cell r="B680">
            <v>704.9</v>
          </cell>
          <cell r="D680">
            <v>37852</v>
          </cell>
          <cell r="E680">
            <v>2.9860000000000002</v>
          </cell>
          <cell r="G680">
            <v>37852</v>
          </cell>
          <cell r="H680">
            <v>2.9020000000000001</v>
          </cell>
        </row>
        <row r="681">
          <cell r="A681">
            <v>37853</v>
          </cell>
          <cell r="B681">
            <v>702.8</v>
          </cell>
          <cell r="D681">
            <v>37853</v>
          </cell>
          <cell r="E681">
            <v>3.0024999999999999</v>
          </cell>
          <cell r="G681">
            <v>37853</v>
          </cell>
          <cell r="H681">
            <v>2.9125000000000001</v>
          </cell>
        </row>
        <row r="682">
          <cell r="A682">
            <v>37854</v>
          </cell>
          <cell r="B682">
            <v>698.3</v>
          </cell>
          <cell r="D682">
            <v>37854</v>
          </cell>
          <cell r="E682">
            <v>2.9990000000000001</v>
          </cell>
          <cell r="G682">
            <v>37854</v>
          </cell>
          <cell r="H682">
            <v>2.9437000000000002</v>
          </cell>
        </row>
        <row r="683">
          <cell r="A683">
            <v>37855</v>
          </cell>
          <cell r="B683">
            <v>697.05</v>
          </cell>
          <cell r="D683">
            <v>37855</v>
          </cell>
          <cell r="E683">
            <v>2.9864999999999999</v>
          </cell>
          <cell r="G683">
            <v>37855</v>
          </cell>
          <cell r="H683">
            <v>2.95</v>
          </cell>
        </row>
        <row r="684">
          <cell r="A684">
            <v>37858</v>
          </cell>
          <cell r="B684">
            <v>696.95</v>
          </cell>
          <cell r="D684">
            <v>37858</v>
          </cell>
          <cell r="E684">
            <v>2.9954999999999998</v>
          </cell>
          <cell r="G684">
            <v>37858</v>
          </cell>
          <cell r="H684">
            <v>2.9220000000000002</v>
          </cell>
        </row>
        <row r="685">
          <cell r="A685">
            <v>37859</v>
          </cell>
          <cell r="B685">
            <v>699.4</v>
          </cell>
          <cell r="D685">
            <v>37859</v>
          </cell>
          <cell r="E685">
            <v>2.9870000000000001</v>
          </cell>
          <cell r="G685">
            <v>37859</v>
          </cell>
          <cell r="H685">
            <v>2.9337</v>
          </cell>
        </row>
        <row r="686">
          <cell r="A686">
            <v>37860</v>
          </cell>
          <cell r="B686">
            <v>698.65</v>
          </cell>
          <cell r="D686">
            <v>37860</v>
          </cell>
          <cell r="E686">
            <v>2.9561000000000002</v>
          </cell>
          <cell r="G686">
            <v>37860</v>
          </cell>
          <cell r="H686">
            <v>2.9550000000000001</v>
          </cell>
        </row>
        <row r="687">
          <cell r="A687">
            <v>37861</v>
          </cell>
          <cell r="B687">
            <v>698.35</v>
          </cell>
          <cell r="D687">
            <v>37861</v>
          </cell>
          <cell r="E687">
            <v>2.9550000000000001</v>
          </cell>
          <cell r="G687">
            <v>37861</v>
          </cell>
          <cell r="H687">
            <v>2.9769999999999999</v>
          </cell>
        </row>
        <row r="688">
          <cell r="A688">
            <v>37862</v>
          </cell>
          <cell r="B688">
            <v>697.15</v>
          </cell>
          <cell r="D688">
            <v>37862</v>
          </cell>
          <cell r="E688">
            <v>2.976</v>
          </cell>
          <cell r="G688">
            <v>37862</v>
          </cell>
          <cell r="H688">
            <v>2.9550000000000001</v>
          </cell>
        </row>
        <row r="689">
          <cell r="A689">
            <v>37865</v>
          </cell>
          <cell r="B689">
            <v>697.35</v>
          </cell>
          <cell r="D689">
            <v>37865</v>
          </cell>
          <cell r="E689">
            <v>2.9864999999999999</v>
          </cell>
          <cell r="G689">
            <v>37865</v>
          </cell>
          <cell r="H689">
            <v>2.9540000000000002</v>
          </cell>
        </row>
        <row r="690">
          <cell r="A690">
            <v>37866</v>
          </cell>
          <cell r="B690">
            <v>695.5</v>
          </cell>
          <cell r="D690">
            <v>37866</v>
          </cell>
          <cell r="E690">
            <v>2.9630000000000001</v>
          </cell>
          <cell r="G690">
            <v>37866</v>
          </cell>
          <cell r="H690">
            <v>2.9649999999999999</v>
          </cell>
        </row>
        <row r="691">
          <cell r="A691">
            <v>37867</v>
          </cell>
          <cell r="B691">
            <v>691.15</v>
          </cell>
          <cell r="D691">
            <v>37867</v>
          </cell>
          <cell r="E691">
            <v>2.9609999999999999</v>
          </cell>
          <cell r="G691">
            <v>37867</v>
          </cell>
          <cell r="H691">
            <v>2.9750000000000001</v>
          </cell>
        </row>
        <row r="692">
          <cell r="A692">
            <v>37868</v>
          </cell>
          <cell r="B692">
            <v>683.65</v>
          </cell>
          <cell r="D692">
            <v>37868</v>
          </cell>
          <cell r="E692">
            <v>2.9255</v>
          </cell>
          <cell r="G692">
            <v>37868</v>
          </cell>
          <cell r="H692">
            <v>2.956</v>
          </cell>
        </row>
        <row r="693">
          <cell r="A693">
            <v>37869</v>
          </cell>
          <cell r="B693">
            <v>683.65</v>
          </cell>
          <cell r="D693">
            <v>37869</v>
          </cell>
          <cell r="E693">
            <v>2.907</v>
          </cell>
          <cell r="G693">
            <v>37869</v>
          </cell>
          <cell r="H693">
            <v>2.9340000000000002</v>
          </cell>
        </row>
        <row r="694">
          <cell r="A694">
            <v>37872</v>
          </cell>
          <cell r="B694">
            <v>682.95</v>
          </cell>
          <cell r="D694">
            <v>37872</v>
          </cell>
          <cell r="E694">
            <v>2.95</v>
          </cell>
          <cell r="G694">
            <v>37872</v>
          </cell>
          <cell r="H694">
            <v>2.9420000000000002</v>
          </cell>
        </row>
        <row r="695">
          <cell r="A695">
            <v>37873</v>
          </cell>
          <cell r="B695">
            <v>683.35</v>
          </cell>
          <cell r="D695">
            <v>37873</v>
          </cell>
          <cell r="E695">
            <v>2.9215</v>
          </cell>
          <cell r="G695">
            <v>37873</v>
          </cell>
          <cell r="H695">
            <v>2.9420000000000002</v>
          </cell>
        </row>
        <row r="696">
          <cell r="A696">
            <v>37874</v>
          </cell>
          <cell r="B696">
            <v>675.1</v>
          </cell>
          <cell r="D696">
            <v>37874</v>
          </cell>
          <cell r="E696">
            <v>2.891</v>
          </cell>
          <cell r="G696">
            <v>37874</v>
          </cell>
          <cell r="H696">
            <v>2.9350000000000001</v>
          </cell>
        </row>
        <row r="697">
          <cell r="A697">
            <v>37875</v>
          </cell>
          <cell r="B697">
            <v>672.4</v>
          </cell>
          <cell r="D697">
            <v>37875</v>
          </cell>
          <cell r="E697">
            <v>2.9135</v>
          </cell>
          <cell r="G697">
            <v>37875</v>
          </cell>
          <cell r="H697">
            <v>2.8944999999999999</v>
          </cell>
        </row>
        <row r="698">
          <cell r="A698">
            <v>37876</v>
          </cell>
          <cell r="B698">
            <v>670.7</v>
          </cell>
          <cell r="D698">
            <v>37876</v>
          </cell>
          <cell r="E698">
            <v>2.9020000000000001</v>
          </cell>
          <cell r="G698">
            <v>37876</v>
          </cell>
          <cell r="H698">
            <v>2.8965000000000001</v>
          </cell>
        </row>
        <row r="699">
          <cell r="A699">
            <v>37879</v>
          </cell>
          <cell r="B699">
            <v>670.65</v>
          </cell>
          <cell r="D699">
            <v>37879</v>
          </cell>
          <cell r="E699">
            <v>2.8879999999999999</v>
          </cell>
          <cell r="G699">
            <v>37879</v>
          </cell>
          <cell r="H699">
            <v>2.8919999999999999</v>
          </cell>
        </row>
        <row r="700">
          <cell r="A700">
            <v>37880</v>
          </cell>
          <cell r="B700">
            <v>666.15</v>
          </cell>
          <cell r="D700">
            <v>37880</v>
          </cell>
          <cell r="E700">
            <v>2.9079999999999999</v>
          </cell>
          <cell r="G700">
            <v>37880</v>
          </cell>
          <cell r="H700">
            <v>2.8889999999999998</v>
          </cell>
        </row>
        <row r="701">
          <cell r="A701">
            <v>37881</v>
          </cell>
          <cell r="B701">
            <v>667.15</v>
          </cell>
          <cell r="D701">
            <v>37881</v>
          </cell>
          <cell r="E701">
            <v>2.9070999999999998</v>
          </cell>
          <cell r="G701">
            <v>37881</v>
          </cell>
          <cell r="H701">
            <v>2.9037000000000002</v>
          </cell>
        </row>
        <row r="702">
          <cell r="A702">
            <v>37882</v>
          </cell>
          <cell r="B702">
            <v>667.25</v>
          </cell>
          <cell r="D702">
            <v>37882</v>
          </cell>
          <cell r="E702">
            <v>2.9009999999999998</v>
          </cell>
          <cell r="G702">
            <v>37882</v>
          </cell>
          <cell r="H702">
            <v>2.9279999999999999</v>
          </cell>
        </row>
        <row r="703">
          <cell r="A703">
            <v>37883</v>
          </cell>
          <cell r="B703">
            <v>667.25</v>
          </cell>
          <cell r="D703">
            <v>37883</v>
          </cell>
          <cell r="E703">
            <v>2.9020000000000001</v>
          </cell>
          <cell r="G703">
            <v>37883</v>
          </cell>
          <cell r="H703">
            <v>2.91</v>
          </cell>
        </row>
        <row r="704">
          <cell r="A704">
            <v>37886</v>
          </cell>
          <cell r="B704">
            <v>657.45</v>
          </cell>
          <cell r="D704">
            <v>37886</v>
          </cell>
          <cell r="E704">
            <v>2.8935</v>
          </cell>
          <cell r="G704">
            <v>37886</v>
          </cell>
          <cell r="H704">
            <v>2.9049999999999998</v>
          </cell>
        </row>
        <row r="705">
          <cell r="A705">
            <v>37887</v>
          </cell>
          <cell r="B705">
            <v>661.45</v>
          </cell>
          <cell r="D705">
            <v>37887</v>
          </cell>
          <cell r="E705">
            <v>2.931</v>
          </cell>
          <cell r="G705">
            <v>37887</v>
          </cell>
          <cell r="H705">
            <v>2.8975</v>
          </cell>
        </row>
        <row r="706">
          <cell r="A706">
            <v>37888</v>
          </cell>
          <cell r="B706">
            <v>655.65</v>
          </cell>
          <cell r="D706">
            <v>37888</v>
          </cell>
          <cell r="E706">
            <v>2.9215</v>
          </cell>
          <cell r="G706">
            <v>37888</v>
          </cell>
          <cell r="H706">
            <v>2.8919999999999999</v>
          </cell>
        </row>
        <row r="707">
          <cell r="A707">
            <v>37889</v>
          </cell>
          <cell r="B707">
            <v>663.55</v>
          </cell>
          <cell r="D707">
            <v>37889</v>
          </cell>
          <cell r="E707">
            <v>2.94</v>
          </cell>
          <cell r="G707">
            <v>37889</v>
          </cell>
          <cell r="H707">
            <v>2.8915000000000002</v>
          </cell>
        </row>
        <row r="708">
          <cell r="A708">
            <v>37890</v>
          </cell>
          <cell r="B708">
            <v>664.2</v>
          </cell>
          <cell r="D708">
            <v>37890</v>
          </cell>
          <cell r="E708">
            <v>2.9350000000000001</v>
          </cell>
          <cell r="G708">
            <v>37890</v>
          </cell>
          <cell r="H708">
            <v>2.9077999999999999</v>
          </cell>
        </row>
        <row r="709">
          <cell r="A709">
            <v>37893</v>
          </cell>
          <cell r="B709">
            <v>659.75</v>
          </cell>
          <cell r="D709">
            <v>37893</v>
          </cell>
          <cell r="E709">
            <v>2.9262000000000001</v>
          </cell>
          <cell r="G709">
            <v>37893</v>
          </cell>
          <cell r="H709">
            <v>2.9095</v>
          </cell>
        </row>
        <row r="710">
          <cell r="A710">
            <v>37894</v>
          </cell>
          <cell r="B710">
            <v>660.95</v>
          </cell>
          <cell r="D710">
            <v>37894</v>
          </cell>
          <cell r="E710">
            <v>2.9</v>
          </cell>
          <cell r="G710">
            <v>37894</v>
          </cell>
          <cell r="H710">
            <v>2.9165000000000001</v>
          </cell>
        </row>
        <row r="711">
          <cell r="A711">
            <v>37895</v>
          </cell>
          <cell r="B711">
            <v>657</v>
          </cell>
          <cell r="D711">
            <v>37895</v>
          </cell>
          <cell r="E711">
            <v>2.895</v>
          </cell>
          <cell r="G711">
            <v>37895</v>
          </cell>
          <cell r="H711">
            <v>2.9049999999999998</v>
          </cell>
        </row>
        <row r="712">
          <cell r="A712">
            <v>37896</v>
          </cell>
          <cell r="B712">
            <v>661.45</v>
          </cell>
          <cell r="D712">
            <v>37896</v>
          </cell>
          <cell r="E712">
            <v>2.8875000000000002</v>
          </cell>
          <cell r="G712">
            <v>37896</v>
          </cell>
          <cell r="H712">
            <v>2.9024999999999999</v>
          </cell>
        </row>
        <row r="713">
          <cell r="A713">
            <v>37897</v>
          </cell>
          <cell r="B713">
            <v>659</v>
          </cell>
          <cell r="D713">
            <v>37897</v>
          </cell>
          <cell r="E713">
            <v>2.8860000000000001</v>
          </cell>
          <cell r="G713">
            <v>37897</v>
          </cell>
          <cell r="H713">
            <v>2.8980000000000001</v>
          </cell>
        </row>
        <row r="714">
          <cell r="A714">
            <v>37900</v>
          </cell>
          <cell r="B714">
            <v>658.3</v>
          </cell>
          <cell r="D714">
            <v>37900</v>
          </cell>
          <cell r="E714">
            <v>2.8624999999999998</v>
          </cell>
          <cell r="G714">
            <v>37900</v>
          </cell>
          <cell r="H714">
            <v>2.863</v>
          </cell>
        </row>
        <row r="715">
          <cell r="A715">
            <v>37901</v>
          </cell>
          <cell r="B715">
            <v>649</v>
          </cell>
          <cell r="D715">
            <v>37901</v>
          </cell>
          <cell r="E715">
            <v>2.859</v>
          </cell>
          <cell r="G715">
            <v>37901</v>
          </cell>
          <cell r="H715">
            <v>2.8725000000000001</v>
          </cell>
        </row>
        <row r="716">
          <cell r="A716">
            <v>37902</v>
          </cell>
          <cell r="B716">
            <v>645.65</v>
          </cell>
          <cell r="D716">
            <v>37902</v>
          </cell>
          <cell r="E716">
            <v>2.8450000000000002</v>
          </cell>
          <cell r="G716">
            <v>37902</v>
          </cell>
          <cell r="H716">
            <v>2.8580000000000001</v>
          </cell>
        </row>
        <row r="717">
          <cell r="A717">
            <v>37903</v>
          </cell>
          <cell r="B717">
            <v>643.79999999999995</v>
          </cell>
          <cell r="D717">
            <v>37903</v>
          </cell>
          <cell r="E717">
            <v>2.8315000000000001</v>
          </cell>
          <cell r="G717">
            <v>37903</v>
          </cell>
          <cell r="H717">
            <v>2.839</v>
          </cell>
        </row>
        <row r="718">
          <cell r="A718">
            <v>37904</v>
          </cell>
          <cell r="B718">
            <v>646.79999999999995</v>
          </cell>
          <cell r="D718">
            <v>37904</v>
          </cell>
          <cell r="E718">
            <v>2.831</v>
          </cell>
          <cell r="G718">
            <v>37904</v>
          </cell>
          <cell r="H718">
            <v>2.8330000000000002</v>
          </cell>
        </row>
        <row r="719">
          <cell r="A719">
            <v>37907</v>
          </cell>
          <cell r="B719">
            <v>642.6</v>
          </cell>
          <cell r="D719">
            <v>37907</v>
          </cell>
          <cell r="E719">
            <v>2.835</v>
          </cell>
          <cell r="G719">
            <v>37907</v>
          </cell>
          <cell r="H719">
            <v>2.8325</v>
          </cell>
        </row>
        <row r="720">
          <cell r="A720">
            <v>37908</v>
          </cell>
          <cell r="B720">
            <v>645.45000000000005</v>
          </cell>
          <cell r="D720">
            <v>37908</v>
          </cell>
          <cell r="E720">
            <v>2.8330000000000002</v>
          </cell>
          <cell r="G720">
            <v>37908</v>
          </cell>
          <cell r="H720">
            <v>2.839</v>
          </cell>
        </row>
        <row r="721">
          <cell r="A721">
            <v>37909</v>
          </cell>
          <cell r="B721">
            <v>645.15</v>
          </cell>
          <cell r="D721">
            <v>37909</v>
          </cell>
          <cell r="E721">
            <v>2.8380000000000001</v>
          </cell>
          <cell r="G721">
            <v>37909</v>
          </cell>
          <cell r="H721">
            <v>2.8395000000000001</v>
          </cell>
        </row>
        <row r="722">
          <cell r="A722">
            <v>37910</v>
          </cell>
          <cell r="B722">
            <v>646.29999999999995</v>
          </cell>
          <cell r="D722">
            <v>37910</v>
          </cell>
          <cell r="E722">
            <v>2.851</v>
          </cell>
          <cell r="G722">
            <v>37910</v>
          </cell>
          <cell r="H722">
            <v>2.8424999999999998</v>
          </cell>
        </row>
        <row r="723">
          <cell r="A723">
            <v>37911</v>
          </cell>
          <cell r="B723">
            <v>647.9</v>
          </cell>
          <cell r="D723">
            <v>37911</v>
          </cell>
          <cell r="E723">
            <v>2.8679999999999999</v>
          </cell>
          <cell r="G723">
            <v>37911</v>
          </cell>
          <cell r="H723">
            <v>2.8479999999999999</v>
          </cell>
        </row>
        <row r="724">
          <cell r="A724">
            <v>37914</v>
          </cell>
          <cell r="B724">
            <v>645.4</v>
          </cell>
          <cell r="D724">
            <v>37914</v>
          </cell>
          <cell r="E724">
            <v>2.8690000000000002</v>
          </cell>
          <cell r="G724">
            <v>37914</v>
          </cell>
          <cell r="H724">
            <v>2.8534999999999999</v>
          </cell>
        </row>
        <row r="725">
          <cell r="A725">
            <v>37915</v>
          </cell>
          <cell r="B725">
            <v>644.70000000000005</v>
          </cell>
          <cell r="D725">
            <v>37915</v>
          </cell>
          <cell r="E725">
            <v>2.8472</v>
          </cell>
          <cell r="G725">
            <v>37915</v>
          </cell>
          <cell r="H725">
            <v>2.8525</v>
          </cell>
        </row>
        <row r="726">
          <cell r="A726">
            <v>37916</v>
          </cell>
          <cell r="B726">
            <v>638.75</v>
          </cell>
          <cell r="D726">
            <v>37916</v>
          </cell>
          <cell r="E726">
            <v>2.8607</v>
          </cell>
          <cell r="G726">
            <v>37916</v>
          </cell>
          <cell r="H726">
            <v>2.8490000000000002</v>
          </cell>
        </row>
        <row r="727">
          <cell r="A727">
            <v>37917</v>
          </cell>
          <cell r="B727">
            <v>633.45000000000005</v>
          </cell>
          <cell r="D727">
            <v>37917</v>
          </cell>
          <cell r="E727">
            <v>2.8620000000000001</v>
          </cell>
          <cell r="G727">
            <v>37917</v>
          </cell>
          <cell r="H727">
            <v>2.8479999999999999</v>
          </cell>
        </row>
        <row r="728">
          <cell r="A728">
            <v>37918</v>
          </cell>
          <cell r="B728">
            <v>635.29999999999995</v>
          </cell>
          <cell r="D728">
            <v>37918</v>
          </cell>
          <cell r="E728">
            <v>2.87</v>
          </cell>
          <cell r="G728">
            <v>37918</v>
          </cell>
          <cell r="H728">
            <v>2.8374999999999999</v>
          </cell>
        </row>
        <row r="729">
          <cell r="A729">
            <v>37921</v>
          </cell>
          <cell r="B729">
            <v>635.85</v>
          </cell>
          <cell r="D729">
            <v>37921</v>
          </cell>
          <cell r="E729">
            <v>2.8687999999999998</v>
          </cell>
          <cell r="G729">
            <v>37921</v>
          </cell>
          <cell r="H729">
            <v>2.8384999999999998</v>
          </cell>
        </row>
        <row r="730">
          <cell r="A730">
            <v>37922</v>
          </cell>
          <cell r="B730">
            <v>637.75</v>
          </cell>
          <cell r="D730">
            <v>37922</v>
          </cell>
          <cell r="E730">
            <v>2.8531</v>
          </cell>
          <cell r="G730">
            <v>37922</v>
          </cell>
          <cell r="H730">
            <v>2.8475000000000001</v>
          </cell>
        </row>
        <row r="731">
          <cell r="A731">
            <v>37923</v>
          </cell>
          <cell r="B731">
            <v>633.1</v>
          </cell>
          <cell r="D731">
            <v>37923</v>
          </cell>
          <cell r="E731">
            <v>2.8395000000000001</v>
          </cell>
          <cell r="G731">
            <v>37923</v>
          </cell>
          <cell r="H731">
            <v>2.855</v>
          </cell>
        </row>
        <row r="732">
          <cell r="A732">
            <v>37924</v>
          </cell>
          <cell r="B732">
            <v>627.95000000000005</v>
          </cell>
          <cell r="D732">
            <v>37924</v>
          </cell>
          <cell r="E732">
            <v>2.8481999999999998</v>
          </cell>
          <cell r="G732">
            <v>37924</v>
          </cell>
          <cell r="H732">
            <v>2.8660000000000001</v>
          </cell>
        </row>
        <row r="733">
          <cell r="A733">
            <v>37925</v>
          </cell>
          <cell r="B733">
            <v>625.9</v>
          </cell>
          <cell r="D733">
            <v>37925</v>
          </cell>
          <cell r="E733">
            <v>2.8675000000000002</v>
          </cell>
          <cell r="G733">
            <v>37925</v>
          </cell>
          <cell r="H733">
            <v>2.8780000000000001</v>
          </cell>
        </row>
        <row r="734">
          <cell r="A734">
            <v>37928</v>
          </cell>
          <cell r="B734">
            <v>625.75</v>
          </cell>
          <cell r="D734">
            <v>37928</v>
          </cell>
          <cell r="E734">
            <v>2.8530000000000002</v>
          </cell>
          <cell r="G734">
            <v>37928</v>
          </cell>
          <cell r="H734">
            <v>2.8574999999999999</v>
          </cell>
        </row>
        <row r="735">
          <cell r="A735">
            <v>37929</v>
          </cell>
          <cell r="B735">
            <v>625</v>
          </cell>
          <cell r="D735">
            <v>37929</v>
          </cell>
          <cell r="E735">
            <v>2.8578000000000001</v>
          </cell>
          <cell r="G735">
            <v>37929</v>
          </cell>
          <cell r="H735">
            <v>2.8525</v>
          </cell>
        </row>
        <row r="736">
          <cell r="A736">
            <v>37930</v>
          </cell>
          <cell r="B736">
            <v>629.4</v>
          </cell>
          <cell r="D736">
            <v>37930</v>
          </cell>
          <cell r="E736">
            <v>2.8679999999999999</v>
          </cell>
          <cell r="G736">
            <v>37930</v>
          </cell>
          <cell r="H736">
            <v>2.8536999999999999</v>
          </cell>
        </row>
        <row r="737">
          <cell r="A737">
            <v>37931</v>
          </cell>
          <cell r="B737">
            <v>624.6</v>
          </cell>
          <cell r="D737">
            <v>37931</v>
          </cell>
          <cell r="E737">
            <v>2.8715000000000002</v>
          </cell>
          <cell r="G737">
            <v>37931</v>
          </cell>
          <cell r="H737">
            <v>2.8548</v>
          </cell>
        </row>
        <row r="738">
          <cell r="A738">
            <v>37932</v>
          </cell>
          <cell r="B738">
            <v>615.70000000000005</v>
          </cell>
          <cell r="D738">
            <v>37932</v>
          </cell>
          <cell r="E738">
            <v>2.867</v>
          </cell>
          <cell r="G738">
            <v>37932</v>
          </cell>
          <cell r="H738">
            <v>2.8479999999999999</v>
          </cell>
        </row>
        <row r="739">
          <cell r="A739">
            <v>37935</v>
          </cell>
          <cell r="B739">
            <v>617.70000000000005</v>
          </cell>
          <cell r="D739">
            <v>37935</v>
          </cell>
          <cell r="E739">
            <v>2.8883000000000001</v>
          </cell>
          <cell r="G739">
            <v>37935</v>
          </cell>
          <cell r="H739">
            <v>2.8475000000000001</v>
          </cell>
        </row>
        <row r="740">
          <cell r="A740">
            <v>37936</v>
          </cell>
          <cell r="B740">
            <v>627.79999999999995</v>
          </cell>
          <cell r="D740">
            <v>37936</v>
          </cell>
          <cell r="E740">
            <v>2.9081999999999999</v>
          </cell>
          <cell r="G740">
            <v>37936</v>
          </cell>
          <cell r="H740">
            <v>2.85</v>
          </cell>
        </row>
        <row r="741">
          <cell r="A741">
            <v>37937</v>
          </cell>
          <cell r="B741">
            <v>625.79999999999995</v>
          </cell>
          <cell r="D741">
            <v>37937</v>
          </cell>
          <cell r="E741">
            <v>2.9035000000000002</v>
          </cell>
          <cell r="G741">
            <v>37937</v>
          </cell>
          <cell r="H741">
            <v>2.8544999999999998</v>
          </cell>
        </row>
        <row r="742">
          <cell r="A742">
            <v>37938</v>
          </cell>
          <cell r="B742">
            <v>625.35</v>
          </cell>
          <cell r="D742">
            <v>37938</v>
          </cell>
          <cell r="E742">
            <v>2.9474999999999998</v>
          </cell>
          <cell r="G742">
            <v>37938</v>
          </cell>
          <cell r="H742">
            <v>2.8624999999999998</v>
          </cell>
        </row>
        <row r="743">
          <cell r="A743">
            <v>37939</v>
          </cell>
          <cell r="B743">
            <v>618.5</v>
          </cell>
          <cell r="D743">
            <v>37939</v>
          </cell>
          <cell r="E743">
            <v>2.9424999999999999</v>
          </cell>
          <cell r="G743">
            <v>37939</v>
          </cell>
          <cell r="H743">
            <v>2.871</v>
          </cell>
        </row>
        <row r="744">
          <cell r="A744">
            <v>37942</v>
          </cell>
          <cell r="B744">
            <v>624.95000000000005</v>
          </cell>
          <cell r="D744">
            <v>37942</v>
          </cell>
          <cell r="E744">
            <v>2.9415</v>
          </cell>
          <cell r="G744">
            <v>37942</v>
          </cell>
          <cell r="H744">
            <v>2.8675000000000002</v>
          </cell>
        </row>
        <row r="745">
          <cell r="A745">
            <v>37943</v>
          </cell>
          <cell r="B745">
            <v>631.15</v>
          </cell>
          <cell r="D745">
            <v>37943</v>
          </cell>
          <cell r="E745">
            <v>2.9405000000000001</v>
          </cell>
          <cell r="G745">
            <v>37943</v>
          </cell>
          <cell r="H745">
            <v>2.8624999999999998</v>
          </cell>
        </row>
        <row r="746">
          <cell r="A746">
            <v>37944</v>
          </cell>
          <cell r="B746">
            <v>632.15</v>
          </cell>
          <cell r="D746">
            <v>37944</v>
          </cell>
          <cell r="E746">
            <v>2.9405000000000001</v>
          </cell>
          <cell r="G746">
            <v>37944</v>
          </cell>
          <cell r="H746">
            <v>2.8719999999999999</v>
          </cell>
        </row>
        <row r="747">
          <cell r="A747">
            <v>37945</v>
          </cell>
          <cell r="B747">
            <v>630.1</v>
          </cell>
          <cell r="D747">
            <v>37945</v>
          </cell>
          <cell r="E747">
            <v>2.9386999999999999</v>
          </cell>
          <cell r="G747">
            <v>37945</v>
          </cell>
          <cell r="H747">
            <v>2.875</v>
          </cell>
        </row>
        <row r="748">
          <cell r="A748">
            <v>37946</v>
          </cell>
          <cell r="B748">
            <v>629.4</v>
          </cell>
          <cell r="D748">
            <v>37946</v>
          </cell>
          <cell r="E748">
            <v>2.9184999999999999</v>
          </cell>
          <cell r="G748">
            <v>37946</v>
          </cell>
          <cell r="H748">
            <v>2.8885000000000001</v>
          </cell>
        </row>
        <row r="749">
          <cell r="A749">
            <v>37949</v>
          </cell>
          <cell r="B749">
            <v>621.6</v>
          </cell>
          <cell r="D749">
            <v>37949</v>
          </cell>
          <cell r="E749">
            <v>2.9171999999999998</v>
          </cell>
          <cell r="G749">
            <v>37949</v>
          </cell>
          <cell r="H749">
            <v>2.8975</v>
          </cell>
        </row>
        <row r="750">
          <cell r="A750">
            <v>37950</v>
          </cell>
          <cell r="B750">
            <v>623.1</v>
          </cell>
          <cell r="D750">
            <v>37950</v>
          </cell>
          <cell r="E750">
            <v>2.9335</v>
          </cell>
          <cell r="G750">
            <v>37950</v>
          </cell>
          <cell r="H750">
            <v>2.9175</v>
          </cell>
        </row>
        <row r="751">
          <cell r="A751">
            <v>37951</v>
          </cell>
          <cell r="B751">
            <v>624.9</v>
          </cell>
          <cell r="D751">
            <v>37951</v>
          </cell>
          <cell r="E751">
            <v>2.9464999999999999</v>
          </cell>
          <cell r="G751">
            <v>37951</v>
          </cell>
          <cell r="H751">
            <v>2.9750000000000001</v>
          </cell>
        </row>
        <row r="752">
          <cell r="A752">
            <v>37952</v>
          </cell>
          <cell r="B752">
            <v>623.79999999999995</v>
          </cell>
          <cell r="D752">
            <v>37952</v>
          </cell>
          <cell r="E752">
            <v>2.9379</v>
          </cell>
          <cell r="G752">
            <v>37952</v>
          </cell>
          <cell r="H752">
            <v>2.9754999999999998</v>
          </cell>
        </row>
        <row r="753">
          <cell r="A753">
            <v>37953</v>
          </cell>
          <cell r="B753">
            <v>620.9</v>
          </cell>
          <cell r="D753">
            <v>37953</v>
          </cell>
          <cell r="E753">
            <v>2.9460000000000002</v>
          </cell>
          <cell r="G753">
            <v>37953</v>
          </cell>
          <cell r="H753">
            <v>2.9950000000000001</v>
          </cell>
        </row>
        <row r="754">
          <cell r="A754">
            <v>37956</v>
          </cell>
          <cell r="B754">
            <v>618.25</v>
          </cell>
          <cell r="D754">
            <v>37956</v>
          </cell>
          <cell r="E754">
            <v>2.923</v>
          </cell>
          <cell r="G754">
            <v>37956</v>
          </cell>
          <cell r="H754">
            <v>2.9775</v>
          </cell>
        </row>
        <row r="755">
          <cell r="A755">
            <v>37957</v>
          </cell>
          <cell r="B755">
            <v>612.79999999999995</v>
          </cell>
          <cell r="D755">
            <v>37957</v>
          </cell>
          <cell r="E755">
            <v>2.9315000000000002</v>
          </cell>
          <cell r="G755">
            <v>37957</v>
          </cell>
          <cell r="H755">
            <v>2.9775</v>
          </cell>
        </row>
        <row r="756">
          <cell r="A756">
            <v>37958</v>
          </cell>
          <cell r="B756">
            <v>605</v>
          </cell>
          <cell r="D756">
            <v>37958</v>
          </cell>
          <cell r="E756">
            <v>2.9338000000000002</v>
          </cell>
          <cell r="G756">
            <v>37958</v>
          </cell>
          <cell r="H756">
            <v>2.9870000000000001</v>
          </cell>
        </row>
        <row r="757">
          <cell r="A757">
            <v>37959</v>
          </cell>
          <cell r="B757">
            <v>607.25</v>
          </cell>
          <cell r="D757">
            <v>37959</v>
          </cell>
          <cell r="E757">
            <v>2.9447000000000001</v>
          </cell>
          <cell r="G757">
            <v>37959</v>
          </cell>
          <cell r="H757">
            <v>2.9729999999999999</v>
          </cell>
        </row>
        <row r="758">
          <cell r="A758">
            <v>37960</v>
          </cell>
          <cell r="B758">
            <v>607.75</v>
          </cell>
          <cell r="D758">
            <v>37960</v>
          </cell>
          <cell r="E758">
            <v>2.9369999999999998</v>
          </cell>
          <cell r="G758">
            <v>37960</v>
          </cell>
          <cell r="H758">
            <v>2.9670000000000001</v>
          </cell>
        </row>
        <row r="759">
          <cell r="A759">
            <v>37963</v>
          </cell>
          <cell r="B759">
            <v>606.45000000000005</v>
          </cell>
          <cell r="D759">
            <v>37963</v>
          </cell>
          <cell r="E759">
            <v>2.9401999999999999</v>
          </cell>
          <cell r="G759">
            <v>37963</v>
          </cell>
          <cell r="H759">
            <v>2.9660000000000002</v>
          </cell>
        </row>
        <row r="760">
          <cell r="A760">
            <v>37964</v>
          </cell>
          <cell r="B760">
            <v>605</v>
          </cell>
          <cell r="D760">
            <v>37964</v>
          </cell>
          <cell r="E760">
            <v>2.9388000000000001</v>
          </cell>
          <cell r="G760">
            <v>37964</v>
          </cell>
          <cell r="H760">
            <v>2.9569999999999999</v>
          </cell>
        </row>
        <row r="761">
          <cell r="A761">
            <v>37965</v>
          </cell>
          <cell r="B761">
            <v>605.65</v>
          </cell>
          <cell r="D761">
            <v>37965</v>
          </cell>
          <cell r="E761">
            <v>2.9474999999999998</v>
          </cell>
          <cell r="G761">
            <v>37965</v>
          </cell>
          <cell r="H761">
            <v>2.9394999999999998</v>
          </cell>
        </row>
        <row r="762">
          <cell r="A762">
            <v>37966</v>
          </cell>
          <cell r="B762">
            <v>599.6</v>
          </cell>
          <cell r="D762">
            <v>37966</v>
          </cell>
          <cell r="E762">
            <v>2.9369999999999998</v>
          </cell>
          <cell r="G762">
            <v>37966</v>
          </cell>
          <cell r="H762">
            <v>2.95</v>
          </cell>
        </row>
        <row r="763">
          <cell r="A763">
            <v>37967</v>
          </cell>
          <cell r="B763">
            <v>598.25</v>
          </cell>
          <cell r="D763">
            <v>37967</v>
          </cell>
          <cell r="E763">
            <v>2.9344999999999999</v>
          </cell>
          <cell r="G763">
            <v>37967</v>
          </cell>
          <cell r="H763">
            <v>2.9550000000000001</v>
          </cell>
        </row>
        <row r="764">
          <cell r="A764">
            <v>37970</v>
          </cell>
          <cell r="B764">
            <v>599.5</v>
          </cell>
          <cell r="D764">
            <v>37970</v>
          </cell>
          <cell r="E764">
            <v>2.9195000000000002</v>
          </cell>
          <cell r="G764">
            <v>37970</v>
          </cell>
          <cell r="H764">
            <v>2.9609999999999999</v>
          </cell>
        </row>
        <row r="765">
          <cell r="A765">
            <v>37971</v>
          </cell>
          <cell r="B765">
            <v>600.35</v>
          </cell>
          <cell r="D765">
            <v>37971</v>
          </cell>
          <cell r="E765">
            <v>2.9365000000000001</v>
          </cell>
          <cell r="G765">
            <v>37971</v>
          </cell>
          <cell r="H765">
            <v>2.9674999999999998</v>
          </cell>
        </row>
        <row r="766">
          <cell r="A766">
            <v>37972</v>
          </cell>
          <cell r="B766">
            <v>602.75</v>
          </cell>
          <cell r="D766">
            <v>37972</v>
          </cell>
          <cell r="E766">
            <v>2.9304999999999999</v>
          </cell>
          <cell r="G766">
            <v>37972</v>
          </cell>
          <cell r="H766">
            <v>2.9624999999999999</v>
          </cell>
        </row>
        <row r="767">
          <cell r="A767">
            <v>37973</v>
          </cell>
          <cell r="B767">
            <v>599</v>
          </cell>
          <cell r="D767">
            <v>37973</v>
          </cell>
          <cell r="E767">
            <v>2.9344999999999999</v>
          </cell>
          <cell r="G767">
            <v>37973</v>
          </cell>
          <cell r="H767">
            <v>2.9674999999999998</v>
          </cell>
        </row>
        <row r="768">
          <cell r="A768">
            <v>37974</v>
          </cell>
          <cell r="B768">
            <v>593.70000000000005</v>
          </cell>
          <cell r="D768">
            <v>37974</v>
          </cell>
          <cell r="E768">
            <v>2.9224999999999999</v>
          </cell>
          <cell r="G768">
            <v>37974</v>
          </cell>
          <cell r="H768">
            <v>2.9624999999999999</v>
          </cell>
        </row>
        <row r="769">
          <cell r="A769">
            <v>37977</v>
          </cell>
          <cell r="B769">
            <v>596.20000000000005</v>
          </cell>
          <cell r="D769">
            <v>37977</v>
          </cell>
          <cell r="E769">
            <v>2.9195000000000002</v>
          </cell>
          <cell r="G769">
            <v>37977</v>
          </cell>
          <cell r="H769">
            <v>2.9575</v>
          </cell>
        </row>
        <row r="770">
          <cell r="A770">
            <v>37978</v>
          </cell>
          <cell r="B770">
            <v>595.70000000000005</v>
          </cell>
          <cell r="D770">
            <v>37978</v>
          </cell>
          <cell r="E770">
            <v>2.9095</v>
          </cell>
          <cell r="G770">
            <v>37978</v>
          </cell>
          <cell r="H770">
            <v>2.9601999999999999</v>
          </cell>
        </row>
        <row r="771">
          <cell r="A771">
            <v>37979</v>
          </cell>
          <cell r="B771">
            <v>594.29999999999995</v>
          </cell>
          <cell r="D771">
            <v>37979</v>
          </cell>
          <cell r="E771">
            <v>2.9089999999999998</v>
          </cell>
          <cell r="G771">
            <v>37979</v>
          </cell>
          <cell r="H771">
            <v>2.9550000000000001</v>
          </cell>
        </row>
        <row r="772">
          <cell r="A772">
            <v>37981</v>
          </cell>
          <cell r="B772">
            <v>595.65</v>
          </cell>
          <cell r="D772">
            <v>37981</v>
          </cell>
          <cell r="E772">
            <v>2.8984999999999999</v>
          </cell>
          <cell r="G772">
            <v>37981</v>
          </cell>
          <cell r="H772">
            <v>2.95</v>
          </cell>
        </row>
        <row r="773">
          <cell r="A773">
            <v>37984</v>
          </cell>
          <cell r="B773">
            <v>597.4</v>
          </cell>
          <cell r="D773">
            <v>37984</v>
          </cell>
          <cell r="E773">
            <v>2.867</v>
          </cell>
          <cell r="G773">
            <v>37984</v>
          </cell>
          <cell r="H773">
            <v>2.944</v>
          </cell>
        </row>
        <row r="774">
          <cell r="A774">
            <v>37985</v>
          </cell>
          <cell r="B774">
            <v>592.6</v>
          </cell>
          <cell r="D774">
            <v>37985</v>
          </cell>
          <cell r="E774">
            <v>2.9068999999999998</v>
          </cell>
          <cell r="G774">
            <v>37985</v>
          </cell>
          <cell r="H774">
            <v>2.9380000000000002</v>
          </cell>
        </row>
        <row r="775">
          <cell r="A775">
            <v>37986</v>
          </cell>
          <cell r="B775">
            <v>592.75</v>
          </cell>
          <cell r="D775">
            <v>37986</v>
          </cell>
          <cell r="E775">
            <v>2.8915000000000002</v>
          </cell>
          <cell r="G775">
            <v>37986</v>
          </cell>
          <cell r="H775">
            <v>2.93</v>
          </cell>
        </row>
        <row r="776">
          <cell r="A776">
            <v>37988</v>
          </cell>
          <cell r="B776">
            <v>585.4</v>
          </cell>
          <cell r="D776">
            <v>37988</v>
          </cell>
          <cell r="E776">
            <v>2.879</v>
          </cell>
          <cell r="G776">
            <v>37988</v>
          </cell>
          <cell r="H776">
            <v>2.9249999999999998</v>
          </cell>
        </row>
        <row r="777">
          <cell r="A777">
            <v>37991</v>
          </cell>
          <cell r="B777">
            <v>572.54999999999995</v>
          </cell>
          <cell r="D777">
            <v>37991</v>
          </cell>
          <cell r="E777">
            <v>2.8502999999999998</v>
          </cell>
          <cell r="G777">
            <v>37991</v>
          </cell>
          <cell r="H777">
            <v>2.88</v>
          </cell>
        </row>
        <row r="778">
          <cell r="A778">
            <v>37992</v>
          </cell>
          <cell r="B778">
            <v>564.9</v>
          </cell>
          <cell r="D778">
            <v>37992</v>
          </cell>
          <cell r="E778">
            <v>2.8639999999999999</v>
          </cell>
          <cell r="G778">
            <v>37992</v>
          </cell>
          <cell r="H778">
            <v>2.8624999999999998</v>
          </cell>
        </row>
        <row r="779">
          <cell r="A779">
            <v>37993</v>
          </cell>
          <cell r="B779">
            <v>568.91999999999996</v>
          </cell>
          <cell r="D779">
            <v>37993</v>
          </cell>
          <cell r="E779">
            <v>2.855</v>
          </cell>
          <cell r="G779">
            <v>37993</v>
          </cell>
          <cell r="H779">
            <v>2.867</v>
          </cell>
        </row>
        <row r="780">
          <cell r="A780">
            <v>37994</v>
          </cell>
          <cell r="B780">
            <v>564.6</v>
          </cell>
          <cell r="D780">
            <v>37994</v>
          </cell>
          <cell r="E780">
            <v>2.847</v>
          </cell>
          <cell r="G780">
            <v>37994</v>
          </cell>
          <cell r="H780">
            <v>2.89</v>
          </cell>
        </row>
        <row r="781">
          <cell r="A781">
            <v>37995</v>
          </cell>
          <cell r="B781">
            <v>558</v>
          </cell>
          <cell r="D781">
            <v>37995</v>
          </cell>
          <cell r="E781">
            <v>2.8330000000000002</v>
          </cell>
          <cell r="G781">
            <v>37995</v>
          </cell>
          <cell r="H781">
            <v>2.8925000000000001</v>
          </cell>
        </row>
        <row r="782">
          <cell r="A782">
            <v>37998</v>
          </cell>
          <cell r="B782">
            <v>562.25</v>
          </cell>
          <cell r="D782">
            <v>37998</v>
          </cell>
          <cell r="E782">
            <v>2.782</v>
          </cell>
          <cell r="G782">
            <v>37998</v>
          </cell>
          <cell r="H782">
            <v>2.8475000000000001</v>
          </cell>
        </row>
        <row r="783">
          <cell r="A783">
            <v>37999</v>
          </cell>
          <cell r="B783">
            <v>567.25</v>
          </cell>
          <cell r="D783">
            <v>37999</v>
          </cell>
          <cell r="E783">
            <v>2.8149999999999999</v>
          </cell>
          <cell r="G783">
            <v>37999</v>
          </cell>
          <cell r="H783">
            <v>2.8624999999999998</v>
          </cell>
        </row>
        <row r="784">
          <cell r="A784">
            <v>38000</v>
          </cell>
          <cell r="B784">
            <v>570.6</v>
          </cell>
          <cell r="D784">
            <v>38000</v>
          </cell>
          <cell r="E784">
            <v>2.8144</v>
          </cell>
          <cell r="G784">
            <v>38000</v>
          </cell>
          <cell r="H784">
            <v>2.8763000000000001</v>
          </cell>
        </row>
        <row r="785">
          <cell r="A785">
            <v>38001</v>
          </cell>
          <cell r="B785">
            <v>574.65</v>
          </cell>
          <cell r="D785">
            <v>38001</v>
          </cell>
          <cell r="E785">
            <v>2.8144999999999998</v>
          </cell>
          <cell r="G785">
            <v>38001</v>
          </cell>
          <cell r="H785">
            <v>2.8647</v>
          </cell>
        </row>
        <row r="786">
          <cell r="A786">
            <v>38002</v>
          </cell>
          <cell r="B786">
            <v>575.70000000000005</v>
          </cell>
          <cell r="D786">
            <v>38002</v>
          </cell>
          <cell r="E786">
            <v>2.8290000000000002</v>
          </cell>
          <cell r="G786">
            <v>38002</v>
          </cell>
          <cell r="H786">
            <v>2.8773</v>
          </cell>
        </row>
        <row r="787">
          <cell r="A787">
            <v>38005</v>
          </cell>
          <cell r="B787">
            <v>570.15</v>
          </cell>
          <cell r="D787">
            <v>38005</v>
          </cell>
          <cell r="E787">
            <v>2.8380000000000001</v>
          </cell>
          <cell r="G787">
            <v>38005</v>
          </cell>
          <cell r="H787">
            <v>2.8824999999999998</v>
          </cell>
        </row>
        <row r="788">
          <cell r="A788">
            <v>38006</v>
          </cell>
          <cell r="B788">
            <v>566.45000000000005</v>
          </cell>
          <cell r="D788">
            <v>38006</v>
          </cell>
          <cell r="E788">
            <v>2.8374999999999999</v>
          </cell>
          <cell r="G788">
            <v>38006</v>
          </cell>
          <cell r="H788">
            <v>2.8925000000000001</v>
          </cell>
        </row>
        <row r="789">
          <cell r="A789">
            <v>38007</v>
          </cell>
          <cell r="B789">
            <v>566.5</v>
          </cell>
          <cell r="D789">
            <v>38007</v>
          </cell>
          <cell r="E789">
            <v>2.84</v>
          </cell>
          <cell r="G789">
            <v>38007</v>
          </cell>
          <cell r="H789">
            <v>2.9075000000000002</v>
          </cell>
        </row>
        <row r="790">
          <cell r="A790">
            <v>38008</v>
          </cell>
          <cell r="B790">
            <v>569.65</v>
          </cell>
          <cell r="D790">
            <v>38008</v>
          </cell>
          <cell r="E790">
            <v>2.8376999999999999</v>
          </cell>
          <cell r="G790">
            <v>38008</v>
          </cell>
          <cell r="H790">
            <v>2.9119999999999999</v>
          </cell>
        </row>
        <row r="791">
          <cell r="A791">
            <v>38009</v>
          </cell>
          <cell r="B791">
            <v>574.70000000000005</v>
          </cell>
          <cell r="D791">
            <v>38009</v>
          </cell>
          <cell r="E791">
            <v>2.8410000000000002</v>
          </cell>
          <cell r="G791">
            <v>38009</v>
          </cell>
          <cell r="H791">
            <v>2.9095</v>
          </cell>
        </row>
        <row r="792">
          <cell r="A792">
            <v>38012</v>
          </cell>
          <cell r="B792">
            <v>580.25</v>
          </cell>
          <cell r="D792">
            <v>38012</v>
          </cell>
          <cell r="E792">
            <v>2.85</v>
          </cell>
          <cell r="G792">
            <v>38012</v>
          </cell>
          <cell r="H792">
            <v>2.9079999999999999</v>
          </cell>
        </row>
        <row r="793">
          <cell r="A793">
            <v>38013</v>
          </cell>
          <cell r="B793">
            <v>576.65</v>
          </cell>
          <cell r="D793">
            <v>38013</v>
          </cell>
          <cell r="E793">
            <v>2.8675000000000002</v>
          </cell>
          <cell r="G793">
            <v>38013</v>
          </cell>
          <cell r="H793">
            <v>2.9075000000000002</v>
          </cell>
        </row>
        <row r="794">
          <cell r="A794">
            <v>38014</v>
          </cell>
          <cell r="B794">
            <v>587.75</v>
          </cell>
          <cell r="D794">
            <v>38014</v>
          </cell>
          <cell r="E794">
            <v>2.9075000000000002</v>
          </cell>
          <cell r="G794">
            <v>38014</v>
          </cell>
          <cell r="H794">
            <v>2.9176000000000002</v>
          </cell>
        </row>
        <row r="795">
          <cell r="A795">
            <v>38015</v>
          </cell>
          <cell r="B795">
            <v>600.04999999999995</v>
          </cell>
          <cell r="D795">
            <v>38015</v>
          </cell>
          <cell r="E795">
            <v>2.931</v>
          </cell>
          <cell r="G795">
            <v>38015</v>
          </cell>
          <cell r="H795">
            <v>2.9449999999999998</v>
          </cell>
        </row>
        <row r="796">
          <cell r="A796">
            <v>38016</v>
          </cell>
          <cell r="B796">
            <v>584.25</v>
          </cell>
          <cell r="D796">
            <v>38016</v>
          </cell>
          <cell r="E796">
            <v>2.9344999999999999</v>
          </cell>
          <cell r="G796">
            <v>38016</v>
          </cell>
          <cell r="H796">
            <v>2.9264999999999999</v>
          </cell>
        </row>
        <row r="797">
          <cell r="A797">
            <v>38019</v>
          </cell>
          <cell r="B797">
            <v>580.6</v>
          </cell>
          <cell r="D797">
            <v>38019</v>
          </cell>
          <cell r="E797">
            <v>2.9304999999999999</v>
          </cell>
          <cell r="G797">
            <v>38019</v>
          </cell>
          <cell r="H797">
            <v>2.9359999999999999</v>
          </cell>
        </row>
        <row r="798">
          <cell r="A798">
            <v>38020</v>
          </cell>
          <cell r="B798">
            <v>581.54999999999995</v>
          </cell>
          <cell r="D798">
            <v>38020</v>
          </cell>
          <cell r="E798">
            <v>2.9205000000000001</v>
          </cell>
          <cell r="G798">
            <v>38020</v>
          </cell>
          <cell r="H798">
            <v>2.9340000000000002</v>
          </cell>
        </row>
        <row r="799">
          <cell r="A799">
            <v>38021</v>
          </cell>
          <cell r="B799">
            <v>589.1</v>
          </cell>
          <cell r="D799">
            <v>38021</v>
          </cell>
          <cell r="E799">
            <v>2.9279999999999999</v>
          </cell>
          <cell r="G799">
            <v>38021</v>
          </cell>
          <cell r="H799">
            <v>2.9409999999999998</v>
          </cell>
        </row>
        <row r="800">
          <cell r="A800">
            <v>38022</v>
          </cell>
          <cell r="B800">
            <v>595.25</v>
          </cell>
          <cell r="D800">
            <v>38022</v>
          </cell>
          <cell r="E800">
            <v>2.9304999999999999</v>
          </cell>
          <cell r="G800">
            <v>38022</v>
          </cell>
          <cell r="H800">
            <v>2.95</v>
          </cell>
        </row>
        <row r="801">
          <cell r="A801">
            <v>38023</v>
          </cell>
          <cell r="B801">
            <v>590.75</v>
          </cell>
          <cell r="D801">
            <v>38023</v>
          </cell>
          <cell r="E801">
            <v>2.9319999999999999</v>
          </cell>
          <cell r="G801">
            <v>38023</v>
          </cell>
          <cell r="H801">
            <v>2.9525000000000001</v>
          </cell>
        </row>
        <row r="802">
          <cell r="A802">
            <v>38026</v>
          </cell>
          <cell r="B802">
            <v>586.75</v>
          </cell>
          <cell r="D802">
            <v>38026</v>
          </cell>
          <cell r="E802">
            <v>2.9255</v>
          </cell>
          <cell r="G802">
            <v>38026</v>
          </cell>
          <cell r="H802">
            <v>2.9340000000000002</v>
          </cell>
        </row>
        <row r="803">
          <cell r="A803">
            <v>38027</v>
          </cell>
          <cell r="B803">
            <v>582.5</v>
          </cell>
          <cell r="D803">
            <v>38027</v>
          </cell>
          <cell r="E803">
            <v>2.9195000000000002</v>
          </cell>
          <cell r="G803">
            <v>38027</v>
          </cell>
          <cell r="H803">
            <v>2.9350000000000001</v>
          </cell>
        </row>
        <row r="804">
          <cell r="A804">
            <v>38028</v>
          </cell>
          <cell r="B804">
            <v>581.75</v>
          </cell>
          <cell r="D804">
            <v>38028</v>
          </cell>
          <cell r="E804">
            <v>2.9005000000000001</v>
          </cell>
          <cell r="G804">
            <v>38028</v>
          </cell>
          <cell r="H804">
            <v>2.9394999999999998</v>
          </cell>
        </row>
        <row r="805">
          <cell r="A805">
            <v>38029</v>
          </cell>
          <cell r="B805">
            <v>575.15</v>
          </cell>
          <cell r="D805">
            <v>38029</v>
          </cell>
          <cell r="E805">
            <v>2.9020000000000001</v>
          </cell>
          <cell r="G805">
            <v>38029</v>
          </cell>
          <cell r="H805">
            <v>2.9275000000000002</v>
          </cell>
        </row>
        <row r="806">
          <cell r="A806">
            <v>38030</v>
          </cell>
          <cell r="B806">
            <v>578.1</v>
          </cell>
          <cell r="D806">
            <v>38030</v>
          </cell>
          <cell r="E806">
            <v>2.9045000000000001</v>
          </cell>
          <cell r="G806">
            <v>38030</v>
          </cell>
          <cell r="H806">
            <v>2.919</v>
          </cell>
        </row>
        <row r="807">
          <cell r="A807">
            <v>38033</v>
          </cell>
          <cell r="B807">
            <v>577</v>
          </cell>
          <cell r="D807">
            <v>38033</v>
          </cell>
          <cell r="E807">
            <v>2.9125000000000001</v>
          </cell>
          <cell r="G807">
            <v>38033</v>
          </cell>
          <cell r="H807">
            <v>2.9161999999999999</v>
          </cell>
        </row>
        <row r="808">
          <cell r="A808">
            <v>38034</v>
          </cell>
          <cell r="B808">
            <v>572</v>
          </cell>
          <cell r="D808">
            <v>38034</v>
          </cell>
          <cell r="E808">
            <v>2.9176000000000002</v>
          </cell>
          <cell r="G808">
            <v>38034</v>
          </cell>
          <cell r="H808">
            <v>2.9275000000000002</v>
          </cell>
        </row>
        <row r="809">
          <cell r="A809">
            <v>38035</v>
          </cell>
          <cell r="B809">
            <v>575.75</v>
          </cell>
          <cell r="D809">
            <v>38035</v>
          </cell>
          <cell r="E809">
            <v>2.9495</v>
          </cell>
          <cell r="G809">
            <v>38035</v>
          </cell>
          <cell r="H809">
            <v>2.9375</v>
          </cell>
        </row>
        <row r="810">
          <cell r="A810">
            <v>38036</v>
          </cell>
          <cell r="B810">
            <v>578.65</v>
          </cell>
          <cell r="D810">
            <v>38036</v>
          </cell>
          <cell r="E810">
            <v>2.9645000000000001</v>
          </cell>
          <cell r="G810">
            <v>38036</v>
          </cell>
          <cell r="H810">
            <v>2.9375</v>
          </cell>
        </row>
        <row r="811">
          <cell r="A811">
            <v>38037</v>
          </cell>
          <cell r="B811">
            <v>586.5</v>
          </cell>
          <cell r="D811">
            <v>38037</v>
          </cell>
          <cell r="E811">
            <v>2.9613</v>
          </cell>
          <cell r="G811">
            <v>38037</v>
          </cell>
          <cell r="H811">
            <v>2.9289999999999998</v>
          </cell>
        </row>
        <row r="812">
          <cell r="A812">
            <v>38040</v>
          </cell>
          <cell r="B812">
            <v>589.75</v>
          </cell>
          <cell r="D812">
            <v>38040</v>
          </cell>
          <cell r="E812">
            <v>2.9605000000000001</v>
          </cell>
          <cell r="G812">
            <v>38040</v>
          </cell>
          <cell r="H812">
            <v>2.9224999999999999</v>
          </cell>
        </row>
        <row r="813">
          <cell r="A813">
            <v>38041</v>
          </cell>
          <cell r="B813">
            <v>585.70000000000005</v>
          </cell>
          <cell r="D813">
            <v>38041</v>
          </cell>
          <cell r="E813">
            <v>2.96</v>
          </cell>
          <cell r="G813">
            <v>38041</v>
          </cell>
          <cell r="H813">
            <v>2.9175</v>
          </cell>
        </row>
        <row r="814">
          <cell r="A814">
            <v>38042</v>
          </cell>
          <cell r="B814">
            <v>589</v>
          </cell>
          <cell r="D814">
            <v>38042</v>
          </cell>
          <cell r="E814">
            <v>2.9394999999999998</v>
          </cell>
          <cell r="G814">
            <v>38042</v>
          </cell>
          <cell r="H814">
            <v>2.9235000000000002</v>
          </cell>
        </row>
        <row r="815">
          <cell r="A815">
            <v>38043</v>
          </cell>
          <cell r="B815">
            <v>594.95000000000005</v>
          </cell>
          <cell r="D815">
            <v>38043</v>
          </cell>
          <cell r="E815">
            <v>2.9215</v>
          </cell>
          <cell r="G815">
            <v>38043</v>
          </cell>
          <cell r="H815">
            <v>2.9287999999999998</v>
          </cell>
        </row>
        <row r="816">
          <cell r="A816">
            <v>38044</v>
          </cell>
          <cell r="B816">
            <v>591.20000000000005</v>
          </cell>
          <cell r="D816">
            <v>38044</v>
          </cell>
          <cell r="E816">
            <v>2.9058999999999999</v>
          </cell>
          <cell r="G816">
            <v>38044</v>
          </cell>
          <cell r="H816">
            <v>2.9220000000000002</v>
          </cell>
        </row>
        <row r="817">
          <cell r="A817">
            <v>38047</v>
          </cell>
          <cell r="B817">
            <v>585.65</v>
          </cell>
          <cell r="D817">
            <v>38047</v>
          </cell>
          <cell r="E817">
            <v>2.8984999999999999</v>
          </cell>
          <cell r="G817">
            <v>38047</v>
          </cell>
          <cell r="H817">
            <v>2.92</v>
          </cell>
        </row>
        <row r="818">
          <cell r="A818">
            <v>38048</v>
          </cell>
          <cell r="B818">
            <v>596.6</v>
          </cell>
          <cell r="D818">
            <v>38048</v>
          </cell>
          <cell r="E818">
            <v>2.8860000000000001</v>
          </cell>
          <cell r="G818">
            <v>38048</v>
          </cell>
          <cell r="H818">
            <v>2.9165000000000001</v>
          </cell>
        </row>
        <row r="819">
          <cell r="A819">
            <v>38049</v>
          </cell>
          <cell r="B819">
            <v>603.45000000000005</v>
          </cell>
          <cell r="D819">
            <v>38049</v>
          </cell>
          <cell r="E819">
            <v>2.8784999999999998</v>
          </cell>
          <cell r="G819">
            <v>38049</v>
          </cell>
          <cell r="H819">
            <v>2.9119999999999999</v>
          </cell>
        </row>
        <row r="820">
          <cell r="A820">
            <v>38050</v>
          </cell>
          <cell r="B820">
            <v>598.75</v>
          </cell>
          <cell r="D820">
            <v>38050</v>
          </cell>
          <cell r="E820">
            <v>2.8891</v>
          </cell>
          <cell r="G820">
            <v>38050</v>
          </cell>
          <cell r="H820">
            <v>2.9224999999999999</v>
          </cell>
        </row>
        <row r="821">
          <cell r="A821">
            <v>38051</v>
          </cell>
          <cell r="B821">
            <v>592.79999999999995</v>
          </cell>
          <cell r="D821">
            <v>38051</v>
          </cell>
          <cell r="E821">
            <v>2.8679999999999999</v>
          </cell>
          <cell r="G821">
            <v>38051</v>
          </cell>
          <cell r="H821">
            <v>2.931</v>
          </cell>
        </row>
        <row r="822">
          <cell r="A822">
            <v>38054</v>
          </cell>
          <cell r="B822">
            <v>591.29999999999995</v>
          </cell>
          <cell r="D822">
            <v>38054</v>
          </cell>
          <cell r="E822">
            <v>2.879</v>
          </cell>
          <cell r="G822">
            <v>38054</v>
          </cell>
          <cell r="H822">
            <v>2.9350000000000001</v>
          </cell>
        </row>
        <row r="823">
          <cell r="A823">
            <v>38055</v>
          </cell>
          <cell r="B823">
            <v>596.15</v>
          </cell>
          <cell r="D823">
            <v>38055</v>
          </cell>
          <cell r="E823">
            <v>2.8875000000000002</v>
          </cell>
          <cell r="G823">
            <v>38055</v>
          </cell>
          <cell r="H823">
            <v>2.9075000000000002</v>
          </cell>
        </row>
        <row r="824">
          <cell r="A824">
            <v>38056</v>
          </cell>
          <cell r="B824">
            <v>601.15</v>
          </cell>
          <cell r="D824">
            <v>38056</v>
          </cell>
          <cell r="E824">
            <v>2.9129999999999998</v>
          </cell>
          <cell r="G824">
            <v>38056</v>
          </cell>
          <cell r="H824">
            <v>2.9137</v>
          </cell>
        </row>
        <row r="825">
          <cell r="A825">
            <v>38057</v>
          </cell>
          <cell r="B825">
            <v>598.6</v>
          </cell>
          <cell r="D825">
            <v>38057</v>
          </cell>
          <cell r="E825">
            <v>2.9205000000000001</v>
          </cell>
          <cell r="G825">
            <v>38057</v>
          </cell>
          <cell r="H825">
            <v>2.9140000000000001</v>
          </cell>
        </row>
        <row r="826">
          <cell r="A826">
            <v>38058</v>
          </cell>
          <cell r="B826">
            <v>602.5</v>
          </cell>
          <cell r="D826">
            <v>38058</v>
          </cell>
          <cell r="E826">
            <v>2.9024999999999999</v>
          </cell>
          <cell r="G826">
            <v>38058</v>
          </cell>
          <cell r="H826">
            <v>2.9125000000000001</v>
          </cell>
        </row>
        <row r="827">
          <cell r="A827">
            <v>38061</v>
          </cell>
          <cell r="B827">
            <v>607.25</v>
          </cell>
          <cell r="D827">
            <v>38061</v>
          </cell>
          <cell r="E827">
            <v>2.903</v>
          </cell>
          <cell r="G827">
            <v>38061</v>
          </cell>
          <cell r="H827">
            <v>2.9075000000000002</v>
          </cell>
        </row>
        <row r="828">
          <cell r="A828">
            <v>38062</v>
          </cell>
          <cell r="B828">
            <v>605.65</v>
          </cell>
          <cell r="D828">
            <v>38062</v>
          </cell>
          <cell r="E828">
            <v>2.899</v>
          </cell>
          <cell r="G828">
            <v>38062</v>
          </cell>
          <cell r="H828">
            <v>2.9024999999999999</v>
          </cell>
        </row>
        <row r="829">
          <cell r="A829">
            <v>38063</v>
          </cell>
          <cell r="B829">
            <v>609.35</v>
          </cell>
          <cell r="D829">
            <v>38063</v>
          </cell>
          <cell r="E829">
            <v>2.9095</v>
          </cell>
          <cell r="G829">
            <v>38063</v>
          </cell>
          <cell r="H829">
            <v>2.8860000000000001</v>
          </cell>
        </row>
        <row r="830">
          <cell r="A830">
            <v>38064</v>
          </cell>
          <cell r="B830">
            <v>606.15</v>
          </cell>
          <cell r="D830">
            <v>38064</v>
          </cell>
          <cell r="E830">
            <v>2.9045000000000001</v>
          </cell>
          <cell r="G830">
            <v>38064</v>
          </cell>
          <cell r="H830">
            <v>2.8843000000000001</v>
          </cell>
        </row>
        <row r="831">
          <cell r="A831">
            <v>38065</v>
          </cell>
          <cell r="B831">
            <v>607.15</v>
          </cell>
          <cell r="D831">
            <v>38065</v>
          </cell>
          <cell r="E831">
            <v>2.9015</v>
          </cell>
          <cell r="G831">
            <v>38065</v>
          </cell>
          <cell r="H831">
            <v>2.8820000000000001</v>
          </cell>
        </row>
        <row r="832">
          <cell r="A832">
            <v>38068</v>
          </cell>
          <cell r="B832">
            <v>609.5</v>
          </cell>
          <cell r="D832">
            <v>38068</v>
          </cell>
          <cell r="E832">
            <v>2.907</v>
          </cell>
          <cell r="G832">
            <v>38068</v>
          </cell>
          <cell r="H832">
            <v>2.8660000000000001</v>
          </cell>
        </row>
        <row r="833">
          <cell r="A833">
            <v>38069</v>
          </cell>
          <cell r="B833">
            <v>612.65</v>
          </cell>
          <cell r="D833">
            <v>38069</v>
          </cell>
          <cell r="E833">
            <v>2.9205000000000001</v>
          </cell>
          <cell r="G833">
            <v>38069</v>
          </cell>
          <cell r="H833">
            <v>2.8681999999999999</v>
          </cell>
        </row>
        <row r="834">
          <cell r="A834">
            <v>38070</v>
          </cell>
          <cell r="B834">
            <v>614.35</v>
          </cell>
          <cell r="D834">
            <v>38070</v>
          </cell>
          <cell r="E834">
            <v>2.9329999999999998</v>
          </cell>
          <cell r="G834">
            <v>38070</v>
          </cell>
          <cell r="H834">
            <v>2.8780000000000001</v>
          </cell>
        </row>
        <row r="835">
          <cell r="A835">
            <v>38071</v>
          </cell>
          <cell r="B835">
            <v>617.25</v>
          </cell>
          <cell r="D835">
            <v>38071</v>
          </cell>
          <cell r="E835">
            <v>2.944</v>
          </cell>
          <cell r="G835">
            <v>38071</v>
          </cell>
          <cell r="H835">
            <v>2.8769999999999998</v>
          </cell>
        </row>
        <row r="836">
          <cell r="A836">
            <v>38072</v>
          </cell>
          <cell r="B836">
            <v>617.75</v>
          </cell>
          <cell r="D836">
            <v>38072</v>
          </cell>
          <cell r="E836">
            <v>2.9394999999999998</v>
          </cell>
          <cell r="G836">
            <v>38072</v>
          </cell>
          <cell r="H836">
            <v>2.8835000000000002</v>
          </cell>
        </row>
        <row r="837">
          <cell r="A837">
            <v>38075</v>
          </cell>
          <cell r="B837">
            <v>622.15</v>
          </cell>
          <cell r="D837">
            <v>38075</v>
          </cell>
          <cell r="E837">
            <v>2.9367000000000001</v>
          </cell>
          <cell r="G837">
            <v>38075</v>
          </cell>
          <cell r="H837">
            <v>2.871</v>
          </cell>
        </row>
        <row r="838">
          <cell r="A838">
            <v>38076</v>
          </cell>
          <cell r="B838">
            <v>623.08000000000004</v>
          </cell>
          <cell r="D838">
            <v>38076</v>
          </cell>
          <cell r="E838">
            <v>2.9275000000000002</v>
          </cell>
          <cell r="G838">
            <v>38076</v>
          </cell>
          <cell r="H838">
            <v>2.8675000000000002</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E"/>
    </sheetNames>
    <sheetDataSet>
      <sheetData sheetId="0" refreshError="1">
        <row r="1">
          <cell r="A1" t="b">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lance Sheet"/>
      <sheetName val="P&amp;L"/>
      <sheetName val="Balance"/>
      <sheetName val="Estado"/>
      <sheetName val="Anexo C"/>
      <sheetName val="Anexo D"/>
      <sheetName val="Anexo E"/>
      <sheetName val="Anexo I"/>
      <sheetName val="Anexo IIB"/>
      <sheetName val="Anexo III"/>
      <sheetName val="Anexo IV"/>
      <sheetName val="Anexo V"/>
      <sheetName val="Anexo VI"/>
      <sheetName val="Anexo IX"/>
      <sheetName val="Anexo XI"/>
      <sheetName val="Anexo XII"/>
      <sheetName val="Anexo XIV"/>
      <sheetName val="Anexo XV"/>
      <sheetName val="Anexo XVIII"/>
      <sheetName val="Anexo XIX"/>
      <sheetName val="Anexo XXII"/>
      <sheetName val="Anexo XXIIA"/>
      <sheetName val="Anexo XXIII"/>
      <sheetName val="Anexo XXIV"/>
      <sheetName val="Anexo XXV"/>
      <sheetName val="Anexo XXVI"/>
      <sheetName val="Anexo XXVII"/>
      <sheetName val="Anexo XXVIII"/>
      <sheetName val="Anexo XXIX"/>
      <sheetName val="Anexo XXX"/>
      <sheetName val="Anexo XXXI"/>
      <sheetName val="Anexo XXXII"/>
      <sheetName val="Anexo XXXIII"/>
      <sheetName val="Anexo XXXIV"/>
      <sheetName val="Inversiones y Deudas"/>
      <sheetName val="Movimientos de Activos"/>
      <sheetName val="Movimientos de Depósitos"/>
      <sheetName val="Ajustes"/>
      <sheetName val="Eliminaciones"/>
      <sheetName val="Reclasificaciones"/>
      <sheetName val="USGAAP"/>
      <sheetName val="Variables"/>
    </sheetNames>
    <sheetDataSet>
      <sheetData sheetId="0" refreshError="1"/>
      <sheetData sheetId="1" refreshError="1"/>
      <sheetData sheetId="2" refreshError="1"/>
      <sheetData sheetId="3" refreshError="1">
        <row r="8">
          <cell r="E8">
            <v>59384335.829999998</v>
          </cell>
          <cell r="G8">
            <v>712486.32</v>
          </cell>
          <cell r="I8">
            <v>1411316</v>
          </cell>
          <cell r="K8">
            <v>54522</v>
          </cell>
          <cell r="O8">
            <v>367503</v>
          </cell>
          <cell r="Q8">
            <v>6196950</v>
          </cell>
          <cell r="S8">
            <v>1850009</v>
          </cell>
          <cell r="BY8">
            <v>69977122.150000006</v>
          </cell>
        </row>
        <row r="9">
          <cell r="E9">
            <v>0</v>
          </cell>
          <cell r="BY9">
            <v>0</v>
          </cell>
        </row>
        <row r="10">
          <cell r="E10">
            <v>8377181</v>
          </cell>
          <cell r="K10">
            <v>1947925</v>
          </cell>
          <cell r="BY10">
            <v>8245106</v>
          </cell>
        </row>
        <row r="11">
          <cell r="E11">
            <v>50437374.159999996</v>
          </cell>
          <cell r="G11">
            <v>5</v>
          </cell>
          <cell r="I11">
            <v>2038624</v>
          </cell>
          <cell r="K11">
            <v>7338</v>
          </cell>
          <cell r="O11">
            <v>62</v>
          </cell>
          <cell r="Q11">
            <v>6086754</v>
          </cell>
          <cell r="S11">
            <v>737340</v>
          </cell>
          <cell r="BY11">
            <v>59299540.159999996</v>
          </cell>
        </row>
        <row r="12">
          <cell r="E12">
            <v>5165.79</v>
          </cell>
          <cell r="G12">
            <v>1514</v>
          </cell>
          <cell r="I12">
            <v>4425495</v>
          </cell>
          <cell r="K12">
            <v>1624800</v>
          </cell>
          <cell r="M12">
            <v>1946734</v>
          </cell>
          <cell r="O12">
            <v>733287</v>
          </cell>
          <cell r="Q12">
            <v>1730963</v>
          </cell>
          <cell r="S12">
            <v>34752962.149999999</v>
          </cell>
          <cell r="BY12">
            <v>-214716.8900000006</v>
          </cell>
        </row>
        <row r="13">
          <cell r="E13">
            <v>21071798.850000001</v>
          </cell>
          <cell r="I13">
            <v>628212</v>
          </cell>
          <cell r="BY13">
            <v>21700010.850000001</v>
          </cell>
        </row>
        <row r="18">
          <cell r="E18">
            <v>-0.03</v>
          </cell>
          <cell r="S18">
            <v>0</v>
          </cell>
          <cell r="BY18">
            <v>-0.03</v>
          </cell>
        </row>
        <row r="19">
          <cell r="E19">
            <v>1754347.83</v>
          </cell>
          <cell r="G19">
            <v>0</v>
          </cell>
          <cell r="I19">
            <v>0</v>
          </cell>
          <cell r="K19">
            <v>318323070</v>
          </cell>
          <cell r="BY19">
            <v>928338.96999996901</v>
          </cell>
        </row>
        <row r="20">
          <cell r="E20">
            <v>302509020.58999997</v>
          </cell>
          <cell r="I20">
            <v>26394890</v>
          </cell>
          <cell r="M20">
            <v>4238848</v>
          </cell>
          <cell r="O20">
            <v>8463037</v>
          </cell>
          <cell r="Q20">
            <v>351893338</v>
          </cell>
          <cell r="S20">
            <v>107518959</v>
          </cell>
          <cell r="BY20">
            <v>799192092.58999991</v>
          </cell>
        </row>
        <row r="21">
          <cell r="E21">
            <v>-143570811.21000001</v>
          </cell>
          <cell r="I21">
            <v>-14736350.93</v>
          </cell>
          <cell r="M21">
            <v>-2103019</v>
          </cell>
          <cell r="O21">
            <v>-3479063</v>
          </cell>
          <cell r="Q21">
            <v>-49998065</v>
          </cell>
          <cell r="S21">
            <v>-29189512.719999999</v>
          </cell>
          <cell r="BY21">
            <v>-243026813.86000001</v>
          </cell>
        </row>
        <row r="22">
          <cell r="E22">
            <v>28611556.34</v>
          </cell>
          <cell r="G22">
            <v>0</v>
          </cell>
          <cell r="I22">
            <v>1457</v>
          </cell>
          <cell r="Q22">
            <v>1250220.55</v>
          </cell>
          <cell r="BY22">
            <v>28868114.75</v>
          </cell>
        </row>
        <row r="23">
          <cell r="E23">
            <v>61665143.850000001</v>
          </cell>
          <cell r="I23">
            <v>6800</v>
          </cell>
          <cell r="Q23">
            <v>72503267</v>
          </cell>
          <cell r="BY23">
            <v>123468088.84999999</v>
          </cell>
        </row>
        <row r="29">
          <cell r="E29">
            <v>6199999.2999999998</v>
          </cell>
          <cell r="BY29">
            <v>6199999.2999999998</v>
          </cell>
        </row>
        <row r="30">
          <cell r="E30">
            <v>30721944.379999999</v>
          </cell>
          <cell r="I30">
            <v>1547702</v>
          </cell>
          <cell r="O30">
            <v>571059</v>
          </cell>
          <cell r="Q30">
            <v>51316164</v>
          </cell>
          <cell r="S30">
            <v>7404388</v>
          </cell>
          <cell r="BY30">
            <v>90890391.379999995</v>
          </cell>
        </row>
        <row r="31">
          <cell r="E31">
            <v>146263025.13</v>
          </cell>
          <cell r="G31">
            <v>123591</v>
          </cell>
          <cell r="I31">
            <v>3962548</v>
          </cell>
          <cell r="K31">
            <v>2141191.31</v>
          </cell>
          <cell r="M31">
            <v>384678</v>
          </cell>
          <cell r="O31">
            <v>995389</v>
          </cell>
          <cell r="Q31">
            <v>12165152.550000001</v>
          </cell>
          <cell r="S31">
            <v>577052.34</v>
          </cell>
          <cell r="BY31">
            <v>162613859.33000001</v>
          </cell>
        </row>
        <row r="32">
          <cell r="E32">
            <v>25759482.789999999</v>
          </cell>
          <cell r="G32">
            <v>716085.62</v>
          </cell>
          <cell r="I32">
            <v>466298</v>
          </cell>
          <cell r="K32">
            <v>15790370</v>
          </cell>
          <cell r="M32">
            <v>99716</v>
          </cell>
          <cell r="O32">
            <v>1408435</v>
          </cell>
          <cell r="Q32">
            <v>10520981</v>
          </cell>
          <cell r="S32">
            <v>4980310</v>
          </cell>
          <cell r="BY32">
            <v>-7.0000000298023224E-2</v>
          </cell>
        </row>
        <row r="37">
          <cell r="E37">
            <v>105616994.26000001</v>
          </cell>
          <cell r="I37">
            <v>4116796</v>
          </cell>
          <cell r="M37">
            <v>0</v>
          </cell>
          <cell r="O37">
            <v>1509361</v>
          </cell>
          <cell r="Q37">
            <v>249492105</v>
          </cell>
          <cell r="S37">
            <v>57358828</v>
          </cell>
          <cell r="BY37">
            <v>417510294.25999999</v>
          </cell>
        </row>
        <row r="45">
          <cell r="E45">
            <v>4.43</v>
          </cell>
          <cell r="G45">
            <v>100</v>
          </cell>
          <cell r="I45">
            <v>2</v>
          </cell>
          <cell r="K45">
            <v>100</v>
          </cell>
          <cell r="M45">
            <v>2</v>
          </cell>
          <cell r="O45">
            <v>2</v>
          </cell>
          <cell r="Q45">
            <v>10000</v>
          </cell>
          <cell r="S45">
            <v>2460</v>
          </cell>
          <cell r="BY45">
            <v>9999.5999999999985</v>
          </cell>
        </row>
        <row r="46">
          <cell r="E46">
            <v>730.57</v>
          </cell>
          <cell r="G46">
            <v>1037378</v>
          </cell>
          <cell r="I46">
            <v>285205</v>
          </cell>
          <cell r="M46">
            <v>1176711</v>
          </cell>
          <cell r="BY46">
            <v>27343395.689999998</v>
          </cell>
        </row>
        <row r="47">
          <cell r="E47">
            <v>-143588268.84999999</v>
          </cell>
          <cell r="G47">
            <v>-2183553</v>
          </cell>
          <cell r="I47">
            <v>2782958.51</v>
          </cell>
          <cell r="K47">
            <v>65126417</v>
          </cell>
          <cell r="M47">
            <v>2170831</v>
          </cell>
          <cell r="O47">
            <v>1199633</v>
          </cell>
          <cell r="Q47">
            <v>66262403</v>
          </cell>
          <cell r="S47">
            <v>32271899</v>
          </cell>
          <cell r="BY47">
            <v>-43600366.899999999</v>
          </cell>
        </row>
        <row r="48">
          <cell r="E48">
            <v>-27416117.729999874</v>
          </cell>
          <cell r="G48">
            <v>-49106.3</v>
          </cell>
          <cell r="I48">
            <v>1849702.560000001</v>
          </cell>
          <cell r="K48">
            <v>4567346.6900000004</v>
          </cell>
          <cell r="M48">
            <v>251125</v>
          </cell>
          <cell r="O48">
            <v>401447</v>
          </cell>
          <cell r="Q48">
            <v>0</v>
          </cell>
          <cell r="S48">
            <v>5075295.09</v>
          </cell>
          <cell r="U48">
            <v>0</v>
          </cell>
          <cell r="W48">
            <v>0</v>
          </cell>
          <cell r="Y48">
            <v>0</v>
          </cell>
          <cell r="AA48">
            <v>0</v>
          </cell>
          <cell r="AC48">
            <v>0</v>
          </cell>
          <cell r="AE48">
            <v>0</v>
          </cell>
          <cell r="AG48">
            <v>0</v>
          </cell>
          <cell r="AI48">
            <v>0</v>
          </cell>
          <cell r="AK48">
            <v>0</v>
          </cell>
          <cell r="AM48">
            <v>0</v>
          </cell>
          <cell r="AO48">
            <v>0</v>
          </cell>
          <cell r="AQ48">
            <v>0</v>
          </cell>
          <cell r="AS48">
            <v>0</v>
          </cell>
          <cell r="AU48">
            <v>0</v>
          </cell>
          <cell r="AW48">
            <v>0</v>
          </cell>
          <cell r="AY48">
            <v>0</v>
          </cell>
          <cell r="BY48">
            <v>-17116591.869999871</v>
          </cell>
        </row>
        <row r="49">
          <cell r="E49">
            <v>171736028.27000001</v>
          </cell>
          <cell r="G49">
            <v>1070010</v>
          </cell>
          <cell r="I49">
            <v>4948315</v>
          </cell>
          <cell r="K49">
            <v>236412230</v>
          </cell>
          <cell r="S49">
            <v>8005082</v>
          </cell>
          <cell r="BY49">
            <v>160339551.01999998</v>
          </cell>
        </row>
        <row r="50">
          <cell r="E50">
            <v>14009415.51</v>
          </cell>
          <cell r="I50">
            <v>90616</v>
          </cell>
          <cell r="BY50">
            <v>-0.31000000052154064</v>
          </cell>
        </row>
        <row r="51">
          <cell r="E51">
            <v>3511</v>
          </cell>
          <cell r="BY51">
            <v>0</v>
          </cell>
        </row>
        <row r="52">
          <cell r="E52">
            <v>6162957.9000000004</v>
          </cell>
          <cell r="K52">
            <v>-2080000</v>
          </cell>
          <cell r="BY52">
            <v>4602957.9000000004</v>
          </cell>
        </row>
        <row r="53">
          <cell r="E53">
            <v>1319942.83</v>
          </cell>
          <cell r="I53">
            <v>266711</v>
          </cell>
          <cell r="BY53">
            <v>0</v>
          </cell>
        </row>
      </sheetData>
      <sheetData sheetId="4" refreshError="1">
        <row r="8">
          <cell r="E8">
            <v>656270202.08000004</v>
          </cell>
          <cell r="BY8">
            <v>656270202.08000004</v>
          </cell>
        </row>
        <row r="9">
          <cell r="E9">
            <v>32964726.829999998</v>
          </cell>
          <cell r="BY9">
            <v>32964726.829999998</v>
          </cell>
        </row>
        <row r="10">
          <cell r="E10">
            <v>9341453.5</v>
          </cell>
          <cell r="BY10">
            <v>9341453.5</v>
          </cell>
        </row>
        <row r="11">
          <cell r="E11">
            <v>9252628.1699999999</v>
          </cell>
          <cell r="BY11">
            <v>9252628.1699999999</v>
          </cell>
        </row>
        <row r="12">
          <cell r="E12">
            <v>1226822.54</v>
          </cell>
          <cell r="BY12">
            <v>1226822.54</v>
          </cell>
        </row>
        <row r="13">
          <cell r="E13">
            <v>60236676.829999998</v>
          </cell>
          <cell r="I13">
            <v>30217458</v>
          </cell>
          <cell r="M13">
            <v>472700</v>
          </cell>
          <cell r="O13">
            <v>1044000</v>
          </cell>
          <cell r="S13">
            <v>19620886</v>
          </cell>
          <cell r="BY13">
            <v>80950238.719999999</v>
          </cell>
        </row>
        <row r="18">
          <cell r="E18">
            <v>41639788.350000001</v>
          </cell>
          <cell r="BY18">
            <v>41698916.350000001</v>
          </cell>
        </row>
        <row r="19">
          <cell r="E19">
            <v>119905326.59</v>
          </cell>
          <cell r="BY19">
            <v>101404263.59</v>
          </cell>
        </row>
        <row r="20">
          <cell r="E20">
            <v>178762297.59</v>
          </cell>
          <cell r="BY20">
            <v>178762297.59</v>
          </cell>
        </row>
        <row r="21">
          <cell r="E21">
            <v>69428714.599999994</v>
          </cell>
          <cell r="BY21">
            <v>69131386.189999998</v>
          </cell>
        </row>
        <row r="22">
          <cell r="E22">
            <v>32983032.800000001</v>
          </cell>
          <cell r="BY22">
            <v>32959398.690000001</v>
          </cell>
        </row>
        <row r="23">
          <cell r="E23">
            <v>89081421.549999997</v>
          </cell>
          <cell r="I23">
            <v>25882688.059999999</v>
          </cell>
          <cell r="BY23">
            <v>100728972.37</v>
          </cell>
        </row>
        <row r="24">
          <cell r="E24">
            <v>85924749.810000002</v>
          </cell>
          <cell r="BY24">
            <v>85921039.219999999</v>
          </cell>
        </row>
        <row r="25">
          <cell r="E25">
            <v>92205194.810000002</v>
          </cell>
          <cell r="I25">
            <v>753455.57</v>
          </cell>
          <cell r="BY25">
            <v>92958650.379999995</v>
          </cell>
        </row>
        <row r="26">
          <cell r="E26">
            <v>59137343.490000002</v>
          </cell>
          <cell r="G26">
            <v>28087.38</v>
          </cell>
          <cell r="I26">
            <v>23372</v>
          </cell>
          <cell r="K26">
            <v>-151084.53</v>
          </cell>
          <cell r="M26">
            <v>6575</v>
          </cell>
          <cell r="O26">
            <v>-12861</v>
          </cell>
          <cell r="S26">
            <v>152299</v>
          </cell>
          <cell r="BY26">
            <v>59039809.940000005</v>
          </cell>
        </row>
        <row r="27">
          <cell r="E27">
            <v>18784786.739999998</v>
          </cell>
          <cell r="G27">
            <v>87158</v>
          </cell>
          <cell r="I27">
            <v>1364194</v>
          </cell>
          <cell r="M27">
            <v>259269</v>
          </cell>
          <cell r="O27">
            <v>509090</v>
          </cell>
          <cell r="S27">
            <v>5147258.26</v>
          </cell>
          <cell r="BY27">
            <v>24613101</v>
          </cell>
        </row>
        <row r="28">
          <cell r="E28">
            <v>63821</v>
          </cell>
          <cell r="M28">
            <v>1604</v>
          </cell>
          <cell r="BY28">
            <v>65425</v>
          </cell>
        </row>
        <row r="35">
          <cell r="E35">
            <v>-11357362.41</v>
          </cell>
          <cell r="G35">
            <v>23448.06</v>
          </cell>
          <cell r="I35">
            <v>-361134</v>
          </cell>
          <cell r="K35">
            <v>2081752.16</v>
          </cell>
          <cell r="M35">
            <v>-6147</v>
          </cell>
          <cell r="O35">
            <v>-147414</v>
          </cell>
          <cell r="S35">
            <v>-6269633</v>
          </cell>
          <cell r="BY35">
            <v>-16200891.189999999</v>
          </cell>
        </row>
        <row r="36">
          <cell r="E36">
            <v>-1283223.95</v>
          </cell>
          <cell r="G36">
            <v>42691.02</v>
          </cell>
          <cell r="I36">
            <v>-0.55000000000000004</v>
          </cell>
          <cell r="BY36">
            <v>-1240533.48</v>
          </cell>
        </row>
        <row r="37">
          <cell r="E37">
            <v>-83187.81</v>
          </cell>
          <cell r="I37">
            <v>-2082.89</v>
          </cell>
          <cell r="BY37">
            <v>-85270.7</v>
          </cell>
        </row>
        <row r="38">
          <cell r="E38">
            <v>7193658.6299999999</v>
          </cell>
          <cell r="I38">
            <v>21301</v>
          </cell>
          <cell r="S38">
            <v>-7984037.6500000004</v>
          </cell>
          <cell r="BY38">
            <v>262831.97999999952</v>
          </cell>
        </row>
        <row r="39">
          <cell r="E39">
            <v>-385575.92</v>
          </cell>
          <cell r="BY39">
            <v>-150426.91999999998</v>
          </cell>
        </row>
        <row r="40">
          <cell r="BY40">
            <v>0</v>
          </cell>
        </row>
        <row r="41">
          <cell r="E41">
            <v>-66278</v>
          </cell>
          <cell r="BY41">
            <v>-66278</v>
          </cell>
        </row>
        <row r="42">
          <cell r="E42">
            <v>255270.61</v>
          </cell>
          <cell r="K42">
            <v>834510</v>
          </cell>
          <cell r="BY42">
            <v>1089780.6099999999</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row r="1">
          <cell r="B1" t="str">
            <v>TACA Holding</v>
          </cell>
        </row>
        <row r="2">
          <cell r="B2" t="str">
            <v xml:space="preserve"> Diciembre 2005 </v>
          </cell>
        </row>
      </sheetData>
    </sheetDataSet>
  </externalBook>
</externalLink>
</file>

<file path=xl/theme/theme1.xml><?xml version="1.0" encoding="utf-8"?>
<a:theme xmlns:a="http://schemas.openxmlformats.org/drawingml/2006/main" name="Tema de Office">
  <a:themeElements>
    <a:clrScheme name="Personalizados 1">
      <a:dk1>
        <a:srgbClr val="000000"/>
      </a:dk1>
      <a:lt1>
        <a:srgbClr val="FFFFFF"/>
      </a:lt1>
      <a:dk2>
        <a:srgbClr val="44546A"/>
      </a:dk2>
      <a:lt2>
        <a:srgbClr val="E7E6E6"/>
      </a:lt2>
      <a:accent1>
        <a:srgbClr val="040920"/>
      </a:accent1>
      <a:accent2>
        <a:srgbClr val="272A59"/>
      </a:accent2>
      <a:accent3>
        <a:srgbClr val="40477C"/>
      </a:accent3>
      <a:accent4>
        <a:srgbClr val="0BBBEF"/>
      </a:accent4>
      <a:accent5>
        <a:srgbClr val="B1AFF9"/>
      </a:accent5>
      <a:accent6>
        <a:srgbClr val="E75000"/>
      </a:accent6>
      <a:hlink>
        <a:srgbClr val="379CD7"/>
      </a:hlink>
      <a:folHlink>
        <a:srgbClr val="57417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3"/>
  <sheetViews>
    <sheetView showGridLines="0" tabSelected="1" zoomScaleNormal="100" workbookViewId="0">
      <pane xSplit="2" ySplit="5" topLeftCell="C6" activePane="bottomRight" state="frozen"/>
      <selection pane="topRight" activeCell="C1" sqref="C1"/>
      <selection pane="bottomLeft" activeCell="A6" sqref="A6"/>
      <selection pane="bottomRight" activeCell="C16" sqref="C16"/>
    </sheetView>
  </sheetViews>
  <sheetFormatPr baseColWidth="10" defaultColWidth="11.42578125" defaultRowHeight="14.25"/>
  <cols>
    <col min="1" max="1" width="5" style="36" customWidth="1"/>
    <col min="2" max="2" width="47.42578125" style="36" bestFit="1" customWidth="1"/>
    <col min="3" max="3" width="11.28515625" style="36" bestFit="1" customWidth="1"/>
    <col min="4" max="4" width="11.28515625" style="36" bestFit="1" customWidth="1" collapsed="1"/>
    <col min="5" max="5" width="11.85546875" style="36" bestFit="1" customWidth="1"/>
    <col min="6" max="6" width="11.28515625" style="36" bestFit="1" customWidth="1"/>
    <col min="7" max="7" width="9.7109375" style="36" bestFit="1" customWidth="1"/>
    <col min="8" max="8" width="10.7109375" style="36" customWidth="1"/>
    <col min="9" max="16384" width="11.42578125" style="36"/>
  </cols>
  <sheetData>
    <row r="2" spans="1:10">
      <c r="B2" s="42" t="s">
        <v>127</v>
      </c>
      <c r="C2" s="43"/>
      <c r="D2" s="43"/>
      <c r="E2" s="43"/>
      <c r="F2" s="43"/>
      <c r="G2" s="43"/>
      <c r="H2" s="43"/>
    </row>
    <row r="3" spans="1:10">
      <c r="B3" s="154"/>
      <c r="C3" s="155"/>
      <c r="D3" s="155"/>
      <c r="E3" s="155"/>
      <c r="F3" s="155"/>
      <c r="G3" s="155"/>
      <c r="H3" s="155"/>
    </row>
    <row r="4" spans="1:10">
      <c r="B4" s="155"/>
      <c r="C4" s="155"/>
      <c r="D4" s="155"/>
      <c r="E4" s="155"/>
      <c r="F4" s="155"/>
      <c r="G4" s="155"/>
      <c r="H4" s="155"/>
    </row>
    <row r="5" spans="1:10">
      <c r="A5" s="121"/>
      <c r="B5" s="156"/>
      <c r="C5" s="157" t="s">
        <v>175</v>
      </c>
      <c r="D5" s="157" t="s">
        <v>18</v>
      </c>
      <c r="E5" s="157" t="s">
        <v>197</v>
      </c>
      <c r="F5" s="157" t="s">
        <v>187</v>
      </c>
      <c r="G5" s="157" t="s">
        <v>188</v>
      </c>
      <c r="H5" s="157" t="s">
        <v>197</v>
      </c>
    </row>
    <row r="6" spans="1:10">
      <c r="A6" s="121"/>
      <c r="B6" s="158" t="s">
        <v>130</v>
      </c>
      <c r="C6" s="159"/>
      <c r="D6" s="159"/>
      <c r="E6" s="160"/>
      <c r="F6" s="161"/>
      <c r="G6" s="161"/>
      <c r="H6" s="162"/>
    </row>
    <row r="7" spans="1:10">
      <c r="A7" s="121"/>
      <c r="B7" s="163" t="s">
        <v>129</v>
      </c>
      <c r="C7" s="164">
        <v>22639.289000000001</v>
      </c>
      <c r="D7" s="164">
        <v>55871.315000000002</v>
      </c>
      <c r="E7" s="165">
        <f>+C7/D7-1</f>
        <v>-0.59479584470134628</v>
      </c>
      <c r="F7" s="164">
        <v>75901.932000000001</v>
      </c>
      <c r="G7" s="164">
        <v>114749.15</v>
      </c>
      <c r="H7" s="165">
        <f t="shared" ref="H7" si="0">+F7/G7-1</f>
        <v>-0.33854035520088821</v>
      </c>
    </row>
    <row r="8" spans="1:10">
      <c r="A8" s="121"/>
      <c r="B8" s="163" t="s">
        <v>131</v>
      </c>
      <c r="C8" s="164">
        <v>17108.817999999999</v>
      </c>
      <c r="D8" s="164">
        <v>52899.652000000002</v>
      </c>
      <c r="E8" s="165">
        <f>+C8/D8-1</f>
        <v>-0.67657976275533915</v>
      </c>
      <c r="F8" s="164">
        <v>66139.947</v>
      </c>
      <c r="G8" s="164">
        <v>109010.484</v>
      </c>
      <c r="H8" s="165">
        <v>2.1342461886893545</v>
      </c>
    </row>
    <row r="9" spans="1:10">
      <c r="A9" s="121"/>
      <c r="B9" s="163" t="s">
        <v>132</v>
      </c>
      <c r="C9" s="167">
        <v>0.75571357386709448</v>
      </c>
      <c r="D9" s="167">
        <v>0.94681236695431281</v>
      </c>
      <c r="E9" s="166" t="str">
        <f>+CONCATENATE(ROUND((C9-D9)*10000,0)," ","bps")</f>
        <v>-1911 bps</v>
      </c>
      <c r="F9" s="167">
        <v>0.87138687062669229</v>
      </c>
      <c r="G9" s="167">
        <v>0.94998946833157372</v>
      </c>
      <c r="H9" s="166" t="str">
        <f>+CONCATENATE(ROUND((F9-G9)*10000,0)," ","bps")</f>
        <v>-786 bps</v>
      </c>
      <c r="J9" s="38"/>
    </row>
    <row r="10" spans="1:10">
      <c r="A10" s="121"/>
      <c r="B10" s="163" t="s">
        <v>29</v>
      </c>
      <c r="C10" s="164">
        <v>4791.945206370403</v>
      </c>
      <c r="D10" s="164">
        <v>39068.651172000013</v>
      </c>
      <c r="E10" s="165">
        <f>+C10/D10-1</f>
        <v>-0.87734551711872955</v>
      </c>
      <c r="F10" s="164">
        <v>44525.080325284303</v>
      </c>
      <c r="G10" s="164">
        <v>82065.946443999987</v>
      </c>
      <c r="H10" s="165">
        <f>+F10/G10-1</f>
        <v>-0.45744754974991675</v>
      </c>
    </row>
    <row r="11" spans="1:10">
      <c r="A11" s="121"/>
      <c r="B11" s="163" t="s">
        <v>186</v>
      </c>
      <c r="C11" s="164">
        <v>3367.2547913549151</v>
      </c>
      <c r="D11" s="164">
        <v>20812.225914635012</v>
      </c>
      <c r="E11" s="165">
        <f>+C11/D11-1</f>
        <v>-0.8382078493109627</v>
      </c>
      <c r="F11" s="164">
        <v>36243.372321354924</v>
      </c>
      <c r="G11" s="164">
        <v>52159.168817204983</v>
      </c>
      <c r="H11" s="165">
        <f>+F11/G11-1</f>
        <v>-0.30513899774031961</v>
      </c>
    </row>
    <row r="12" spans="1:10">
      <c r="A12" s="121"/>
      <c r="B12" s="128"/>
      <c r="C12" s="168"/>
      <c r="D12" s="168"/>
      <c r="E12" s="169"/>
      <c r="F12" s="168"/>
      <c r="G12" s="168"/>
      <c r="H12" s="169"/>
    </row>
    <row r="13" spans="1:10" ht="16.5">
      <c r="A13" s="121"/>
      <c r="B13" s="163" t="s">
        <v>173</v>
      </c>
      <c r="C13" s="270">
        <v>1338761</v>
      </c>
      <c r="D13" s="270">
        <v>1277623.5</v>
      </c>
      <c r="E13" s="271">
        <f>+C13/D13-1</f>
        <v>4.7852516801702549E-2</v>
      </c>
      <c r="F13" s="272">
        <v>1338761</v>
      </c>
      <c r="G13" s="272">
        <v>1277623</v>
      </c>
      <c r="H13" s="281">
        <f>+F13/G13-1</f>
        <v>4.7852926880621371E-2</v>
      </c>
    </row>
    <row r="14" spans="1:10">
      <c r="A14" s="121"/>
      <c r="B14" s="163" t="s">
        <v>134</v>
      </c>
      <c r="C14" s="273">
        <v>0.9846479453338155</v>
      </c>
      <c r="D14" s="273">
        <v>0.99008648092805041</v>
      </c>
      <c r="E14" s="274" t="str">
        <f>+CONCATENATE(ROUND((C14-D14)*10000,0)," ","bps")</f>
        <v>-54 bps</v>
      </c>
      <c r="F14" s="317">
        <v>0.9846479453338155</v>
      </c>
      <c r="G14" s="317">
        <v>0.99008648092805041</v>
      </c>
      <c r="H14" s="274" t="str">
        <f>+CONCATENATE(ROUND((F14-G14)*10000,0)," ","bps")</f>
        <v>-54 bps</v>
      </c>
    </row>
    <row r="15" spans="1:10">
      <c r="A15" s="121"/>
      <c r="B15" s="163" t="s">
        <v>48</v>
      </c>
      <c r="C15" s="275">
        <v>7028</v>
      </c>
      <c r="D15" s="275">
        <v>34747</v>
      </c>
      <c r="E15" s="276">
        <f>+C15/D15-1</f>
        <v>-0.7977379342101476</v>
      </c>
      <c r="F15" s="274">
        <v>37516.673000000003</v>
      </c>
      <c r="G15" s="274">
        <v>69648.634166666656</v>
      </c>
      <c r="H15" s="276">
        <f>+F15/G15-1</f>
        <v>-0.46134373704696108</v>
      </c>
    </row>
    <row r="16" spans="1:10">
      <c r="A16" s="121"/>
      <c r="B16" s="163" t="s">
        <v>133</v>
      </c>
      <c r="C16" s="275">
        <v>459581.19861389237</v>
      </c>
      <c r="D16" s="275">
        <v>753630.31914634793</v>
      </c>
      <c r="E16" s="276">
        <f>+C16/D16-1</f>
        <v>-0.39017687195166306</v>
      </c>
      <c r="F16" s="274">
        <v>1173754.1921234056</v>
      </c>
      <c r="G16" s="274">
        <v>1472016.0801247719</v>
      </c>
      <c r="H16" s="276">
        <f>+F16/G16-1</f>
        <v>-0.20262135178311691</v>
      </c>
    </row>
    <row r="17" spans="1:8">
      <c r="A17" s="121"/>
      <c r="B17" s="158"/>
      <c r="C17" s="129"/>
      <c r="D17" s="129"/>
      <c r="E17" s="130"/>
      <c r="F17" s="173"/>
      <c r="G17" s="173"/>
      <c r="H17" s="130"/>
    </row>
    <row r="19" spans="1:8">
      <c r="C19" s="38"/>
    </row>
    <row r="20" spans="1:8">
      <c r="C20" s="38"/>
    </row>
    <row r="21" spans="1:8">
      <c r="C21" s="40"/>
    </row>
    <row r="22" spans="1:8">
      <c r="C22" s="40"/>
    </row>
    <row r="23" spans="1:8">
      <c r="C23" s="138"/>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7"/>
  <sheetViews>
    <sheetView showGridLines="0" zoomScale="80" zoomScaleNormal="80" workbookViewId="0">
      <pane xSplit="2" ySplit="5" topLeftCell="C28" activePane="bottomRight" state="frozen"/>
      <selection pane="topRight" activeCell="C1" sqref="C1"/>
      <selection pane="bottomLeft" activeCell="A6" sqref="A6"/>
      <selection pane="bottomRight" activeCell="J41" sqref="J41"/>
    </sheetView>
  </sheetViews>
  <sheetFormatPr baseColWidth="10" defaultColWidth="11.42578125" defaultRowHeight="16.5"/>
  <cols>
    <col min="1" max="1" width="5" style="151" customWidth="1"/>
    <col min="2" max="2" width="56.85546875" style="151" customWidth="1"/>
    <col min="3" max="3" width="18.140625" style="151" bestFit="1" customWidth="1"/>
    <col min="4" max="4" width="19" style="151" bestFit="1" customWidth="1"/>
    <col min="5" max="5" width="14.28515625" style="151" customWidth="1"/>
    <col min="6" max="16384" width="11.42578125" style="151"/>
  </cols>
  <sheetData>
    <row r="2" spans="2:7" ht="18.75">
      <c r="B2" s="152" t="s">
        <v>53</v>
      </c>
      <c r="C2" s="208"/>
      <c r="D2" s="209"/>
    </row>
    <row r="3" spans="2:7">
      <c r="B3" s="210" t="s">
        <v>176</v>
      </c>
      <c r="C3" s="211"/>
      <c r="D3" s="209"/>
    </row>
    <row r="4" spans="2:7">
      <c r="B4" s="212"/>
      <c r="C4" s="213"/>
      <c r="D4" s="209"/>
    </row>
    <row r="5" spans="2:7" s="153" customFormat="1">
      <c r="B5" s="20"/>
      <c r="C5" s="21">
        <v>43983</v>
      </c>
      <c r="D5" s="21">
        <v>43800</v>
      </c>
      <c r="E5" s="22" t="s">
        <v>17</v>
      </c>
    </row>
    <row r="6" spans="2:7" s="153" customFormat="1">
      <c r="B6" s="114" t="s">
        <v>54</v>
      </c>
      <c r="C6" s="115">
        <v>71556.315000000002</v>
      </c>
      <c r="D6" s="115">
        <v>136000.28899999999</v>
      </c>
      <c r="E6" s="116">
        <f>+C6/D6-1</f>
        <v>-0.47385174306504596</v>
      </c>
      <c r="G6" s="214"/>
    </row>
    <row r="7" spans="2:7" s="153" customFormat="1">
      <c r="B7" s="112" t="s">
        <v>55</v>
      </c>
      <c r="C7" s="24">
        <v>25749.949000000001</v>
      </c>
      <c r="D7" s="24">
        <v>8883.4650000000001</v>
      </c>
      <c r="E7" s="113">
        <f t="shared" ref="E7:E19" si="0">+C7/D7-1</f>
        <v>1.8986379751594678</v>
      </c>
      <c r="G7" s="214"/>
    </row>
    <row r="8" spans="2:7" s="153" customFormat="1">
      <c r="B8" s="23" t="s">
        <v>99</v>
      </c>
      <c r="C8" s="24">
        <v>2347.3690000000001</v>
      </c>
      <c r="D8" s="24">
        <v>91983.145999999993</v>
      </c>
      <c r="E8" s="25">
        <f t="shared" si="0"/>
        <v>-0.97448044449360316</v>
      </c>
      <c r="G8" s="214"/>
    </row>
    <row r="9" spans="2:7" s="153" customFormat="1">
      <c r="B9" s="23" t="s">
        <v>56</v>
      </c>
      <c r="C9" s="24">
        <v>2682.0309999999999</v>
      </c>
      <c r="D9" s="24">
        <v>76.516999999999996</v>
      </c>
      <c r="E9" s="25">
        <f t="shared" si="0"/>
        <v>34.051439549381186</v>
      </c>
      <c r="G9" s="214"/>
    </row>
    <row r="10" spans="2:7" s="153" customFormat="1">
      <c r="B10" s="23" t="s">
        <v>57</v>
      </c>
      <c r="C10" s="24">
        <v>30913.716</v>
      </c>
      <c r="D10" s="24">
        <v>25687.274000000001</v>
      </c>
      <c r="E10" s="25">
        <f t="shared" si="0"/>
        <v>0.20346425237648802</v>
      </c>
      <c r="G10" s="214"/>
    </row>
    <row r="11" spans="2:7" s="153" customFormat="1">
      <c r="B11" s="23" t="s">
        <v>58</v>
      </c>
      <c r="C11" s="24">
        <v>4529.0929999999998</v>
      </c>
      <c r="D11" s="24">
        <v>3811.4479999999999</v>
      </c>
      <c r="E11" s="25">
        <f t="shared" si="0"/>
        <v>0.18828670888334309</v>
      </c>
      <c r="G11" s="214"/>
    </row>
    <row r="12" spans="2:7" s="153" customFormat="1">
      <c r="B12" s="23" t="s">
        <v>59</v>
      </c>
      <c r="C12" s="24">
        <v>5334.1570000000002</v>
      </c>
      <c r="D12" s="24">
        <v>5558.4390000000003</v>
      </c>
      <c r="E12" s="25">
        <f t="shared" si="0"/>
        <v>-4.0349817637649776E-2</v>
      </c>
      <c r="G12" s="214"/>
    </row>
    <row r="13" spans="2:7" s="153" customFormat="1">
      <c r="B13" s="114" t="s">
        <v>60</v>
      </c>
      <c r="C13" s="115">
        <v>3651957.415</v>
      </c>
      <c r="D13" s="115">
        <v>3668441.969</v>
      </c>
      <c r="E13" s="116">
        <f t="shared" si="0"/>
        <v>-4.4936117674211351E-3</v>
      </c>
      <c r="G13" s="214"/>
    </row>
    <row r="14" spans="2:7" s="153" customFormat="1">
      <c r="B14" s="23" t="s">
        <v>65</v>
      </c>
      <c r="C14" s="24">
        <v>5306.107</v>
      </c>
      <c r="D14" s="24">
        <v>5234.8059999999996</v>
      </c>
      <c r="E14" s="25">
        <f t="shared" si="0"/>
        <v>1.3620562060943753E-2</v>
      </c>
      <c r="G14" s="214"/>
    </row>
    <row r="15" spans="2:7" s="153" customFormat="1">
      <c r="B15" s="23" t="s">
        <v>61</v>
      </c>
      <c r="C15" s="24">
        <v>355.13099999999997</v>
      </c>
      <c r="D15" s="24">
        <v>402.87400000000002</v>
      </c>
      <c r="E15" s="25">
        <f t="shared" si="0"/>
        <v>-0.11850603414467065</v>
      </c>
      <c r="G15" s="214"/>
    </row>
    <row r="16" spans="2:7" s="153" customFormat="1">
      <c r="B16" s="23" t="s">
        <v>62</v>
      </c>
      <c r="C16" s="24">
        <v>0</v>
      </c>
      <c r="D16" s="24">
        <v>0</v>
      </c>
      <c r="E16" s="323" t="s">
        <v>120</v>
      </c>
      <c r="G16" s="214"/>
    </row>
    <row r="17" spans="2:7" s="153" customFormat="1">
      <c r="B17" s="23" t="s">
        <v>63</v>
      </c>
      <c r="C17" s="24">
        <v>3592746.6770000001</v>
      </c>
      <c r="D17" s="24">
        <v>3605593.267</v>
      </c>
      <c r="E17" s="25">
        <f t="shared" si="0"/>
        <v>-3.5629615013921256E-3</v>
      </c>
      <c r="G17" s="214"/>
    </row>
    <row r="18" spans="2:7" s="153" customFormat="1">
      <c r="B18" s="23" t="s">
        <v>64</v>
      </c>
      <c r="C18" s="24">
        <v>53549.5</v>
      </c>
      <c r="D18" s="24">
        <v>57211.021999999997</v>
      </c>
      <c r="E18" s="25">
        <f t="shared" si="0"/>
        <v>-6.4000290014046501E-2</v>
      </c>
      <c r="G18" s="214"/>
    </row>
    <row r="19" spans="2:7" s="153" customFormat="1">
      <c r="B19" s="109" t="s">
        <v>66</v>
      </c>
      <c r="C19" s="110">
        <v>3723513.73</v>
      </c>
      <c r="D19" s="110">
        <v>3804442.2579999999</v>
      </c>
      <c r="E19" s="111">
        <f t="shared" si="0"/>
        <v>-2.127211362712178E-2</v>
      </c>
      <c r="G19" s="214"/>
    </row>
    <row r="20" spans="2:7" s="199" customFormat="1">
      <c r="B20" s="26"/>
      <c r="C20" s="26"/>
      <c r="D20" s="26"/>
      <c r="E20" s="26"/>
    </row>
    <row r="21" spans="2:7">
      <c r="B21" s="27"/>
      <c r="C21" s="28">
        <f>+C5</f>
        <v>43983</v>
      </c>
      <c r="D21" s="28">
        <f>+D5</f>
        <v>43800</v>
      </c>
      <c r="E21" s="29" t="s">
        <v>17</v>
      </c>
    </row>
    <row r="22" spans="2:7">
      <c r="B22" s="114" t="s">
        <v>67</v>
      </c>
      <c r="C22" s="115">
        <v>52642.767999999996</v>
      </c>
      <c r="D22" s="115">
        <v>89743.668999999994</v>
      </c>
      <c r="E22" s="116">
        <f>+C22/D22-1</f>
        <v>-0.41340967461448452</v>
      </c>
      <c r="G22" s="214"/>
    </row>
    <row r="23" spans="2:7">
      <c r="B23" s="23" t="s">
        <v>70</v>
      </c>
      <c r="C23" s="24">
        <v>2379.357</v>
      </c>
      <c r="D23" s="24">
        <v>1925.9349999999999</v>
      </c>
      <c r="E23" s="25">
        <f t="shared" ref="E23:E46" si="1">+C23/D23-1</f>
        <v>0.23542954461079946</v>
      </c>
      <c r="G23" s="214"/>
    </row>
    <row r="24" spans="2:7">
      <c r="B24" s="23" t="s">
        <v>73</v>
      </c>
      <c r="C24" s="24">
        <v>3905.576</v>
      </c>
      <c r="D24" s="24">
        <v>5371.3680000000004</v>
      </c>
      <c r="E24" s="25">
        <f t="shared" si="1"/>
        <v>-0.27288988577956308</v>
      </c>
      <c r="G24" s="214"/>
    </row>
    <row r="25" spans="2:7">
      <c r="B25" s="23" t="s">
        <v>68</v>
      </c>
      <c r="C25" s="24">
        <v>25156.378000000001</v>
      </c>
      <c r="D25" s="24">
        <v>29282.862000000001</v>
      </c>
      <c r="E25" s="25">
        <f t="shared" si="1"/>
        <v>-0.140918056438609</v>
      </c>
      <c r="G25" s="214"/>
    </row>
    <row r="26" spans="2:7">
      <c r="B26" s="23" t="s">
        <v>69</v>
      </c>
      <c r="C26" s="24">
        <v>434.37200000000001</v>
      </c>
      <c r="D26" s="24">
        <v>1960.213</v>
      </c>
      <c r="E26" s="25">
        <f t="shared" si="1"/>
        <v>-0.77840571407290937</v>
      </c>
      <c r="G26" s="214"/>
    </row>
    <row r="27" spans="2:7">
      <c r="B27" s="23" t="s">
        <v>150</v>
      </c>
      <c r="C27" s="24">
        <v>580.54100000000005</v>
      </c>
      <c r="D27" s="24">
        <v>570.00699999999995</v>
      </c>
      <c r="E27" s="25">
        <f t="shared" si="1"/>
        <v>1.8480474801186864E-2</v>
      </c>
      <c r="G27" s="214"/>
    </row>
    <row r="28" spans="2:7">
      <c r="B28" s="23" t="s">
        <v>74</v>
      </c>
      <c r="C28" s="24">
        <v>6740.0060000000003</v>
      </c>
      <c r="D28" s="24">
        <v>12122.723</v>
      </c>
      <c r="E28" s="25">
        <f t="shared" si="1"/>
        <v>-0.44401880666579607</v>
      </c>
      <c r="G28" s="214"/>
    </row>
    <row r="29" spans="2:7">
      <c r="B29" s="23" t="s">
        <v>71</v>
      </c>
      <c r="C29" s="24">
        <v>810.34500000000003</v>
      </c>
      <c r="D29" s="24">
        <v>1536.0409999999999</v>
      </c>
      <c r="E29" s="25">
        <f t="shared" si="1"/>
        <v>-0.47244572247745986</v>
      </c>
      <c r="G29" s="214"/>
    </row>
    <row r="30" spans="2:7">
      <c r="B30" s="23" t="s">
        <v>72</v>
      </c>
      <c r="C30" s="24">
        <v>12636.192999999999</v>
      </c>
      <c r="D30" s="24">
        <v>36974.519999999997</v>
      </c>
      <c r="E30" s="25">
        <f t="shared" si="1"/>
        <v>-0.65824592178613806</v>
      </c>
      <c r="G30" s="214"/>
    </row>
    <row r="31" spans="2:7">
      <c r="B31" s="114" t="s">
        <v>75</v>
      </c>
      <c r="C31" s="115">
        <v>1179393.25</v>
      </c>
      <c r="D31" s="115">
        <v>1177165.5930000001</v>
      </c>
      <c r="E31" s="116">
        <f t="shared" si="1"/>
        <v>1.8923905126404517E-3</v>
      </c>
      <c r="G31" s="214"/>
    </row>
    <row r="32" spans="2:7">
      <c r="B32" s="23" t="s">
        <v>78</v>
      </c>
      <c r="C32" s="24">
        <v>549934.73199999996</v>
      </c>
      <c r="D32" s="24">
        <v>542729.57999999996</v>
      </c>
      <c r="E32" s="25">
        <f t="shared" si="1"/>
        <v>1.327576801691932E-2</v>
      </c>
      <c r="G32" s="214"/>
    </row>
    <row r="33" spans="2:7">
      <c r="B33" s="23" t="s">
        <v>80</v>
      </c>
      <c r="C33" s="24">
        <v>61604.803</v>
      </c>
      <c r="D33" s="24">
        <v>60067.125999999997</v>
      </c>
      <c r="E33" s="25">
        <f t="shared" si="1"/>
        <v>2.5599310344896598E-2</v>
      </c>
      <c r="G33" s="214"/>
    </row>
    <row r="34" spans="2:7">
      <c r="B34" s="23" t="s">
        <v>76</v>
      </c>
      <c r="C34" s="24">
        <v>0</v>
      </c>
      <c r="D34" s="24">
        <v>7.827</v>
      </c>
      <c r="E34" s="25">
        <f t="shared" si="1"/>
        <v>-1</v>
      </c>
      <c r="G34" s="214"/>
    </row>
    <row r="35" spans="2:7">
      <c r="B35" s="23" t="s">
        <v>77</v>
      </c>
      <c r="C35" s="24">
        <v>557654.71200000006</v>
      </c>
      <c r="D35" s="24">
        <v>564727.67200000002</v>
      </c>
      <c r="E35" s="25">
        <f t="shared" si="1"/>
        <v>-1.2524550063131912E-2</v>
      </c>
      <c r="G35" s="214"/>
    </row>
    <row r="36" spans="2:7">
      <c r="B36" s="23" t="s">
        <v>79</v>
      </c>
      <c r="C36" s="24">
        <v>10199.003000000001</v>
      </c>
      <c r="D36" s="24">
        <v>9633.3880000000008</v>
      </c>
      <c r="E36" s="25">
        <f t="shared" si="1"/>
        <v>5.8714026674727471E-2</v>
      </c>
      <c r="G36" s="214"/>
    </row>
    <row r="37" spans="2:7">
      <c r="B37" s="109" t="s">
        <v>81</v>
      </c>
      <c r="C37" s="110">
        <v>1232036.0179999999</v>
      </c>
      <c r="D37" s="110">
        <v>1266909.2620000001</v>
      </c>
      <c r="E37" s="111">
        <f t="shared" si="1"/>
        <v>-2.7526236523796266E-2</v>
      </c>
      <c r="G37" s="214"/>
    </row>
    <row r="38" spans="2:7">
      <c r="B38" s="23" t="s">
        <v>82</v>
      </c>
      <c r="C38" s="24">
        <v>707171.245</v>
      </c>
      <c r="D38" s="24">
        <v>707171.245</v>
      </c>
      <c r="E38" s="25">
        <f t="shared" si="1"/>
        <v>0</v>
      </c>
      <c r="G38" s="214"/>
    </row>
    <row r="39" spans="2:7">
      <c r="B39" s="23" t="s">
        <v>84</v>
      </c>
      <c r="C39" s="24">
        <v>1431248.446</v>
      </c>
      <c r="D39" s="24">
        <v>1474128.865</v>
      </c>
      <c r="E39" s="25">
        <f t="shared" si="1"/>
        <v>-2.9088650265321259E-2</v>
      </c>
      <c r="G39" s="214"/>
    </row>
    <row r="40" spans="2:7">
      <c r="B40" s="23" t="s">
        <v>83</v>
      </c>
      <c r="C40" s="24">
        <v>317985.8</v>
      </c>
      <c r="D40" s="24">
        <v>317985.8</v>
      </c>
      <c r="E40" s="25">
        <f t="shared" si="1"/>
        <v>0</v>
      </c>
      <c r="G40" s="214"/>
    </row>
    <row r="41" spans="2:7">
      <c r="B41" s="23" t="s">
        <v>85</v>
      </c>
      <c r="C41" s="24">
        <v>29703.983</v>
      </c>
      <c r="D41" s="24">
        <v>32840.978000000003</v>
      </c>
      <c r="E41" s="25">
        <f t="shared" si="1"/>
        <v>-9.5520754588977241E-2</v>
      </c>
      <c r="G41" s="214"/>
    </row>
    <row r="42" spans="2:7">
      <c r="B42" s="114" t="s">
        <v>86</v>
      </c>
      <c r="C42" s="115">
        <v>2486109.4739999999</v>
      </c>
      <c r="D42" s="115">
        <v>2532126.8879999998</v>
      </c>
      <c r="E42" s="116">
        <f t="shared" si="1"/>
        <v>-1.8173423384934217E-2</v>
      </c>
      <c r="G42" s="214"/>
    </row>
    <row r="43" spans="2:7">
      <c r="B43" s="31" t="s">
        <v>151</v>
      </c>
      <c r="C43" s="24">
        <v>5368.2380000000003</v>
      </c>
      <c r="D43" s="24">
        <v>5406.1080000000002</v>
      </c>
      <c r="E43" s="32">
        <f t="shared" si="1"/>
        <v>-7.0050394849677788E-3</v>
      </c>
      <c r="G43" s="214"/>
    </row>
    <row r="44" spans="2:7">
      <c r="B44" s="109" t="s">
        <v>165</v>
      </c>
      <c r="C44" s="110">
        <v>2491477.7119999998</v>
      </c>
      <c r="D44" s="110">
        <v>2537532.9959999998</v>
      </c>
      <c r="E44" s="111">
        <f t="shared" si="1"/>
        <v>-1.8149629609781837E-2</v>
      </c>
      <c r="G44" s="214"/>
    </row>
    <row r="45" spans="2:7">
      <c r="B45" s="33"/>
      <c r="C45" s="34"/>
      <c r="D45" s="34"/>
      <c r="E45" s="35"/>
      <c r="G45" s="214"/>
    </row>
    <row r="46" spans="2:7">
      <c r="B46" s="109" t="s">
        <v>166</v>
      </c>
      <c r="C46" s="110">
        <v>3723513.73</v>
      </c>
      <c r="D46" s="110">
        <v>3804442.2579999999</v>
      </c>
      <c r="E46" s="111">
        <f t="shared" si="1"/>
        <v>-2.127211362712178E-2</v>
      </c>
      <c r="G46" s="214"/>
    </row>
    <row r="47" spans="2:7">
      <c r="B47" s="215"/>
      <c r="C47" s="215"/>
      <c r="D47" s="215"/>
      <c r="E47" s="215"/>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J12" sqref="J12"/>
    </sheetView>
  </sheetViews>
  <sheetFormatPr baseColWidth="10" defaultRowHeight="14.25"/>
  <cols>
    <col min="1" max="1" width="53" style="36" bestFit="1" customWidth="1"/>
    <col min="2" max="2" width="17.42578125" style="36" customWidth="1"/>
    <col min="3" max="3" width="10.85546875" style="36" bestFit="1" customWidth="1"/>
    <col min="4" max="16384" width="11.42578125" style="36"/>
  </cols>
  <sheetData>
    <row r="1" spans="1:3">
      <c r="A1" s="30"/>
      <c r="B1" s="252">
        <v>43983</v>
      </c>
      <c r="C1" s="252">
        <v>43800</v>
      </c>
    </row>
    <row r="2" spans="1:3">
      <c r="A2" s="44" t="s">
        <v>153</v>
      </c>
      <c r="B2" s="144">
        <v>552314.08899999992</v>
      </c>
      <c r="C2" s="253">
        <v>544655.51500000001</v>
      </c>
    </row>
    <row r="3" spans="1:3">
      <c r="A3" s="45" t="s">
        <v>152</v>
      </c>
      <c r="B3" s="143">
        <v>13.99842105263158</v>
      </c>
      <c r="C3" s="254">
        <v>14.2</v>
      </c>
    </row>
    <row r="4" spans="1:3">
      <c r="A4" s="44" t="s">
        <v>154</v>
      </c>
      <c r="B4" s="144">
        <v>28097.317999999999</v>
      </c>
      <c r="C4" s="253">
        <v>100866.61099999999</v>
      </c>
    </row>
    <row r="5" spans="1:3">
      <c r="A5" s="45" t="s">
        <v>155</v>
      </c>
      <c r="B5" s="145">
        <v>524216.77099999995</v>
      </c>
      <c r="C5" s="255">
        <v>443788.90400000004</v>
      </c>
    </row>
    <row r="6" spans="1:3">
      <c r="A6" s="142" t="s">
        <v>156</v>
      </c>
      <c r="B6" s="256">
        <v>3.1782350431821458</v>
      </c>
      <c r="C6" s="257">
        <v>2.1355499839081156</v>
      </c>
    </row>
    <row r="7" spans="1:3">
      <c r="A7" s="146"/>
      <c r="B7" s="146"/>
      <c r="C7" s="146"/>
    </row>
    <row r="8" spans="1:3">
      <c r="A8" s="30" t="s">
        <v>113</v>
      </c>
      <c r="B8" s="252">
        <v>43983</v>
      </c>
      <c r="C8" s="252">
        <v>43800</v>
      </c>
    </row>
    <row r="9" spans="1:3">
      <c r="A9" s="44" t="s">
        <v>114</v>
      </c>
      <c r="B9" s="147">
        <v>0.49450011616238776</v>
      </c>
      <c r="C9" s="147">
        <v>0.49926809385220705</v>
      </c>
    </row>
    <row r="10" spans="1:3">
      <c r="A10" s="45" t="s">
        <v>115</v>
      </c>
      <c r="B10" s="148">
        <v>1.3592810127309416</v>
      </c>
      <c r="C10" s="148">
        <v>1.5154304533727052</v>
      </c>
    </row>
    <row r="11" spans="1:3">
      <c r="A11" s="44" t="s">
        <v>116</v>
      </c>
      <c r="B11" s="147">
        <v>0.33087994494920259</v>
      </c>
      <c r="C11" s="147">
        <v>0.33300788291264954</v>
      </c>
    </row>
    <row r="12" spans="1:3">
      <c r="A12" s="45" t="s">
        <v>117</v>
      </c>
      <c r="B12" s="148">
        <v>6.0643843243730983E-2</v>
      </c>
      <c r="C12" s="148">
        <v>0.10658093761453535</v>
      </c>
    </row>
    <row r="13" spans="1:3">
      <c r="A13" s="44" t="s">
        <v>118</v>
      </c>
      <c r="B13" s="147">
        <v>9.0632230772289588E-2</v>
      </c>
      <c r="C13" s="147">
        <v>0.15979339917832541</v>
      </c>
    </row>
    <row r="14" spans="1:3">
      <c r="A14" s="149" t="s">
        <v>177</v>
      </c>
      <c r="B14" s="150">
        <v>3.1782350431821458</v>
      </c>
      <c r="C14" s="150">
        <v>2.1355499839081156</v>
      </c>
    </row>
    <row r="15" spans="1:3">
      <c r="A15" s="251"/>
      <c r="B15" s="251"/>
      <c r="C15" s="251"/>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3"/>
  <sheetViews>
    <sheetView showGridLines="0" zoomScale="90" zoomScaleNormal="90" workbookViewId="0">
      <pane xSplit="2" ySplit="5" topLeftCell="C24" activePane="bottomRight" state="frozen"/>
      <selection pane="topRight" activeCell="C1" sqref="C1"/>
      <selection pane="bottomLeft" activeCell="A6" sqref="A6"/>
      <selection pane="bottomRight" activeCell="C44" sqref="C44"/>
    </sheetView>
  </sheetViews>
  <sheetFormatPr baseColWidth="10" defaultRowHeight="13.5"/>
  <cols>
    <col min="1" max="1" width="5" style="1" customWidth="1"/>
    <col min="2" max="2" width="90.5703125" style="1" bestFit="1" customWidth="1"/>
    <col min="3" max="3" width="14.85546875" style="216" bestFit="1" customWidth="1"/>
    <col min="4" max="4" width="14" style="216" customWidth="1"/>
    <col min="5" max="5" width="14.28515625" style="1" customWidth="1"/>
    <col min="6" max="16384" width="11.42578125" style="1"/>
  </cols>
  <sheetData>
    <row r="2" spans="1:10">
      <c r="B2" s="48" t="s">
        <v>126</v>
      </c>
      <c r="C2" s="217"/>
      <c r="D2" s="217"/>
    </row>
    <row r="3" spans="1:10">
      <c r="B3" s="218" t="s">
        <v>176</v>
      </c>
      <c r="C3" s="219"/>
      <c r="D3" s="219"/>
    </row>
    <row r="4" spans="1:10" s="223" customFormat="1" ht="21.95" customHeight="1">
      <c r="A4" s="51"/>
      <c r="B4" s="220"/>
      <c r="C4" s="221"/>
      <c r="D4" s="221"/>
      <c r="E4" s="222"/>
    </row>
    <row r="5" spans="1:10" s="223" customFormat="1" ht="14.25" thickBot="1">
      <c r="A5" s="51"/>
      <c r="B5" s="224"/>
      <c r="C5" s="225">
        <v>44012</v>
      </c>
      <c r="D5" s="225">
        <v>43646</v>
      </c>
      <c r="E5" s="226" t="s">
        <v>197</v>
      </c>
    </row>
    <row r="6" spans="1:10" s="223" customFormat="1" ht="14.25" thickBot="1">
      <c r="A6" s="51"/>
      <c r="B6" s="240" t="s">
        <v>191</v>
      </c>
      <c r="C6" s="241"/>
      <c r="D6" s="241"/>
      <c r="E6" s="242"/>
    </row>
    <row r="7" spans="1:10" s="223" customFormat="1">
      <c r="A7" s="51"/>
      <c r="B7" s="230" t="s">
        <v>87</v>
      </c>
      <c r="C7" s="227">
        <v>95533.989000000001</v>
      </c>
      <c r="D7" s="227">
        <v>159344.59599999999</v>
      </c>
      <c r="E7" s="228">
        <f>+C7/D7-1</f>
        <v>-0.40045667441398514</v>
      </c>
      <c r="G7" s="229"/>
    </row>
    <row r="8" spans="1:10" s="51" customFormat="1">
      <c r="B8" s="230" t="s">
        <v>88</v>
      </c>
      <c r="C8" s="227">
        <v>55.805999999999997</v>
      </c>
      <c r="D8" s="227">
        <v>263.05099999999999</v>
      </c>
      <c r="E8" s="231">
        <f t="shared" ref="E8:E11" si="0">+C8/D8-1</f>
        <v>-0.78785102508639016</v>
      </c>
      <c r="G8" s="229"/>
    </row>
    <row r="9" spans="1:10" s="51" customFormat="1">
      <c r="B9" s="230" t="s">
        <v>89</v>
      </c>
      <c r="C9" s="227">
        <v>-40081.724000000002</v>
      </c>
      <c r="D9" s="227">
        <v>-40354.196000000004</v>
      </c>
      <c r="E9" s="231">
        <f t="shared" si="0"/>
        <v>-6.7520116123735985E-3</v>
      </c>
      <c r="G9" s="229"/>
    </row>
    <row r="10" spans="1:10" s="51" customFormat="1">
      <c r="B10" s="230" t="s">
        <v>90</v>
      </c>
      <c r="C10" s="227">
        <v>-2750.538</v>
      </c>
      <c r="D10" s="227">
        <v>-2109.7240000000002</v>
      </c>
      <c r="E10" s="231">
        <f t="shared" si="0"/>
        <v>0.30374304885378356</v>
      </c>
      <c r="G10" s="229"/>
    </row>
    <row r="11" spans="1:10" s="51" customFormat="1">
      <c r="B11" s="230" t="s">
        <v>178</v>
      </c>
      <c r="C11" s="227">
        <v>67.887</v>
      </c>
      <c r="D11" s="227">
        <v>-1568.703</v>
      </c>
      <c r="E11" s="231">
        <f t="shared" si="0"/>
        <v>-1.0432758782255149</v>
      </c>
      <c r="G11" s="229"/>
    </row>
    <row r="12" spans="1:10" s="51" customFormat="1">
      <c r="B12" s="232" t="s">
        <v>192</v>
      </c>
      <c r="C12" s="233">
        <v>52825.42</v>
      </c>
      <c r="D12" s="233">
        <v>115575.024</v>
      </c>
      <c r="E12" s="234">
        <f>+C12/D12-1</f>
        <v>-0.54293394738987899</v>
      </c>
      <c r="G12" s="229"/>
      <c r="J12" s="321">
        <f>+C12+C19++C28+C31+C20+C32+C14+C29+C36</f>
        <v>43480.236000000004</v>
      </c>
    </row>
    <row r="13" spans="1:10" s="51" customFormat="1">
      <c r="B13" s="235" t="s">
        <v>91</v>
      </c>
      <c r="C13" s="227">
        <v>-22782.687000000002</v>
      </c>
      <c r="D13" s="227">
        <v>23803.223000000002</v>
      </c>
      <c r="E13" s="236">
        <f t="shared" ref="E13:E14" si="1">+C13/D13-1</f>
        <v>-1.9571261421194937</v>
      </c>
      <c r="G13" s="229"/>
    </row>
    <row r="14" spans="1:10" s="51" customFormat="1">
      <c r="B14" s="230" t="s">
        <v>92</v>
      </c>
      <c r="C14" s="227">
        <v>895.20899999999995</v>
      </c>
      <c r="D14" s="227">
        <v>1176.4369999999999</v>
      </c>
      <c r="E14" s="231">
        <f t="shared" si="1"/>
        <v>-0.23905062489534079</v>
      </c>
      <c r="G14" s="229"/>
    </row>
    <row r="15" spans="1:10">
      <c r="B15" s="237" t="s">
        <v>191</v>
      </c>
      <c r="C15" s="238">
        <v>30937.941999999995</v>
      </c>
      <c r="D15" s="238">
        <v>140554.68400000001</v>
      </c>
      <c r="E15" s="239">
        <f>+C15/D15-1</f>
        <v>-0.77988679480791978</v>
      </c>
      <c r="G15" s="229"/>
    </row>
    <row r="16" spans="1:10" s="51" customFormat="1" ht="14.25" thickBot="1">
      <c r="B16" s="240" t="s">
        <v>193</v>
      </c>
      <c r="C16" s="241"/>
      <c r="D16" s="241"/>
      <c r="E16" s="242"/>
      <c r="G16" s="229"/>
    </row>
    <row r="17" spans="2:7" s="51" customFormat="1">
      <c r="B17" s="230" t="s">
        <v>179</v>
      </c>
      <c r="C17" s="227">
        <v>0</v>
      </c>
      <c r="D17" s="227">
        <v>-1291.7539999999999</v>
      </c>
      <c r="E17" s="231">
        <f>+C17/D17-1</f>
        <v>-1</v>
      </c>
      <c r="G17" s="229"/>
    </row>
    <row r="18" spans="2:7" s="51" customFormat="1">
      <c r="B18" s="230" t="s">
        <v>93</v>
      </c>
      <c r="C18" s="227">
        <v>0</v>
      </c>
      <c r="D18" s="227">
        <v>-168.34899999999999</v>
      </c>
      <c r="E18" s="231">
        <f t="shared" ref="E18:E21" si="2">+C18/D18-1</f>
        <v>-1</v>
      </c>
      <c r="G18" s="229"/>
    </row>
    <row r="19" spans="2:7" s="51" customFormat="1">
      <c r="B19" s="230" t="s">
        <v>94</v>
      </c>
      <c r="C19" s="227">
        <v>-1834.8230000000001</v>
      </c>
      <c r="D19" s="227">
        <v>-22303.368999999999</v>
      </c>
      <c r="E19" s="231">
        <f t="shared" si="2"/>
        <v>-0.91773337023657731</v>
      </c>
      <c r="G19" s="229"/>
    </row>
    <row r="20" spans="2:7" s="51" customFormat="1">
      <c r="B20" s="230" t="s">
        <v>172</v>
      </c>
      <c r="C20" s="227">
        <v>162.80099999999999</v>
      </c>
      <c r="D20" s="227">
        <v>0</v>
      </c>
      <c r="E20" s="231" t="e">
        <f t="shared" si="2"/>
        <v>#DIV/0!</v>
      </c>
      <c r="G20" s="229"/>
    </row>
    <row r="21" spans="2:7" s="51" customFormat="1">
      <c r="B21" s="230" t="s">
        <v>92</v>
      </c>
      <c r="C21" s="227">
        <v>89635.778000000006</v>
      </c>
      <c r="D21" s="227">
        <v>758.38499999999999</v>
      </c>
      <c r="E21" s="231">
        <f t="shared" si="2"/>
        <v>117.19297322599999</v>
      </c>
      <c r="G21" s="229"/>
    </row>
    <row r="22" spans="2:7" s="51" customFormat="1">
      <c r="B22" s="237" t="s">
        <v>193</v>
      </c>
      <c r="C22" s="238">
        <v>87963.756000000008</v>
      </c>
      <c r="D22" s="238">
        <v>-23005.087</v>
      </c>
      <c r="E22" s="239">
        <f>+C22/D22-1</f>
        <v>-4.8236654353882695</v>
      </c>
      <c r="G22" s="229"/>
    </row>
    <row r="23" spans="2:7" s="51" customFormat="1" ht="14.25" thickBot="1">
      <c r="B23" s="240" t="s">
        <v>194</v>
      </c>
      <c r="C23" s="241"/>
      <c r="D23" s="241"/>
      <c r="E23" s="242"/>
      <c r="G23" s="229"/>
    </row>
    <row r="24" spans="2:7" s="51" customFormat="1">
      <c r="B24" s="230" t="s">
        <v>180</v>
      </c>
      <c r="C24" s="227">
        <v>0</v>
      </c>
      <c r="D24" s="227">
        <v>699818.49300000002</v>
      </c>
      <c r="E24" s="231">
        <f t="shared" ref="E24:E26" si="3">+C24/D24-1</f>
        <v>-1</v>
      </c>
      <c r="G24" s="229"/>
    </row>
    <row r="25" spans="2:7" s="51" customFormat="1">
      <c r="B25" s="230" t="s">
        <v>181</v>
      </c>
      <c r="C25" s="227">
        <v>0</v>
      </c>
      <c r="D25" s="227">
        <v>278338.32900000003</v>
      </c>
      <c r="E25" s="231">
        <f t="shared" si="3"/>
        <v>-1</v>
      </c>
      <c r="G25" s="229"/>
    </row>
    <row r="26" spans="2:7" s="51" customFormat="1">
      <c r="B26" s="230" t="s">
        <v>182</v>
      </c>
      <c r="C26" s="227">
        <v>353.86599999999999</v>
      </c>
      <c r="D26" s="227">
        <v>0</v>
      </c>
      <c r="E26" s="231" t="e">
        <f t="shared" si="3"/>
        <v>#DIV/0!</v>
      </c>
      <c r="G26" s="229"/>
    </row>
    <row r="27" spans="2:7" s="51" customFormat="1">
      <c r="B27" s="230" t="s">
        <v>95</v>
      </c>
      <c r="C27" s="227">
        <v>0</v>
      </c>
      <c r="D27" s="227">
        <v>710690.826</v>
      </c>
      <c r="E27" s="231">
        <f>+C27/D27-1</f>
        <v>-1</v>
      </c>
      <c r="G27" s="229"/>
    </row>
    <row r="28" spans="2:7" s="51" customFormat="1">
      <c r="B28" s="230" t="s">
        <v>96</v>
      </c>
      <c r="C28" s="227">
        <v>-3262.4859999999999</v>
      </c>
      <c r="D28" s="227">
        <v>-2708.64</v>
      </c>
      <c r="E28" s="231">
        <f t="shared" ref="E28:E32" si="4">+C28/D28-1</f>
        <v>0.20447383188611257</v>
      </c>
      <c r="G28" s="229"/>
    </row>
    <row r="29" spans="2:7" s="51" customFormat="1">
      <c r="B29" s="230" t="s">
        <v>97</v>
      </c>
      <c r="C29" s="227">
        <v>-8.2899999999999991</v>
      </c>
      <c r="D29" s="227">
        <v>-877872.17799999996</v>
      </c>
      <c r="E29" s="231">
        <f t="shared" si="4"/>
        <v>-0.99999055671177683</v>
      </c>
      <c r="G29" s="229"/>
    </row>
    <row r="30" spans="2:7" s="51" customFormat="1">
      <c r="B30" s="230" t="s">
        <v>195</v>
      </c>
      <c r="C30" s="227">
        <v>-93820.709000000003</v>
      </c>
      <c r="D30" s="227">
        <v>-228749.51699999999</v>
      </c>
      <c r="E30" s="231">
        <f t="shared" si="4"/>
        <v>-0.58985395803043383</v>
      </c>
      <c r="G30" s="229"/>
    </row>
    <row r="31" spans="2:7" s="51" customFormat="1">
      <c r="B31" s="230" t="s">
        <v>107</v>
      </c>
      <c r="C31" s="227">
        <v>-4181.7460000000001</v>
      </c>
      <c r="D31" s="227">
        <v>0</v>
      </c>
      <c r="E31" s="231" t="e">
        <f t="shared" si="4"/>
        <v>#DIV/0!</v>
      </c>
      <c r="G31" s="229"/>
    </row>
    <row r="32" spans="2:7" s="51" customFormat="1">
      <c r="B32" s="230" t="s">
        <v>92</v>
      </c>
      <c r="C32" s="227">
        <v>-4.1710000000000003</v>
      </c>
      <c r="D32" s="227">
        <v>0</v>
      </c>
      <c r="E32" s="231" t="e">
        <f t="shared" si="4"/>
        <v>#DIV/0!</v>
      </c>
      <c r="G32" s="229"/>
    </row>
    <row r="33" spans="2:7" s="51" customFormat="1">
      <c r="B33" s="237" t="s">
        <v>194</v>
      </c>
      <c r="C33" s="238">
        <v>-100923.53600000001</v>
      </c>
      <c r="D33" s="238">
        <v>579517.3130000002</v>
      </c>
      <c r="E33" s="239">
        <f>+C33/D33-1</f>
        <v>-1.1741510283403733</v>
      </c>
      <c r="G33" s="229"/>
    </row>
    <row r="34" spans="2:7" s="51" customFormat="1">
      <c r="B34" s="243"/>
      <c r="C34" s="244"/>
      <c r="D34" s="244"/>
      <c r="E34" s="245"/>
      <c r="G34" s="229"/>
    </row>
    <row r="35" spans="2:7" s="51" customFormat="1" ht="30.95" customHeight="1">
      <c r="B35" s="246" t="s">
        <v>98</v>
      </c>
      <c r="C35" s="238">
        <v>17978.161999999997</v>
      </c>
      <c r="D35" s="238">
        <v>697066.91000000027</v>
      </c>
      <c r="E35" s="247">
        <f>+C35/D35-1</f>
        <v>-0.97420884316542866</v>
      </c>
      <c r="G35" s="229"/>
    </row>
    <row r="36" spans="2:7" s="51" customFormat="1">
      <c r="B36" s="230" t="s">
        <v>183</v>
      </c>
      <c r="C36" s="227">
        <v>-1111.6780000000001</v>
      </c>
      <c r="D36" s="227">
        <v>-8.9849999999999994</v>
      </c>
      <c r="E36" s="231">
        <f>+C36/D36-1</f>
        <v>122.72598775737342</v>
      </c>
      <c r="G36" s="229"/>
    </row>
    <row r="37" spans="2:7" s="51" customFormat="1">
      <c r="B37" s="246" t="s">
        <v>198</v>
      </c>
      <c r="C37" s="238">
        <v>16866.483999999997</v>
      </c>
      <c r="D37" s="238">
        <v>697057.92500000028</v>
      </c>
      <c r="E37" s="247">
        <f>+C37/D37-1</f>
        <v>-0.97580332509669121</v>
      </c>
      <c r="G37" s="229"/>
    </row>
    <row r="38" spans="2:7" s="51" customFormat="1">
      <c r="B38" s="230" t="s">
        <v>184</v>
      </c>
      <c r="C38" s="227">
        <v>8883.4650000000001</v>
      </c>
      <c r="D38" s="227">
        <v>5769.6580000000004</v>
      </c>
      <c r="E38" s="231">
        <f>+C38/D38-1</f>
        <v>0.53968658107638268</v>
      </c>
      <c r="G38" s="229"/>
    </row>
    <row r="39" spans="2:7" s="51" customFormat="1">
      <c r="B39" s="261" t="s">
        <v>185</v>
      </c>
      <c r="C39" s="318">
        <v>25749.949000000001</v>
      </c>
      <c r="D39" s="318">
        <v>702827.58299999998</v>
      </c>
      <c r="E39" s="262">
        <f>+C39/D39-1</f>
        <v>-0.96336235284038363</v>
      </c>
      <c r="G39" s="229"/>
    </row>
    <row r="40" spans="2:7">
      <c r="B40" s="141"/>
      <c r="C40" s="248"/>
      <c r="D40" s="248"/>
      <c r="E40" s="141"/>
      <c r="F40" s="141"/>
    </row>
    <row r="41" spans="2:7">
      <c r="B41" s="141"/>
      <c r="C41" s="320"/>
      <c r="D41" s="248"/>
      <c r="E41" s="141"/>
      <c r="F41" s="141"/>
    </row>
    <row r="42" spans="2:7">
      <c r="B42" s="141"/>
      <c r="C42" s="319"/>
      <c r="D42" s="248"/>
      <c r="E42" s="141"/>
      <c r="F42" s="141"/>
    </row>
    <row r="43" spans="2:7">
      <c r="B43" s="141"/>
      <c r="C43" s="248"/>
      <c r="D43" s="248"/>
      <c r="E43" s="141"/>
      <c r="F43" s="141"/>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H13" sqref="H13"/>
    </sheetView>
  </sheetViews>
  <sheetFormatPr baseColWidth="10" defaultRowHeight="15.75"/>
  <cols>
    <col min="1" max="1" width="13.42578125" style="15" customWidth="1"/>
    <col min="2" max="4" width="11.42578125" style="15"/>
    <col min="5" max="9" width="11.42578125" style="108"/>
  </cols>
  <sheetData>
    <row r="1" spans="1:10" ht="15.75" customHeight="1" thickBot="1">
      <c r="A1" s="337" t="s">
        <v>138</v>
      </c>
      <c r="B1" s="337"/>
      <c r="C1" s="337"/>
      <c r="D1" s="337"/>
      <c r="E1" s="105"/>
      <c r="F1" s="105"/>
      <c r="G1" s="105"/>
      <c r="H1" s="105"/>
      <c r="I1" s="105"/>
    </row>
    <row r="2" spans="1:10" ht="16.5" thickTop="1">
      <c r="A2" s="9"/>
      <c r="B2" s="10" t="s">
        <v>175</v>
      </c>
      <c r="C2" s="10" t="s">
        <v>18</v>
      </c>
      <c r="D2" s="10" t="s">
        <v>36</v>
      </c>
      <c r="E2" s="106"/>
      <c r="F2" s="106"/>
      <c r="G2" s="106"/>
      <c r="H2" s="106"/>
      <c r="I2" s="106"/>
    </row>
    <row r="3" spans="1:10" ht="15">
      <c r="A3" s="11" t="s">
        <v>139</v>
      </c>
      <c r="B3" s="12">
        <v>821.23</v>
      </c>
      <c r="C3" s="13">
        <v>679.15</v>
      </c>
      <c r="D3" s="14">
        <v>0.20920267982036367</v>
      </c>
      <c r="E3" s="107"/>
      <c r="F3" s="107"/>
      <c r="G3" s="107"/>
      <c r="H3" s="107"/>
      <c r="I3" s="107"/>
    </row>
    <row r="4" spans="1:10" ht="15">
      <c r="A4" s="11" t="s">
        <v>140</v>
      </c>
      <c r="B4" s="12">
        <v>231.99</v>
      </c>
      <c r="C4" s="13">
        <v>206.24</v>
      </c>
      <c r="D4" s="14">
        <v>0.124854538401862</v>
      </c>
      <c r="E4" s="107"/>
      <c r="F4" s="107"/>
      <c r="G4" s="107"/>
      <c r="H4" s="107"/>
      <c r="I4" s="107"/>
    </row>
    <row r="5" spans="1:10" ht="15">
      <c r="A5" s="11" t="s">
        <v>141</v>
      </c>
      <c r="B5" s="12">
        <v>0.22</v>
      </c>
      <c r="C5" s="13">
        <v>0.21</v>
      </c>
      <c r="D5" s="14">
        <v>4.7619047619047672E-2</v>
      </c>
      <c r="E5" s="107"/>
      <c r="F5" s="107"/>
      <c r="G5" s="107"/>
      <c r="H5" s="107"/>
      <c r="I5" s="107"/>
    </row>
    <row r="6" spans="1:10" ht="15.75" customHeight="1"/>
    <row r="7" spans="1:10" ht="16.5" customHeight="1" thickBot="1">
      <c r="A7" s="337" t="s">
        <v>142</v>
      </c>
      <c r="B7" s="337"/>
      <c r="C7" s="337"/>
      <c r="D7" s="337"/>
      <c r="E7" s="105"/>
      <c r="F7" s="105"/>
      <c r="G7" s="105"/>
      <c r="H7" s="105"/>
      <c r="I7" s="105"/>
    </row>
    <row r="8" spans="1:10" ht="16.5" thickTop="1">
      <c r="A8" s="9"/>
      <c r="B8" s="10" t="s">
        <v>175</v>
      </c>
      <c r="C8" s="10" t="s">
        <v>18</v>
      </c>
      <c r="D8" s="10" t="s">
        <v>36</v>
      </c>
      <c r="E8" s="106"/>
      <c r="F8" s="106"/>
      <c r="G8" s="106"/>
      <c r="H8" s="106"/>
      <c r="I8" s="106"/>
    </row>
    <row r="9" spans="1:10" ht="15">
      <c r="A9" s="11" t="s">
        <v>139</v>
      </c>
      <c r="B9" s="16">
        <v>822.96999999999991</v>
      </c>
      <c r="C9" s="17">
        <v>683.93666666666661</v>
      </c>
      <c r="D9" s="14">
        <v>0.20328392979856802</v>
      </c>
      <c r="E9" s="107"/>
      <c r="F9" s="107"/>
      <c r="G9" s="107"/>
      <c r="H9" s="107"/>
      <c r="I9" s="107"/>
    </row>
    <row r="10" spans="1:10" ht="15">
      <c r="A10" s="11" t="s">
        <v>140</v>
      </c>
      <c r="B10" s="16">
        <v>240.1933333333333</v>
      </c>
      <c r="C10" s="17">
        <v>206.02333333333331</v>
      </c>
      <c r="D10" s="14">
        <v>0.16585500024269084</v>
      </c>
      <c r="E10" s="107"/>
      <c r="F10" s="107"/>
      <c r="G10" s="107"/>
      <c r="H10" s="107"/>
      <c r="I10" s="107"/>
      <c r="J10" s="7"/>
    </row>
    <row r="11" spans="1:10" ht="15">
      <c r="A11" s="11" t="s">
        <v>141</v>
      </c>
      <c r="B11" s="16">
        <v>0.20999999956629725</v>
      </c>
      <c r="C11" s="17">
        <v>0.21000000002127991</v>
      </c>
      <c r="D11" s="14">
        <v>-2.1665841343221359E-9</v>
      </c>
      <c r="E11" s="107"/>
      <c r="F11" s="107"/>
      <c r="G11" s="107"/>
      <c r="H11" s="107"/>
      <c r="I11" s="107"/>
    </row>
    <row r="13" spans="1:10" ht="16.5" thickBot="1">
      <c r="A13" s="18" t="s">
        <v>143</v>
      </c>
      <c r="B13" s="18"/>
      <c r="C13" s="18"/>
    </row>
    <row r="14" spans="1:10" ht="16.5" thickTop="1">
      <c r="A14" s="9" t="s">
        <v>144</v>
      </c>
      <c r="B14" s="10" t="s">
        <v>175</v>
      </c>
      <c r="C14" s="10" t="s">
        <v>18</v>
      </c>
    </row>
    <row r="15" spans="1:10">
      <c r="A15" s="11" t="s">
        <v>21</v>
      </c>
      <c r="B15" s="19">
        <v>2.6320939334637972E-2</v>
      </c>
      <c r="C15" s="19">
        <v>2.7032459049341817E-2</v>
      </c>
    </row>
    <row r="16" spans="1:10">
      <c r="A16" s="11" t="s">
        <v>22</v>
      </c>
      <c r="B16" s="19">
        <v>1.7717013186635322E-2</v>
      </c>
      <c r="C16" s="19">
        <v>2.3685300207039406E-2</v>
      </c>
    </row>
    <row r="17" spans="1:9">
      <c r="A17" s="11" t="s">
        <v>23</v>
      </c>
      <c r="B17" s="19">
        <v>2.2003699737124016E-2</v>
      </c>
      <c r="C17" s="19">
        <v>3.4224253772109137E-2</v>
      </c>
    </row>
    <row r="19" spans="1:9" ht="16.5" thickBot="1">
      <c r="A19" s="337" t="s">
        <v>149</v>
      </c>
      <c r="B19" s="337"/>
      <c r="C19" s="337"/>
    </row>
    <row r="20" spans="1:9" ht="16.5" thickTop="1">
      <c r="A20" s="9" t="s">
        <v>144</v>
      </c>
      <c r="B20" s="10" t="s">
        <v>175</v>
      </c>
      <c r="C20" s="10" t="s">
        <v>18</v>
      </c>
    </row>
    <row r="21" spans="1:9">
      <c r="A21" s="11" t="s">
        <v>21</v>
      </c>
      <c r="B21" s="260">
        <v>4.7500000000000001E-2</v>
      </c>
      <c r="C21" s="260">
        <v>5.3499999999999999E-2</v>
      </c>
    </row>
    <row r="22" spans="1:9">
      <c r="A22" s="11" t="s">
        <v>22</v>
      </c>
      <c r="B22" s="260">
        <v>5.62E-2</v>
      </c>
      <c r="C22" s="260">
        <v>5.7599999999999998E-2</v>
      </c>
    </row>
    <row r="24" spans="1:9" ht="16.5" customHeight="1" thickBot="1">
      <c r="A24" s="337" t="s">
        <v>0</v>
      </c>
      <c r="B24" s="337"/>
      <c r="C24" s="337"/>
    </row>
    <row r="25" spans="1:9" ht="16.5" customHeight="1" thickTop="1">
      <c r="A25" s="284"/>
      <c r="B25" s="336" t="s">
        <v>175</v>
      </c>
      <c r="C25" s="336"/>
      <c r="D25" s="336" t="s">
        <v>187</v>
      </c>
      <c r="E25" s="336"/>
      <c r="F25" s="336" t="s">
        <v>18</v>
      </c>
      <c r="G25" s="336"/>
      <c r="H25" s="336" t="s">
        <v>188</v>
      </c>
      <c r="I25" s="336"/>
    </row>
    <row r="26" spans="1:9" ht="16.5" customHeight="1">
      <c r="A26" s="9" t="s">
        <v>144</v>
      </c>
      <c r="B26" s="10" t="s">
        <v>145</v>
      </c>
      <c r="C26" s="10" t="s">
        <v>146</v>
      </c>
      <c r="D26" s="10" t="s">
        <v>145</v>
      </c>
      <c r="E26" s="10" t="s">
        <v>146</v>
      </c>
      <c r="F26" s="10" t="s">
        <v>145</v>
      </c>
      <c r="G26" s="10" t="s">
        <v>146</v>
      </c>
      <c r="H26" s="10" t="s">
        <v>145</v>
      </c>
      <c r="I26" s="10" t="s">
        <v>146</v>
      </c>
    </row>
    <row r="27" spans="1:9" ht="15">
      <c r="A27" s="11" t="s">
        <v>21</v>
      </c>
      <c r="B27" s="19">
        <v>0.70499999999999996</v>
      </c>
      <c r="C27" s="19">
        <v>0.76300000000000001</v>
      </c>
      <c r="D27" s="19">
        <v>0.84499999999999997</v>
      </c>
      <c r="E27" s="19">
        <v>0.879</v>
      </c>
      <c r="F27" s="19">
        <v>0.93500000000000005</v>
      </c>
      <c r="G27" s="19">
        <v>0.94899999999999995</v>
      </c>
      <c r="H27" s="19">
        <v>0.93</v>
      </c>
      <c r="I27" s="19">
        <v>0.95099999999999996</v>
      </c>
    </row>
    <row r="28" spans="1:9" ht="15">
      <c r="A28" s="11" t="s">
        <v>22</v>
      </c>
      <c r="B28" s="19">
        <v>0.48599999999999999</v>
      </c>
      <c r="C28" s="19">
        <v>0.75600000000000001</v>
      </c>
      <c r="D28" s="19">
        <v>0.69799999999999995</v>
      </c>
      <c r="E28" s="19">
        <v>0.86499999999999999</v>
      </c>
      <c r="F28" s="19">
        <v>0.83</v>
      </c>
      <c r="G28" s="19">
        <v>0.92600000000000005</v>
      </c>
      <c r="H28" s="19">
        <v>0.83</v>
      </c>
      <c r="I28" s="19">
        <v>0.92600000000000005</v>
      </c>
    </row>
    <row r="29" spans="1:9" ht="15">
      <c r="A29" s="11" t="s">
        <v>23</v>
      </c>
      <c r="B29" s="19">
        <v>0.56499999999999995</v>
      </c>
      <c r="C29" s="19">
        <v>0.56499999999999995</v>
      </c>
      <c r="D29" s="19">
        <v>0.57699999999999996</v>
      </c>
      <c r="E29" s="19">
        <v>0.57699999999999996</v>
      </c>
      <c r="F29" s="19">
        <v>0.60799999999999998</v>
      </c>
      <c r="G29" s="19">
        <v>0.60799999999999998</v>
      </c>
      <c r="H29" s="19">
        <v>0.60799999999999998</v>
      </c>
      <c r="I29" s="19">
        <v>0.60799999999999998</v>
      </c>
    </row>
    <row r="30" spans="1:9" ht="15">
      <c r="A30" s="104" t="s">
        <v>147</v>
      </c>
      <c r="B30" s="269">
        <v>0.69499999999999995</v>
      </c>
      <c r="C30" s="269">
        <v>0.75600000000000001</v>
      </c>
      <c r="D30" s="269">
        <v>0.83499999999999996</v>
      </c>
      <c r="E30" s="269">
        <v>0.871</v>
      </c>
      <c r="F30" s="269">
        <v>0.93300000000000005</v>
      </c>
      <c r="G30" s="269">
        <v>0.94699999999999995</v>
      </c>
      <c r="H30" s="269">
        <v>0.92900000000000005</v>
      </c>
      <c r="I30" s="269">
        <v>0.95</v>
      </c>
    </row>
  </sheetData>
  <mergeCells count="8">
    <mergeCell ref="F25:G25"/>
    <mergeCell ref="H25:I25"/>
    <mergeCell ref="A1:D1"/>
    <mergeCell ref="A7:D7"/>
    <mergeCell ref="A19:C19"/>
    <mergeCell ref="A24:C24"/>
    <mergeCell ref="B25:C25"/>
    <mergeCell ref="D25:E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2"/>
  <sheetViews>
    <sheetView showGridLines="0" zoomScale="90" zoomScaleNormal="90" workbookViewId="0">
      <pane xSplit="2" ySplit="5" topLeftCell="C6" activePane="bottomRight" state="frozen"/>
      <selection pane="topRight" activeCell="C1" sqref="C1"/>
      <selection pane="bottomLeft" activeCell="A6" sqref="A6"/>
      <selection pane="bottomRight" activeCell="M21" sqref="M21"/>
    </sheetView>
  </sheetViews>
  <sheetFormatPr baseColWidth="10" defaultColWidth="11.42578125" defaultRowHeight="14.25"/>
  <cols>
    <col min="1" max="1" width="5" style="36" customWidth="1"/>
    <col min="2" max="2" width="47.42578125" style="36" bestFit="1" customWidth="1"/>
    <col min="3" max="3" width="9.28515625" style="36" bestFit="1" customWidth="1"/>
    <col min="4" max="4" width="10.28515625" style="36" bestFit="1" customWidth="1" collapsed="1"/>
    <col min="5" max="5" width="10.85546875" style="36" bestFit="1" customWidth="1"/>
    <col min="6" max="6" width="10" style="36" customWidth="1"/>
    <col min="7" max="7" width="9.28515625" style="36" customWidth="1"/>
    <col min="8" max="8" width="10.7109375" style="36" customWidth="1"/>
    <col min="9" max="9" width="11.42578125" style="36"/>
    <col min="10" max="11" width="11.5703125" style="36" bestFit="1" customWidth="1"/>
    <col min="12" max="12" width="12.42578125" style="36" bestFit="1" customWidth="1"/>
    <col min="13" max="15" width="11.5703125" style="36" bestFit="1" customWidth="1"/>
    <col min="16" max="16384" width="11.42578125" style="36"/>
  </cols>
  <sheetData>
    <row r="2" spans="1:12">
      <c r="B2" s="42" t="s">
        <v>19</v>
      </c>
      <c r="C2" s="43"/>
      <c r="D2" s="43"/>
      <c r="E2" s="43"/>
      <c r="F2" s="43"/>
      <c r="G2" s="43"/>
      <c r="H2" s="43"/>
    </row>
    <row r="3" spans="1:12">
      <c r="B3" s="154" t="s">
        <v>176</v>
      </c>
      <c r="C3" s="155"/>
      <c r="D3" s="155"/>
      <c r="E3" s="155"/>
      <c r="F3" s="155"/>
      <c r="G3" s="155"/>
      <c r="H3" s="155"/>
    </row>
    <row r="4" spans="1:12">
      <c r="B4" s="155"/>
      <c r="C4" s="155"/>
      <c r="D4" s="155"/>
      <c r="E4" s="155"/>
      <c r="F4" s="155"/>
      <c r="G4" s="155"/>
      <c r="H4" s="155"/>
    </row>
    <row r="5" spans="1:12">
      <c r="A5" s="121"/>
      <c r="B5" s="156"/>
      <c r="C5" s="157" t="s">
        <v>175</v>
      </c>
      <c r="D5" s="157" t="s">
        <v>18</v>
      </c>
      <c r="E5" s="157" t="s">
        <v>197</v>
      </c>
      <c r="F5" s="157">
        <v>2020</v>
      </c>
      <c r="G5" s="157">
        <v>2019</v>
      </c>
      <c r="H5" s="157" t="s">
        <v>197</v>
      </c>
    </row>
    <row r="6" spans="1:12">
      <c r="A6" s="121"/>
      <c r="B6" s="128" t="s">
        <v>1</v>
      </c>
      <c r="C6" s="161">
        <v>22639.289000000001</v>
      </c>
      <c r="D6" s="161">
        <v>55871.315000000002</v>
      </c>
      <c r="E6" s="162">
        <f>+C6/D6-1</f>
        <v>-0.59479584470134628</v>
      </c>
      <c r="F6" s="161">
        <v>75901.932000000001</v>
      </c>
      <c r="G6" s="161">
        <v>114749.15</v>
      </c>
      <c r="H6" s="162">
        <f>+F6/G6-1</f>
        <v>-0.33854035520088821</v>
      </c>
      <c r="J6" s="39"/>
      <c r="K6" s="38"/>
      <c r="L6" s="38"/>
    </row>
    <row r="7" spans="1:12">
      <c r="A7" s="121"/>
      <c r="B7" s="174" t="s">
        <v>21</v>
      </c>
      <c r="C7" s="175">
        <v>21222.032999999999</v>
      </c>
      <c r="D7" s="175">
        <v>55127.553999999996</v>
      </c>
      <c r="E7" s="176">
        <f>+C7/D7-1</f>
        <v>-0.61503764523998283</v>
      </c>
      <c r="F7" s="177">
        <v>72107.501000000004</v>
      </c>
      <c r="G7" s="177">
        <v>114005.389</v>
      </c>
      <c r="H7" s="178">
        <f>+F7/G7-1</f>
        <v>-0.36750796052281343</v>
      </c>
      <c r="J7" s="39"/>
    </row>
    <row r="8" spans="1:12">
      <c r="A8" s="121"/>
      <c r="B8" s="174" t="s">
        <v>22</v>
      </c>
      <c r="C8" s="179">
        <v>606.38499999999999</v>
      </c>
      <c r="D8" s="180">
        <v>421.91199999999998</v>
      </c>
      <c r="E8" s="181">
        <f t="shared" ref="E8:E9" si="0">+C8/D8-1</f>
        <v>0.43723098655643833</v>
      </c>
      <c r="F8" s="180">
        <v>1941.808</v>
      </c>
      <c r="G8" s="180">
        <v>421.91199999999998</v>
      </c>
      <c r="H8" s="249">
        <f t="shared" ref="H8:H9" si="1">+F8/G8-1</f>
        <v>3.6024005005783195</v>
      </c>
      <c r="J8" s="39"/>
    </row>
    <row r="9" spans="1:12">
      <c r="A9" s="121"/>
      <c r="B9" s="174" t="s">
        <v>23</v>
      </c>
      <c r="C9" s="179">
        <v>810.87099999999998</v>
      </c>
      <c r="D9" s="180">
        <v>321.84899999999999</v>
      </c>
      <c r="E9" s="181">
        <f t="shared" si="0"/>
        <v>1.5194143837638148</v>
      </c>
      <c r="F9" s="180">
        <v>1852.623</v>
      </c>
      <c r="G9" s="180">
        <v>321.84899999999999</v>
      </c>
      <c r="H9" s="249">
        <f t="shared" si="1"/>
        <v>4.7561869075249579</v>
      </c>
      <c r="J9" s="39"/>
    </row>
    <row r="10" spans="1:12">
      <c r="A10" s="121"/>
      <c r="B10" s="163" t="s">
        <v>16</v>
      </c>
      <c r="C10" s="164">
        <v>-2261.431</v>
      </c>
      <c r="D10" s="164">
        <v>-1312.2449999999999</v>
      </c>
      <c r="E10" s="165">
        <f>+C10/D10-1</f>
        <v>0.72332986599301208</v>
      </c>
      <c r="F10" s="182">
        <v>-3427.3359999999998</v>
      </c>
      <c r="G10" s="182">
        <v>-1565.135</v>
      </c>
      <c r="H10" s="183">
        <f>+F10/G10-1</f>
        <v>1.1898021576413536</v>
      </c>
      <c r="J10" s="39"/>
    </row>
    <row r="11" spans="1:12">
      <c r="A11" s="121"/>
      <c r="B11" s="163" t="s">
        <v>15</v>
      </c>
      <c r="C11" s="164">
        <v>20377.858</v>
      </c>
      <c r="D11" s="164">
        <v>54559.07</v>
      </c>
      <c r="E11" s="165">
        <f>+C11/D11-1</f>
        <v>-0.62649916869917321</v>
      </c>
      <c r="F11" s="164">
        <v>72474.596000000005</v>
      </c>
      <c r="G11" s="164">
        <v>113184.015</v>
      </c>
      <c r="H11" s="183">
        <f>+F11/G11-1</f>
        <v>-0.35967463250000453</v>
      </c>
      <c r="J11" s="39"/>
    </row>
    <row r="12" spans="1:12">
      <c r="A12" s="121"/>
      <c r="B12" s="128" t="s">
        <v>14</v>
      </c>
      <c r="C12" s="168">
        <v>0.90011033473710234</v>
      </c>
      <c r="D12" s="168">
        <v>0.97651308189184371</v>
      </c>
      <c r="E12" s="169" t="str">
        <f>+CONCATENATE(ROUND((C12-D12)*10000,0)," ","bps")</f>
        <v>-764 bps</v>
      </c>
      <c r="F12" s="168">
        <v>0.95484520736573619</v>
      </c>
      <c r="G12" s="168">
        <v>0.98636037826859724</v>
      </c>
      <c r="H12" s="169" t="str">
        <f>+CONCATENATE(ROUND((F12-G12)*10000,0)," ","bps")</f>
        <v>-315 bps</v>
      </c>
      <c r="J12" s="39"/>
    </row>
    <row r="13" spans="1:12">
      <c r="A13" s="121"/>
      <c r="B13" s="163" t="s">
        <v>13</v>
      </c>
      <c r="C13" s="170">
        <v>-3368.4520000000002</v>
      </c>
      <c r="D13" s="170">
        <v>-1313.4449999999999</v>
      </c>
      <c r="E13" s="165">
        <f t="shared" ref="E13:E18" si="2">+C13/D13-1</f>
        <v>1.5645931120069743</v>
      </c>
      <c r="F13" s="172">
        <v>-6580.3720000000003</v>
      </c>
      <c r="G13" s="172">
        <v>-3726.1320000000001</v>
      </c>
      <c r="H13" s="165">
        <f t="shared" ref="H13:H18" si="3">+F13/G13-1</f>
        <v>0.76600614256285082</v>
      </c>
      <c r="J13" s="39"/>
    </row>
    <row r="14" spans="1:12">
      <c r="A14" s="121"/>
      <c r="B14" s="163" t="s">
        <v>12</v>
      </c>
      <c r="C14" s="164">
        <v>-16841.419999999998</v>
      </c>
      <c r="D14" s="164">
        <v>51165.156000000003</v>
      </c>
      <c r="E14" s="165">
        <f t="shared" si="2"/>
        <v>-1.3291579918177128</v>
      </c>
      <c r="F14" s="182">
        <v>-13334.37</v>
      </c>
      <c r="G14" s="182">
        <v>211311.40700000001</v>
      </c>
      <c r="H14" s="165">
        <f t="shared" si="3"/>
        <v>-1.0631029350914312</v>
      </c>
      <c r="J14" s="39"/>
    </row>
    <row r="15" spans="1:12">
      <c r="A15" s="121"/>
      <c r="B15" s="163" t="s">
        <v>196</v>
      </c>
      <c r="C15" s="164">
        <v>57.293999999999997</v>
      </c>
      <c r="D15" s="164">
        <v>-584.73400000000004</v>
      </c>
      <c r="E15" s="165">
        <f t="shared" si="2"/>
        <v>-1.0979830144989005</v>
      </c>
      <c r="F15" s="166">
        <v>37.401000000000003</v>
      </c>
      <c r="G15" s="166">
        <v>-713.78399999999999</v>
      </c>
      <c r="H15" s="165">
        <f t="shared" si="3"/>
        <v>-1.05239820449884</v>
      </c>
      <c r="J15" s="39"/>
    </row>
    <row r="16" spans="1:12">
      <c r="A16" s="121"/>
      <c r="B16" s="163" t="s">
        <v>11</v>
      </c>
      <c r="C16" s="164">
        <v>18.021999999999998</v>
      </c>
      <c r="D16" s="164">
        <v>225.751</v>
      </c>
      <c r="E16" s="165">
        <f t="shared" si="2"/>
        <v>-0.92016868142333808</v>
      </c>
      <c r="F16" s="166">
        <v>160.57900000000001</v>
      </c>
      <c r="G16" s="166">
        <v>241.52099999999999</v>
      </c>
      <c r="H16" s="165">
        <f t="shared" si="3"/>
        <v>-0.33513441895321727</v>
      </c>
      <c r="J16" s="39"/>
    </row>
    <row r="17" spans="1:16">
      <c r="A17" s="121"/>
      <c r="B17" s="128" t="s">
        <v>10</v>
      </c>
      <c r="C17" s="129">
        <v>243.30200000000332</v>
      </c>
      <c r="D17" s="129">
        <v>104051.79800000001</v>
      </c>
      <c r="E17" s="130">
        <f t="shared" si="2"/>
        <v>-0.99766172228950811</v>
      </c>
      <c r="F17" s="129">
        <v>52757.834000000003</v>
      </c>
      <c r="G17" s="129">
        <v>320297.027</v>
      </c>
      <c r="H17" s="130">
        <f t="shared" si="3"/>
        <v>-0.83528465907365412</v>
      </c>
      <c r="J17" s="39"/>
      <c r="L17" s="39"/>
      <c r="M17" s="39"/>
      <c r="N17" s="38"/>
      <c r="P17" s="138"/>
    </row>
    <row r="18" spans="1:16">
      <c r="A18" s="121"/>
      <c r="B18" s="163" t="s">
        <v>9</v>
      </c>
      <c r="C18" s="170">
        <v>-2571.623</v>
      </c>
      <c r="D18" s="170">
        <v>-13762.355</v>
      </c>
      <c r="E18" s="171">
        <f t="shared" si="2"/>
        <v>-0.81314077423522357</v>
      </c>
      <c r="F18" s="172">
        <v>-4652.83</v>
      </c>
      <c r="G18" s="172">
        <v>-26864.037</v>
      </c>
      <c r="H18" s="171">
        <f t="shared" si="3"/>
        <v>-0.82680078947181324</v>
      </c>
      <c r="J18" s="39"/>
      <c r="K18" s="39"/>
      <c r="L18" s="38"/>
    </row>
    <row r="19" spans="1:16">
      <c r="A19" s="121"/>
      <c r="B19" s="163" t="s">
        <v>8</v>
      </c>
      <c r="C19" s="164">
        <v>-1329.85</v>
      </c>
      <c r="D19" s="164">
        <v>-0.85199999999999998</v>
      </c>
      <c r="E19" s="165">
        <f t="shared" ref="E19:E21" si="4">+C19/D19-1</f>
        <v>1559.8568075117371</v>
      </c>
      <c r="F19" s="182">
        <v>-1303.0920000000001</v>
      </c>
      <c r="G19" s="182">
        <v>-0.85199999999999998</v>
      </c>
      <c r="H19" s="165">
        <f t="shared" ref="H19:H24" si="5">+F19/G19-1</f>
        <v>1528.4507042253522</v>
      </c>
      <c r="J19" s="39"/>
      <c r="K19" s="39"/>
      <c r="L19" s="38"/>
      <c r="N19" s="40"/>
    </row>
    <row r="20" spans="1:16">
      <c r="A20" s="121"/>
      <c r="B20" s="163" t="s">
        <v>7</v>
      </c>
      <c r="C20" s="164">
        <v>-1819.374</v>
      </c>
      <c r="D20" s="164">
        <v>-13730.164000000001</v>
      </c>
      <c r="E20" s="165">
        <f t="shared" si="4"/>
        <v>-0.86749073062783522</v>
      </c>
      <c r="F20" s="182">
        <v>-7357.8010000000004</v>
      </c>
      <c r="G20" s="182">
        <v>-13424.002</v>
      </c>
      <c r="H20" s="165">
        <f t="shared" si="5"/>
        <v>-0.45189214065969296</v>
      </c>
      <c r="J20" s="39"/>
      <c r="K20" s="39"/>
      <c r="L20" s="38"/>
    </row>
    <row r="21" spans="1:16">
      <c r="A21" s="121"/>
      <c r="B21" s="163" t="s">
        <v>6</v>
      </c>
      <c r="C21" s="164">
        <v>-5720.8469999999998</v>
      </c>
      <c r="D21" s="164">
        <v>-27493.370999999999</v>
      </c>
      <c r="E21" s="165">
        <f t="shared" si="4"/>
        <v>-0.79191904113904399</v>
      </c>
      <c r="F21" s="164">
        <v>-13313.723000000002</v>
      </c>
      <c r="G21" s="164">
        <v>-40288.891000000003</v>
      </c>
      <c r="H21" s="165">
        <f t="shared" si="5"/>
        <v>-0.66954357219711014</v>
      </c>
      <c r="J21" s="39"/>
      <c r="K21" s="39"/>
      <c r="L21" s="38"/>
      <c r="M21" s="39"/>
      <c r="N21" s="39"/>
    </row>
    <row r="22" spans="1:16">
      <c r="A22" s="121"/>
      <c r="B22" s="128" t="s">
        <v>5</v>
      </c>
      <c r="C22" s="129">
        <v>-5477.5449999999964</v>
      </c>
      <c r="D22" s="129">
        <v>76558.427000000011</v>
      </c>
      <c r="E22" s="130">
        <f>+C22/D22-1</f>
        <v>-1.0715472510949056</v>
      </c>
      <c r="F22" s="129">
        <v>39444.111000000004</v>
      </c>
      <c r="G22" s="129">
        <v>280008.136</v>
      </c>
      <c r="H22" s="130">
        <f t="shared" si="5"/>
        <v>-0.8591322682138065</v>
      </c>
      <c r="J22" s="39"/>
      <c r="L22" s="38"/>
      <c r="N22" s="39"/>
    </row>
    <row r="23" spans="1:16">
      <c r="A23" s="137"/>
      <c r="B23" s="163" t="s">
        <v>4</v>
      </c>
      <c r="C23" s="164">
        <v>-3331.8330000000001</v>
      </c>
      <c r="D23" s="164">
        <v>-18496.582999999999</v>
      </c>
      <c r="E23" s="165">
        <f>+C23/D23-1</f>
        <v>-0.81986764798665779</v>
      </c>
      <c r="F23" s="182">
        <v>-12801.401</v>
      </c>
      <c r="G23" s="182">
        <v>-73692.585999999996</v>
      </c>
      <c r="H23" s="165">
        <f t="shared" si="5"/>
        <v>-0.82628644623761738</v>
      </c>
      <c r="J23" s="39"/>
      <c r="K23" s="39"/>
      <c r="L23" s="38"/>
      <c r="M23" s="38"/>
      <c r="N23" s="38"/>
    </row>
    <row r="24" spans="1:16">
      <c r="B24" s="158" t="s">
        <v>3</v>
      </c>
      <c r="C24" s="129">
        <v>-8809.377999999997</v>
      </c>
      <c r="D24" s="129">
        <v>58061.844000000012</v>
      </c>
      <c r="E24" s="130">
        <f>+C24/D24-1</f>
        <v>-1.1517240478962396</v>
      </c>
      <c r="F24" s="129">
        <v>26642.710000000006</v>
      </c>
      <c r="G24" s="129">
        <v>206315.55</v>
      </c>
      <c r="H24" s="130">
        <f t="shared" si="5"/>
        <v>-0.87086426592663513</v>
      </c>
      <c r="J24" s="39"/>
      <c r="L24" s="39"/>
      <c r="M24" s="39"/>
      <c r="N24" s="39"/>
    </row>
    <row r="25" spans="1:16">
      <c r="B25" s="184"/>
      <c r="H25" s="185"/>
      <c r="J25" s="39"/>
      <c r="L25" s="38"/>
      <c r="M25" s="38"/>
      <c r="N25" s="40"/>
    </row>
    <row r="26" spans="1:16">
      <c r="B26" s="128" t="s">
        <v>2</v>
      </c>
      <c r="C26" s="129">
        <v>17108.817999999999</v>
      </c>
      <c r="D26" s="129">
        <v>52899.652000000002</v>
      </c>
      <c r="E26" s="130">
        <f>+C26/D26-1</f>
        <v>-0.67657976275533915</v>
      </c>
      <c r="F26" s="186">
        <v>66139.947</v>
      </c>
      <c r="G26" s="186">
        <v>109010.484</v>
      </c>
      <c r="H26" s="187">
        <f>+F26/G26-1</f>
        <v>-0.39326985283360449</v>
      </c>
      <c r="J26" s="39"/>
    </row>
    <row r="27" spans="1:16">
      <c r="B27" s="174" t="s">
        <v>21</v>
      </c>
      <c r="C27" s="188">
        <v>16192.002</v>
      </c>
      <c r="D27" s="188">
        <v>52313.396999999997</v>
      </c>
      <c r="E27" s="189">
        <f>+C27/D27-1</f>
        <v>-0.69048077684574749</v>
      </c>
      <c r="F27" s="180">
        <v>63391.436000000002</v>
      </c>
      <c r="G27" s="180">
        <v>108424.22900000001</v>
      </c>
      <c r="H27" s="190">
        <f t="shared" ref="H27:H29" si="6">+F27/G27-1</f>
        <v>-0.41533883538152716</v>
      </c>
      <c r="J27" s="39"/>
      <c r="K27" s="138"/>
      <c r="L27" s="280"/>
      <c r="M27" s="280"/>
      <c r="O27" s="280"/>
      <c r="P27" s="280"/>
    </row>
    <row r="28" spans="1:16" s="137" customFormat="1">
      <c r="A28" s="36"/>
      <c r="B28" s="174" t="s">
        <v>22</v>
      </c>
      <c r="C28" s="188">
        <v>458.29500000000002</v>
      </c>
      <c r="D28" s="188">
        <v>390.63400000000001</v>
      </c>
      <c r="E28" s="190">
        <f t="shared" ref="E28:E29" si="7">+C28/D28-1</f>
        <v>0.17320816928377969</v>
      </c>
      <c r="F28" s="180">
        <v>1678.8889999999999</v>
      </c>
      <c r="G28" s="180">
        <v>390.63400000000001</v>
      </c>
      <c r="H28" s="190">
        <f t="shared" si="6"/>
        <v>3.2978568173789276</v>
      </c>
      <c r="J28" s="39"/>
      <c r="L28" s="280"/>
      <c r="M28" s="280"/>
      <c r="O28" s="280"/>
      <c r="P28" s="280"/>
    </row>
    <row r="29" spans="1:16" s="137" customFormat="1">
      <c r="A29" s="36"/>
      <c r="B29" s="174" t="s">
        <v>23</v>
      </c>
      <c r="C29" s="191">
        <v>458.52100000000002</v>
      </c>
      <c r="D29" s="191">
        <v>195.62100000000001</v>
      </c>
      <c r="E29" s="192">
        <f t="shared" si="7"/>
        <v>1.3439252431998607</v>
      </c>
      <c r="F29" s="193">
        <v>1069.6220000000001</v>
      </c>
      <c r="G29" s="193">
        <v>195.62100000000001</v>
      </c>
      <c r="H29" s="190">
        <f t="shared" si="6"/>
        <v>4.4678280961655448</v>
      </c>
      <c r="J29" s="39"/>
      <c r="L29" s="280"/>
      <c r="M29" s="280"/>
      <c r="O29" s="280"/>
      <c r="P29" s="280"/>
    </row>
    <row r="30" spans="1:16" s="137" customFormat="1">
      <c r="A30" s="36"/>
      <c r="B30" s="158" t="s">
        <v>0</v>
      </c>
      <c r="C30" s="168">
        <v>0.75571357386709448</v>
      </c>
      <c r="D30" s="168">
        <v>0.94681236695431281</v>
      </c>
      <c r="E30" s="130" t="str">
        <f>+CONCATENATE(ROUND((C30-D30)*10000,0)," ","bps")</f>
        <v>-1911 bps</v>
      </c>
      <c r="F30" s="194">
        <v>0.87138687062669229</v>
      </c>
      <c r="G30" s="194">
        <v>0.94998946833157372</v>
      </c>
      <c r="H30" s="250" t="str">
        <f>+CONCATENATE(ROUND((F30-G30)*10000,0)," ","bps")</f>
        <v>-786 bps</v>
      </c>
      <c r="J30" s="39"/>
      <c r="L30" s="138"/>
      <c r="M30" s="138"/>
      <c r="O30" s="138"/>
      <c r="P30" s="138"/>
    </row>
    <row r="31" spans="1:16">
      <c r="B31" s="195"/>
    </row>
    <row r="32" spans="1:16">
      <c r="B32" s="196" t="s">
        <v>121</v>
      </c>
      <c r="C32" s="170">
        <v>-8809.377999999997</v>
      </c>
      <c r="D32" s="170">
        <v>58061.844000000012</v>
      </c>
      <c r="E32" s="197">
        <f>+C32/D32-1</f>
        <v>-1.1517240478962396</v>
      </c>
      <c r="F32" s="170">
        <v>26642.710000000006</v>
      </c>
      <c r="G32" s="170">
        <v>206315.55</v>
      </c>
      <c r="H32" s="197">
        <f>+F32/G32-1</f>
        <v>-0.87086426592663513</v>
      </c>
      <c r="J32" s="39"/>
      <c r="K32" s="38"/>
    </row>
    <row r="33" spans="2:11">
      <c r="B33" s="163" t="s">
        <v>122</v>
      </c>
      <c r="C33" s="164">
        <v>-16841.419999999998</v>
      </c>
      <c r="D33" s="164">
        <v>51165.156000000003</v>
      </c>
      <c r="E33" s="183">
        <v>-0.84626241204555708</v>
      </c>
      <c r="F33" s="164">
        <v>-13334.37</v>
      </c>
      <c r="G33" s="164">
        <v>211311.40700000001</v>
      </c>
      <c r="H33" s="183">
        <f t="shared" ref="H33:H35" si="8">+F33/G33-1</f>
        <v>-1.0631029350914312</v>
      </c>
      <c r="J33" s="39"/>
      <c r="K33" s="39"/>
    </row>
    <row r="34" spans="2:11">
      <c r="B34" s="163" t="s">
        <v>123</v>
      </c>
      <c r="C34" s="164">
        <v>4664.7872086450861</v>
      </c>
      <c r="D34" s="164">
        <v>-13915.537914635002</v>
      </c>
      <c r="E34" s="171">
        <v>-0.8455014234798508</v>
      </c>
      <c r="F34" s="182">
        <v>3733.7076786450862</v>
      </c>
      <c r="G34" s="182">
        <v>-57155.025817205002</v>
      </c>
      <c r="H34" s="171">
        <f t="shared" si="8"/>
        <v>-1.0653259730926612</v>
      </c>
      <c r="J34" s="39"/>
      <c r="K34" s="40"/>
    </row>
    <row r="35" spans="2:11">
      <c r="B35" s="158" t="s">
        <v>124</v>
      </c>
      <c r="C35" s="129">
        <v>3367.2547913549151</v>
      </c>
      <c r="D35" s="129">
        <v>20812.225914635012</v>
      </c>
      <c r="E35" s="130">
        <f>+C35/D35-1</f>
        <v>-0.8382078493109627</v>
      </c>
      <c r="F35" s="129">
        <v>36243.372321354924</v>
      </c>
      <c r="G35" s="129">
        <v>52159.168817204983</v>
      </c>
      <c r="H35" s="130">
        <f t="shared" si="8"/>
        <v>-0.30513899774031961</v>
      </c>
      <c r="J35" s="39"/>
      <c r="K35" s="40"/>
    </row>
    <row r="36" spans="2:11">
      <c r="B36" s="195"/>
      <c r="C36" s="39"/>
      <c r="D36" s="39"/>
      <c r="F36" s="38"/>
      <c r="K36" s="38"/>
    </row>
    <row r="37" spans="2:11" ht="15" thickBot="1">
      <c r="B37" s="139" t="s">
        <v>171</v>
      </c>
      <c r="C37" s="140" t="s">
        <v>175</v>
      </c>
      <c r="D37" s="140" t="s">
        <v>18</v>
      </c>
      <c r="E37" s="140" t="s">
        <v>17</v>
      </c>
      <c r="F37" s="140">
        <v>2020</v>
      </c>
      <c r="G37" s="140">
        <v>2019</v>
      </c>
      <c r="H37" s="140" t="s">
        <v>17</v>
      </c>
    </row>
    <row r="38" spans="2:11">
      <c r="B38" s="132" t="s">
        <v>9</v>
      </c>
      <c r="C38" s="133">
        <v>-2571.623</v>
      </c>
      <c r="D38" s="133">
        <v>-13762.355</v>
      </c>
      <c r="E38" s="134">
        <f>+C38/D38-1</f>
        <v>-0.81314077423522357</v>
      </c>
      <c r="F38" s="133">
        <v>-4652.83</v>
      </c>
      <c r="G38" s="133">
        <v>-26864.037</v>
      </c>
      <c r="H38" s="134">
        <f>+F38/G38-1</f>
        <v>-0.82680078947181324</v>
      </c>
      <c r="J38" s="39"/>
    </row>
    <row r="39" spans="2:11">
      <c r="B39" s="132" t="s">
        <v>8</v>
      </c>
      <c r="C39" s="133">
        <v>-1329.85</v>
      </c>
      <c r="D39" s="133">
        <v>-0.85199999999999998</v>
      </c>
      <c r="E39" s="134">
        <f t="shared" ref="E39:E41" si="9">+C39/D39-1</f>
        <v>1559.8568075117371</v>
      </c>
      <c r="F39" s="133">
        <v>-1303.0920000000001</v>
      </c>
      <c r="G39" s="133">
        <v>-0.85199999999999998</v>
      </c>
      <c r="H39" s="134">
        <f t="shared" ref="H39:H41" si="10">+F39/G39-1</f>
        <v>1528.4507042253522</v>
      </c>
      <c r="J39" s="39"/>
    </row>
    <row r="40" spans="2:11">
      <c r="B40" s="132" t="s">
        <v>7</v>
      </c>
      <c r="C40" s="133">
        <v>-1819.374</v>
      </c>
      <c r="D40" s="133">
        <v>-13730.164000000001</v>
      </c>
      <c r="E40" s="134">
        <f t="shared" si="9"/>
        <v>-0.86749073062783522</v>
      </c>
      <c r="F40" s="133">
        <v>-7357.8010000000004</v>
      </c>
      <c r="G40" s="133">
        <v>-13424.002</v>
      </c>
      <c r="H40" s="134">
        <f t="shared" si="10"/>
        <v>-0.45189214065969296</v>
      </c>
      <c r="J40" s="39"/>
    </row>
    <row r="41" spans="2:11">
      <c r="B41" s="198" t="s">
        <v>6</v>
      </c>
      <c r="C41" s="129">
        <v>-5720.8469999999998</v>
      </c>
      <c r="D41" s="129">
        <v>-27493.370999999999</v>
      </c>
      <c r="E41" s="130">
        <f t="shared" si="9"/>
        <v>-0.79191904113904399</v>
      </c>
      <c r="F41" s="129">
        <v>-13313.723000000002</v>
      </c>
      <c r="G41" s="129">
        <v>-40288.891000000003</v>
      </c>
      <c r="H41" s="130">
        <f t="shared" si="10"/>
        <v>-0.66954357219711014</v>
      </c>
      <c r="J41" s="39"/>
    </row>
    <row r="44" spans="2:11">
      <c r="B44" s="267"/>
      <c r="C44" s="138"/>
      <c r="D44" s="138"/>
      <c r="F44" s="138"/>
      <c r="G44" s="138"/>
    </row>
    <row r="45" spans="2:11">
      <c r="C45" s="38"/>
      <c r="D45" s="38"/>
      <c r="E45" s="40"/>
      <c r="F45" s="38"/>
      <c r="G45" s="38"/>
      <c r="H45" s="40"/>
    </row>
    <row r="46" spans="2:11">
      <c r="C46" s="40"/>
      <c r="D46" s="40"/>
      <c r="E46" s="40"/>
      <c r="F46" s="40"/>
      <c r="G46" s="40"/>
      <c r="H46" s="40"/>
    </row>
    <row r="47" spans="2:11">
      <c r="C47" s="38"/>
      <c r="D47" s="38"/>
      <c r="E47" s="40"/>
      <c r="F47" s="38"/>
      <c r="G47" s="38"/>
      <c r="H47" s="40"/>
    </row>
    <row r="48" spans="2:11">
      <c r="C48" s="41"/>
      <c r="D48" s="41"/>
      <c r="E48" s="41"/>
      <c r="F48" s="41"/>
      <c r="G48" s="41"/>
      <c r="H48" s="41"/>
    </row>
    <row r="50" spans="3:7">
      <c r="C50" s="38"/>
      <c r="D50" s="38"/>
      <c r="F50" s="38"/>
      <c r="G50" s="38"/>
    </row>
    <row r="52" spans="3:7">
      <c r="C52" s="316"/>
      <c r="D52" s="316"/>
      <c r="E52" s="185"/>
      <c r="F52" s="316"/>
      <c r="G52" s="316"/>
    </row>
  </sheetData>
  <pageMargins left="0.7" right="0.7" top="0.75" bottom="0.75" header="0.3" footer="0.3"/>
  <pageSetup orientation="portrait" r:id="rId1"/>
  <ignoredErrors>
    <ignoredError sqref="H12 E32 E30"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G8" sqref="G8"/>
    </sheetView>
  </sheetViews>
  <sheetFormatPr baseColWidth="10" defaultRowHeight="15"/>
  <cols>
    <col min="1" max="1" width="46.5703125" bestFit="1" customWidth="1"/>
    <col min="2" max="5" width="11.28515625" style="95" customWidth="1"/>
    <col min="7" max="7" width="19.85546875" bestFit="1" customWidth="1"/>
    <col min="9" max="9" width="13.5703125" bestFit="1" customWidth="1"/>
    <col min="11" max="11" width="13.5703125" bestFit="1" customWidth="1"/>
  </cols>
  <sheetData>
    <row r="1" spans="1:12">
      <c r="A1" s="328" t="s">
        <v>163</v>
      </c>
      <c r="B1" s="327" t="s">
        <v>189</v>
      </c>
      <c r="C1" s="327"/>
      <c r="D1" s="327"/>
      <c r="E1" s="327"/>
    </row>
    <row r="2" spans="1:12" ht="15.75" thickBot="1">
      <c r="A2" s="329"/>
      <c r="B2" s="100" t="s">
        <v>21</v>
      </c>
      <c r="C2" s="100" t="s">
        <v>22</v>
      </c>
      <c r="D2" s="100" t="s">
        <v>23</v>
      </c>
      <c r="E2" s="100" t="s">
        <v>135</v>
      </c>
      <c r="L2" s="102"/>
    </row>
    <row r="3" spans="1:12">
      <c r="A3" s="1" t="s">
        <v>164</v>
      </c>
      <c r="B3" s="94">
        <v>5.4492475050184265E-2</v>
      </c>
      <c r="C3" s="94">
        <v>7.7789951166334706E-3</v>
      </c>
      <c r="D3" s="94">
        <v>4.0648227987001174E-3</v>
      </c>
      <c r="E3" s="94">
        <v>6.6336292965517851E-2</v>
      </c>
    </row>
    <row r="4" spans="1:12">
      <c r="A4" s="55" t="s">
        <v>160</v>
      </c>
      <c r="B4" s="96">
        <v>0.47631018401678193</v>
      </c>
      <c r="C4" s="96">
        <v>1.8796567134317137E-2</v>
      </c>
      <c r="D4" s="96">
        <v>4.0895141212407525E-2</v>
      </c>
      <c r="E4" s="96">
        <v>0.5360018923635067</v>
      </c>
    </row>
    <row r="5" spans="1:12">
      <c r="A5" s="1" t="s">
        <v>161</v>
      </c>
      <c r="B5" s="94">
        <v>0.29556253160163409</v>
      </c>
      <c r="C5" s="94">
        <v>2.7582604183774653E-3</v>
      </c>
      <c r="D5" s="94">
        <v>8.5611628874619164E-4</v>
      </c>
      <c r="E5" s="94">
        <v>0.29917690830875776</v>
      </c>
    </row>
    <row r="6" spans="1:12">
      <c r="A6" s="55" t="s">
        <v>162</v>
      </c>
      <c r="B6" s="96">
        <v>7.2335286683706312E-2</v>
      </c>
      <c r="C6" s="96">
        <v>8.1971360536247035E-4</v>
      </c>
      <c r="D6" s="96">
        <v>5.8336339350731532E-4</v>
      </c>
      <c r="E6" s="96">
        <v>7.3738363682576094E-2</v>
      </c>
    </row>
    <row r="7" spans="1:12">
      <c r="A7" s="1" t="s">
        <v>174</v>
      </c>
      <c r="B7" s="94">
        <v>1.5242161324227954E-2</v>
      </c>
      <c r="C7" s="94">
        <v>7.0155037632996095E-3</v>
      </c>
      <c r="D7" s="94">
        <v>2.4888775921141615E-3</v>
      </c>
      <c r="E7" s="94">
        <v>2.4746542679641721E-2</v>
      </c>
    </row>
    <row r="8" spans="1:12">
      <c r="A8" s="3" t="s">
        <v>135</v>
      </c>
      <c r="B8" s="93">
        <v>0.91394263867653458</v>
      </c>
      <c r="C8" s="93">
        <v>3.7169040037990153E-2</v>
      </c>
      <c r="D8" s="93">
        <v>4.8888321285475302E-2</v>
      </c>
      <c r="E8" s="93">
        <v>1</v>
      </c>
    </row>
    <row r="10" spans="1:12">
      <c r="A10" s="1"/>
    </row>
    <row r="11" spans="1:12">
      <c r="A11" s="1"/>
    </row>
    <row r="12" spans="1:12">
      <c r="A12" s="1"/>
    </row>
    <row r="13" spans="1:12">
      <c r="A13" s="1"/>
    </row>
    <row r="14" spans="1:12">
      <c r="A14" s="1"/>
    </row>
    <row r="15" spans="1:12">
      <c r="A15" s="1"/>
    </row>
  </sheetData>
  <mergeCells count="2">
    <mergeCell ref="B1:E1"/>
    <mergeCell ref="A1:A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1"/>
  <sheetViews>
    <sheetView zoomScaleNormal="100" workbookViewId="0">
      <selection activeCell="L19" sqref="L19:L22"/>
    </sheetView>
  </sheetViews>
  <sheetFormatPr baseColWidth="10" defaultRowHeight="13.5"/>
  <cols>
    <col min="1" max="1" width="35" style="1" bestFit="1" customWidth="1"/>
    <col min="2" max="2" width="14.85546875" style="1" bestFit="1" customWidth="1"/>
    <col min="3" max="3" width="13.85546875" style="1" bestFit="1" customWidth="1"/>
    <col min="4" max="4" width="11.5703125" style="1" bestFit="1" customWidth="1"/>
    <col min="5" max="5" width="13.85546875" style="1" bestFit="1" customWidth="1"/>
    <col min="6" max="6" width="1.140625" style="2" customWidth="1"/>
    <col min="7" max="7" width="8.7109375" style="2" bestFit="1" customWidth="1"/>
    <col min="8" max="8" width="14.85546875" style="2" bestFit="1" customWidth="1"/>
    <col min="9" max="9" width="8.7109375" style="2" bestFit="1" customWidth="1"/>
    <col min="10" max="10" width="13.85546875" style="1" customWidth="1"/>
    <col min="11" max="11" width="1.28515625" style="1" customWidth="1"/>
    <col min="12" max="12" width="14.85546875" style="1" bestFit="1" customWidth="1"/>
    <col min="13" max="16384" width="11.42578125" style="1"/>
  </cols>
  <sheetData>
    <row r="2" spans="1:14">
      <c r="A2" s="330" t="s">
        <v>1</v>
      </c>
      <c r="B2" s="332" t="s">
        <v>175</v>
      </c>
      <c r="C2" s="332"/>
      <c r="D2" s="332" t="s">
        <v>18</v>
      </c>
      <c r="E2" s="332"/>
      <c r="F2" s="263"/>
      <c r="G2" s="332" t="s">
        <v>187</v>
      </c>
      <c r="H2" s="332"/>
      <c r="I2" s="332" t="s">
        <v>188</v>
      </c>
      <c r="J2" s="332"/>
    </row>
    <row r="3" spans="1:14" ht="14.25" thickBot="1">
      <c r="A3" s="331"/>
      <c r="B3" s="101" t="s">
        <v>137</v>
      </c>
      <c r="C3" s="101" t="s">
        <v>159</v>
      </c>
      <c r="D3" s="101" t="s">
        <v>137</v>
      </c>
      <c r="E3" s="101" t="s">
        <v>159</v>
      </c>
      <c r="F3" s="263"/>
      <c r="G3" s="101" t="s">
        <v>137</v>
      </c>
      <c r="H3" s="101" t="s">
        <v>159</v>
      </c>
      <c r="I3" s="101" t="s">
        <v>137</v>
      </c>
      <c r="J3" s="101" t="s">
        <v>159</v>
      </c>
    </row>
    <row r="4" spans="1:14">
      <c r="A4" s="2" t="s">
        <v>50</v>
      </c>
      <c r="B4" s="97">
        <v>0.24207533964753555</v>
      </c>
      <c r="C4" s="97">
        <v>0.75792620459900106</v>
      </c>
      <c r="D4" s="97">
        <v>0.64207949998186042</v>
      </c>
      <c r="E4" s="97">
        <v>0.35791241577782612</v>
      </c>
      <c r="F4" s="97"/>
      <c r="G4" s="97">
        <v>0.52108581553544009</v>
      </c>
      <c r="H4" s="97">
        <v>0.4789141844645598</v>
      </c>
      <c r="I4" s="97">
        <v>0.65840562066668806</v>
      </c>
      <c r="J4" s="97">
        <v>0.34159437933331216</v>
      </c>
    </row>
    <row r="5" spans="1:14">
      <c r="A5" s="55" t="s">
        <v>110</v>
      </c>
      <c r="B5" s="98">
        <v>0.17839018260796169</v>
      </c>
      <c r="C5" s="98">
        <v>0.82160981739203831</v>
      </c>
      <c r="D5" s="98">
        <v>0.57021713312934164</v>
      </c>
      <c r="E5" s="98">
        <v>0.42978286687065836</v>
      </c>
      <c r="F5" s="97"/>
      <c r="G5" s="98">
        <v>0.44527790534684991</v>
      </c>
      <c r="H5" s="98">
        <v>0.55472222772730051</v>
      </c>
      <c r="I5" s="98">
        <v>0.57021713312934152</v>
      </c>
      <c r="J5" s="98">
        <v>0.42978286687065831</v>
      </c>
    </row>
    <row r="6" spans="1:14">
      <c r="A6" s="2" t="s">
        <v>111</v>
      </c>
      <c r="B6" s="97">
        <v>0.14310425609481828</v>
      </c>
      <c r="C6" s="97">
        <v>0.85689574390518175</v>
      </c>
      <c r="D6" s="97">
        <v>0.30671943546566377</v>
      </c>
      <c r="E6" s="97">
        <v>0.69328056453433629</v>
      </c>
      <c r="F6" s="97"/>
      <c r="G6" s="97">
        <v>0.22134757891187296</v>
      </c>
      <c r="H6" s="97">
        <v>0.77865241399205209</v>
      </c>
      <c r="I6" s="97">
        <v>0.30671943546566377</v>
      </c>
      <c r="J6" s="97">
        <v>0.69328056453433629</v>
      </c>
    </row>
    <row r="7" spans="1:14">
      <c r="A7" s="85" t="s">
        <v>112</v>
      </c>
      <c r="B7" s="99">
        <v>0.23685496768157699</v>
      </c>
      <c r="C7" s="99">
        <v>0.76314503231842301</v>
      </c>
      <c r="D7" s="99">
        <v>0.63961010046498479</v>
      </c>
      <c r="E7" s="99">
        <v>0.36038990346081162</v>
      </c>
      <c r="F7" s="264"/>
      <c r="G7" s="99">
        <v>0.51183016946851623</v>
      </c>
      <c r="H7" s="99">
        <v>0.48816983376311762</v>
      </c>
      <c r="I7" s="99">
        <v>0.65709495628881165</v>
      </c>
      <c r="J7" s="99">
        <v>0.34290504371118874</v>
      </c>
    </row>
    <row r="8" spans="1:14">
      <c r="A8" s="2"/>
      <c r="B8" s="2"/>
      <c r="C8" s="2"/>
      <c r="D8" s="2"/>
      <c r="E8" s="2"/>
    </row>
    <row r="9" spans="1:14" ht="14.25" thickBot="1">
      <c r="A9" s="265"/>
      <c r="B9" s="266" t="s">
        <v>175</v>
      </c>
      <c r="C9" s="266" t="s">
        <v>18</v>
      </c>
      <c r="D9" s="266" t="s">
        <v>187</v>
      </c>
      <c r="E9" s="266" t="s">
        <v>188</v>
      </c>
    </row>
    <row r="10" spans="1:14">
      <c r="A10" s="2" t="s">
        <v>167</v>
      </c>
      <c r="B10" s="5">
        <v>0.82196842329094788</v>
      </c>
      <c r="C10" s="5">
        <v>0.83511623118956813</v>
      </c>
      <c r="D10" s="5">
        <v>0.82750609935577324</v>
      </c>
      <c r="E10" s="5">
        <v>0.79584642501002356</v>
      </c>
    </row>
    <row r="11" spans="1:14">
      <c r="A11" s="55" t="s">
        <v>168</v>
      </c>
      <c r="B11" s="96">
        <v>0.13747864090872031</v>
      </c>
      <c r="C11" s="96">
        <v>7.2708287110171743E-2</v>
      </c>
      <c r="D11" s="96">
        <v>8.8487158984561859E-2</v>
      </c>
      <c r="E11" s="96">
        <v>7.2967288241589129E-2</v>
      </c>
      <c r="F11" s="5"/>
    </row>
    <row r="12" spans="1:14">
      <c r="A12" s="2" t="s">
        <v>169</v>
      </c>
      <c r="B12" s="5">
        <v>6.5195472852560311E-3</v>
      </c>
      <c r="C12" s="5">
        <v>6.1542179207842287E-2</v>
      </c>
      <c r="D12" s="5">
        <v>4.0360692540363743E-2</v>
      </c>
      <c r="E12" s="5">
        <v>5.8672287196297288E-2</v>
      </c>
      <c r="N12" s="94"/>
    </row>
    <row r="13" spans="1:14">
      <c r="A13" s="55" t="s">
        <v>170</v>
      </c>
      <c r="B13" s="96">
        <v>3.4033388515075903E-2</v>
      </c>
      <c r="C13" s="96">
        <v>3.0633302492417858E-2</v>
      </c>
      <c r="D13" s="96">
        <v>4.3646049119301207E-2</v>
      </c>
      <c r="E13" s="96">
        <v>7.2513999552090064E-2</v>
      </c>
      <c r="J13" s="94"/>
      <c r="N13" s="94"/>
    </row>
    <row r="14" spans="1:14">
      <c r="A14" s="117" t="s">
        <v>147</v>
      </c>
      <c r="B14" s="118">
        <v>1</v>
      </c>
      <c r="C14" s="118">
        <v>1</v>
      </c>
      <c r="D14" s="118">
        <v>1</v>
      </c>
      <c r="E14" s="118">
        <v>1</v>
      </c>
    </row>
    <row r="15" spans="1:14">
      <c r="L15" s="84"/>
    </row>
    <row r="16" spans="1:14">
      <c r="L16" s="94"/>
    </row>
    <row r="17" spans="12:12">
      <c r="L17" s="268"/>
    </row>
    <row r="18" spans="12:12">
      <c r="L18" s="94"/>
    </row>
    <row r="19" spans="12:12">
      <c r="L19" s="103"/>
    </row>
    <row r="20" spans="12:12">
      <c r="L20" s="94"/>
    </row>
    <row r="21" spans="12:12">
      <c r="L21" s="94"/>
    </row>
  </sheetData>
  <mergeCells count="5">
    <mergeCell ref="A2:A3"/>
    <mergeCell ref="B2:C2"/>
    <mergeCell ref="D2:E2"/>
    <mergeCell ref="G2:H2"/>
    <mergeCell ref="I2:J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
  <sheetViews>
    <sheetView workbookViewId="0">
      <selection activeCell="A15" sqref="A15"/>
    </sheetView>
  </sheetViews>
  <sheetFormatPr baseColWidth="10" defaultRowHeight="13.5"/>
  <cols>
    <col min="1" max="1" width="35" style="1" bestFit="1" customWidth="1"/>
    <col min="2" max="2" width="13.7109375" style="1" bestFit="1" customWidth="1"/>
    <col min="3" max="3" width="13.85546875" style="1" bestFit="1" customWidth="1"/>
    <col min="4" max="4" width="11.5703125" style="1" bestFit="1" customWidth="1"/>
    <col min="5" max="5" width="13.85546875" style="1" bestFit="1" customWidth="1"/>
    <col min="6" max="6" width="12.85546875" style="1" customWidth="1"/>
    <col min="7" max="7" width="1.28515625" style="1" customWidth="1"/>
    <col min="8" max="8" width="41.5703125" style="1" bestFit="1" customWidth="1"/>
    <col min="9" max="16384" width="11.42578125" style="1"/>
  </cols>
  <sheetData>
    <row r="2" spans="1:13" ht="14.25" thickBot="1">
      <c r="A2" s="324" t="s">
        <v>204</v>
      </c>
      <c r="B2" s="100" t="s">
        <v>199</v>
      </c>
      <c r="C2" s="100" t="s">
        <v>200</v>
      </c>
      <c r="D2" s="100" t="s">
        <v>201</v>
      </c>
      <c r="E2" s="100" t="s">
        <v>202</v>
      </c>
      <c r="F2" s="100" t="s">
        <v>203</v>
      </c>
      <c r="H2" s="324" t="s">
        <v>205</v>
      </c>
      <c r="I2" s="100" t="s">
        <v>199</v>
      </c>
      <c r="J2" s="100" t="s">
        <v>200</v>
      </c>
      <c r="K2" s="100" t="s">
        <v>201</v>
      </c>
      <c r="L2" s="100" t="s">
        <v>202</v>
      </c>
      <c r="M2" s="100" t="s">
        <v>203</v>
      </c>
    </row>
    <row r="3" spans="1:13">
      <c r="A3" s="1" t="s">
        <v>21</v>
      </c>
      <c r="B3" s="94">
        <v>1.838228104201776E-3</v>
      </c>
      <c r="C3" s="94">
        <v>4.3884390273313655E-3</v>
      </c>
      <c r="D3" s="94">
        <v>2.1675068320742515E-2</v>
      </c>
      <c r="E3" s="94">
        <v>0.10329665326256471</v>
      </c>
      <c r="F3" s="94">
        <v>0.86880161128515954</v>
      </c>
      <c r="H3" s="1" t="s">
        <v>21</v>
      </c>
      <c r="I3" s="94">
        <v>2.88341871524617E-3</v>
      </c>
      <c r="J3" s="94">
        <v>1.126228584578285E-2</v>
      </c>
      <c r="K3" s="94">
        <v>7.1349695604396163E-2</v>
      </c>
      <c r="L3" s="94">
        <v>0.33258233575472357</v>
      </c>
      <c r="M3" s="94">
        <v>0.58192226407985137</v>
      </c>
    </row>
    <row r="4" spans="1:13">
      <c r="A4" s="55" t="s">
        <v>22</v>
      </c>
      <c r="B4" s="96">
        <v>2.466542099327208E-2</v>
      </c>
      <c r="C4" s="96">
        <v>1.9131338113304201E-2</v>
      </c>
      <c r="D4" s="96">
        <v>5.8895398540495345E-2</v>
      </c>
      <c r="E4" s="96">
        <v>2.9687752630821664E-2</v>
      </c>
      <c r="F4" s="96">
        <v>0.86762008972210669</v>
      </c>
      <c r="H4" s="55" t="s">
        <v>22</v>
      </c>
      <c r="I4" s="96">
        <v>1.3747272707455E-2</v>
      </c>
      <c r="J4" s="96">
        <v>6.145006820062731E-2</v>
      </c>
      <c r="K4" s="96">
        <v>0.11222290093944189</v>
      </c>
      <c r="L4" s="96">
        <v>3.3615161775969453E-2</v>
      </c>
      <c r="M4" s="96">
        <v>0.77896459637650628</v>
      </c>
    </row>
    <row r="5" spans="1:13">
      <c r="A5" s="1" t="s">
        <v>23</v>
      </c>
      <c r="B5" s="94">
        <v>1.2241216289504369E-2</v>
      </c>
      <c r="C5" s="94">
        <v>6.2686734894634904E-3</v>
      </c>
      <c r="D5" s="94">
        <v>1.8573905345550233E-3</v>
      </c>
      <c r="E5" s="94">
        <v>0</v>
      </c>
      <c r="F5" s="94">
        <v>0.97963271968647714</v>
      </c>
      <c r="H5" s="1" t="s">
        <v>23</v>
      </c>
      <c r="I5" s="94">
        <v>4.0552861423264121E-2</v>
      </c>
      <c r="J5" s="94">
        <v>3.0233981381475289E-2</v>
      </c>
      <c r="K5" s="94">
        <v>6.361838089181171E-3</v>
      </c>
      <c r="L5" s="94">
        <v>0</v>
      </c>
      <c r="M5" s="94">
        <v>0.92285131910607943</v>
      </c>
    </row>
    <row r="6" spans="1:13">
      <c r="A6" s="325" t="s">
        <v>147</v>
      </c>
      <c r="B6" s="326">
        <v>3.1392387826539754E-3</v>
      </c>
      <c r="C6" s="326">
        <v>4.9754262224584421E-3</v>
      </c>
      <c r="D6" s="326">
        <v>2.1871180450260288E-2</v>
      </c>
      <c r="E6" s="326">
        <v>9.5450335802497732E-2</v>
      </c>
      <c r="F6" s="326">
        <v>0.87456381874212952</v>
      </c>
      <c r="H6" s="325"/>
      <c r="I6" s="326">
        <v>3.8554466470446889E-3</v>
      </c>
      <c r="J6" s="326">
        <v>1.2582653585192439E-2</v>
      </c>
      <c r="K6" s="326">
        <v>7.0780384491425402E-2</v>
      </c>
      <c r="L6" s="326">
        <v>0.32022770020436192</v>
      </c>
      <c r="M6" s="326">
        <v>0.59255381507197558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1"/>
  <sheetViews>
    <sheetView showGridLines="0" zoomScaleNormal="100" workbookViewId="0">
      <pane xSplit="2" ySplit="5" topLeftCell="C6" activePane="bottomRight" state="frozen"/>
      <selection pane="topRight" activeCell="C1" sqref="C1"/>
      <selection pane="bottomLeft" activeCell="A6" sqref="A6"/>
      <selection pane="bottomRight" activeCell="K12" sqref="K12"/>
    </sheetView>
  </sheetViews>
  <sheetFormatPr baseColWidth="10" defaultRowHeight="14.25"/>
  <cols>
    <col min="1" max="1" width="5" style="36" customWidth="1"/>
    <col min="2" max="2" width="45" style="36" bestFit="1" customWidth="1"/>
    <col min="3" max="3" width="17.7109375" style="36" customWidth="1"/>
    <col min="4" max="4" width="11.42578125" style="36" customWidth="1"/>
    <col min="5" max="5" width="12.28515625" style="36" bestFit="1" customWidth="1"/>
    <col min="6" max="6" width="8.42578125" style="36" customWidth="1"/>
    <col min="7" max="7" width="9.140625" style="36" customWidth="1"/>
    <col min="8" max="8" width="11.7109375" style="36" customWidth="1"/>
    <col min="9" max="9" width="11.42578125" style="36"/>
    <col min="10" max="10" width="12.7109375" style="36" bestFit="1" customWidth="1"/>
    <col min="11" max="16384" width="11.42578125" style="36"/>
  </cols>
  <sheetData>
    <row r="2" spans="1:13" ht="21" customHeight="1">
      <c r="B2" s="119" t="s">
        <v>31</v>
      </c>
    </row>
    <row r="3" spans="1:13">
      <c r="B3" s="120" t="s">
        <v>176</v>
      </c>
      <c r="C3" s="121"/>
      <c r="D3" s="121"/>
      <c r="E3" s="121"/>
      <c r="F3" s="121"/>
      <c r="G3" s="121"/>
      <c r="H3" s="121"/>
      <c r="J3" s="38"/>
    </row>
    <row r="4" spans="1:13">
      <c r="B4" s="122"/>
      <c r="C4" s="121"/>
      <c r="D4" s="121"/>
      <c r="E4" s="121"/>
      <c r="F4" s="121"/>
      <c r="G4" s="121"/>
      <c r="H4" s="121"/>
    </row>
    <row r="5" spans="1:13" ht="15" thickBot="1">
      <c r="A5" s="121"/>
      <c r="B5" s="123" t="s">
        <v>32</v>
      </c>
      <c r="C5" s="124" t="s">
        <v>175</v>
      </c>
      <c r="D5" s="124" t="s">
        <v>18</v>
      </c>
      <c r="E5" s="124" t="s">
        <v>197</v>
      </c>
      <c r="F5" s="124" t="s">
        <v>187</v>
      </c>
      <c r="G5" s="124" t="s">
        <v>188</v>
      </c>
      <c r="H5" s="124" t="s">
        <v>197</v>
      </c>
    </row>
    <row r="6" spans="1:13">
      <c r="A6" s="121"/>
      <c r="B6" s="125" t="s">
        <v>24</v>
      </c>
      <c r="C6" s="126">
        <v>22639.289000000001</v>
      </c>
      <c r="D6" s="126">
        <v>55871.315000000002</v>
      </c>
      <c r="E6" s="127">
        <v>-0.59479584470134628</v>
      </c>
      <c r="F6" s="126">
        <v>75901.932000000001</v>
      </c>
      <c r="G6" s="126">
        <v>114749.15</v>
      </c>
      <c r="H6" s="127">
        <v>-0.33854035520088821</v>
      </c>
    </row>
    <row r="7" spans="1:13">
      <c r="A7" s="121"/>
      <c r="B7" s="132" t="s">
        <v>25</v>
      </c>
      <c r="C7" s="133">
        <v>-2261.431</v>
      </c>
      <c r="D7" s="133">
        <v>-1312.2449999999999</v>
      </c>
      <c r="E7" s="134">
        <v>0.72332986599301208</v>
      </c>
      <c r="F7" s="133">
        <v>-3427.3359999999998</v>
      </c>
      <c r="G7" s="133">
        <v>-1565.135</v>
      </c>
      <c r="H7" s="134">
        <v>1.1898021576413536</v>
      </c>
    </row>
    <row r="8" spans="1:13">
      <c r="A8" s="121"/>
      <c r="B8" s="132" t="s">
        <v>26</v>
      </c>
      <c r="C8" s="133">
        <v>-3368.4520000000002</v>
      </c>
      <c r="D8" s="133">
        <v>-1313.4449999999999</v>
      </c>
      <c r="E8" s="134">
        <v>1.5645931120069743</v>
      </c>
      <c r="F8" s="133">
        <v>-6580.3720000000003</v>
      </c>
      <c r="G8" s="133">
        <v>-3726.1320000000001</v>
      </c>
      <c r="H8" s="134">
        <v>0.76600614256285082</v>
      </c>
    </row>
    <row r="9" spans="1:13">
      <c r="A9" s="121"/>
      <c r="B9" s="132" t="s">
        <v>27</v>
      </c>
      <c r="C9" s="133">
        <v>75.316000000000003</v>
      </c>
      <c r="D9" s="133">
        <v>-358.98300000000006</v>
      </c>
      <c r="E9" s="134">
        <v>-1.2098038068655061</v>
      </c>
      <c r="F9" s="133">
        <v>197.98000000000002</v>
      </c>
      <c r="G9" s="133">
        <v>-472.26300000000003</v>
      </c>
      <c r="H9" s="134">
        <v>-1.4192155642089259</v>
      </c>
    </row>
    <row r="10" spans="1:13">
      <c r="A10" s="121"/>
      <c r="B10" s="132" t="s">
        <v>190</v>
      </c>
      <c r="C10" s="133">
        <v>24.096</v>
      </c>
      <c r="D10" s="133">
        <v>13.01</v>
      </c>
      <c r="E10" s="134">
        <v>0.85211375864719452</v>
      </c>
      <c r="F10" s="133">
        <v>47.743000000000002</v>
      </c>
      <c r="G10" s="133">
        <v>24.864000000000001</v>
      </c>
      <c r="H10" s="134">
        <v>0.92016570141570142</v>
      </c>
      <c r="J10" s="39"/>
    </row>
    <row r="11" spans="1:13">
      <c r="A11" s="121"/>
      <c r="B11" s="128" t="s">
        <v>28</v>
      </c>
      <c r="C11" s="135">
        <v>17108.817999999999</v>
      </c>
      <c r="D11" s="135">
        <v>52899.652000000002</v>
      </c>
      <c r="E11" s="136">
        <v>-0.67657976275533915</v>
      </c>
      <c r="F11" s="135">
        <v>66139.947</v>
      </c>
      <c r="G11" s="135">
        <v>109010.484</v>
      </c>
      <c r="H11" s="136">
        <v>-0.39326985283360449</v>
      </c>
      <c r="K11" s="38"/>
    </row>
    <row r="12" spans="1:13" collapsed="1">
      <c r="A12" s="121"/>
      <c r="B12" s="121"/>
      <c r="C12" s="131"/>
      <c r="D12" s="131"/>
      <c r="E12" s="121"/>
      <c r="F12" s="131"/>
      <c r="G12" s="131"/>
      <c r="H12" s="121"/>
      <c r="K12" s="39"/>
    </row>
    <row r="13" spans="1:13" ht="15" thickBot="1">
      <c r="A13" s="121"/>
      <c r="B13" s="123" t="s">
        <v>29</v>
      </c>
      <c r="C13" s="124" t="s">
        <v>175</v>
      </c>
      <c r="D13" s="124" t="s">
        <v>18</v>
      </c>
      <c r="E13" s="124" t="s">
        <v>197</v>
      </c>
      <c r="F13" s="124" t="s">
        <v>187</v>
      </c>
      <c r="G13" s="124" t="s">
        <v>188</v>
      </c>
      <c r="H13" s="124" t="s">
        <v>197</v>
      </c>
    </row>
    <row r="14" spans="1:13">
      <c r="A14" s="121"/>
      <c r="B14" s="125" t="s">
        <v>3</v>
      </c>
      <c r="C14" s="126">
        <v>-8809.377999999997</v>
      </c>
      <c r="D14" s="126">
        <v>58061.844000000012</v>
      </c>
      <c r="E14" s="127">
        <v>-1.1517240478962396</v>
      </c>
      <c r="F14" s="126">
        <v>26642.710000000006</v>
      </c>
      <c r="G14" s="126">
        <v>206315.55</v>
      </c>
      <c r="H14" s="127">
        <v>-0.87086426592663513</v>
      </c>
      <c r="J14" s="39"/>
      <c r="M14" s="39"/>
    </row>
    <row r="15" spans="1:13">
      <c r="A15" s="121"/>
      <c r="B15" s="132" t="s">
        <v>30</v>
      </c>
      <c r="C15" s="133">
        <v>16841.419999999998</v>
      </c>
      <c r="D15" s="133">
        <v>-51165.156000000003</v>
      </c>
      <c r="E15" s="134">
        <v>-1.3291579918177128</v>
      </c>
      <c r="F15" s="133">
        <v>13334.37</v>
      </c>
      <c r="G15" s="133">
        <v>-211311.40700000001</v>
      </c>
      <c r="H15" s="134">
        <v>-1.0631029350914312</v>
      </c>
      <c r="J15" s="39"/>
      <c r="K15" s="39"/>
    </row>
    <row r="16" spans="1:13">
      <c r="A16" s="121"/>
      <c r="B16" s="132" t="s">
        <v>7</v>
      </c>
      <c r="C16" s="133">
        <v>1819.374</v>
      </c>
      <c r="D16" s="133">
        <v>13730.164000000001</v>
      </c>
      <c r="E16" s="134">
        <v>-0.86749073062783522</v>
      </c>
      <c r="F16" s="133">
        <v>7357.8010000000004</v>
      </c>
      <c r="G16" s="133">
        <v>13424.002</v>
      </c>
      <c r="H16" s="134">
        <v>-0.45189214065969296</v>
      </c>
      <c r="J16" s="39"/>
    </row>
    <row r="17" spans="1:10">
      <c r="A17" s="121"/>
      <c r="B17" s="132" t="s">
        <v>8</v>
      </c>
      <c r="C17" s="133">
        <v>1329.85</v>
      </c>
      <c r="D17" s="133">
        <v>0.85199999999999998</v>
      </c>
      <c r="E17" s="134">
        <v>1559.8568075117371</v>
      </c>
      <c r="F17" s="133">
        <v>1303.0920000000001</v>
      </c>
      <c r="G17" s="133">
        <v>0.85199999999999998</v>
      </c>
      <c r="H17" s="134">
        <v>1528.4507042253522</v>
      </c>
      <c r="J17" s="39"/>
    </row>
    <row r="18" spans="1:10">
      <c r="A18" s="137"/>
      <c r="B18" s="132" t="s">
        <v>4</v>
      </c>
      <c r="C18" s="133">
        <v>-6389.3207936295985</v>
      </c>
      <c r="D18" s="133">
        <v>18440.947172</v>
      </c>
      <c r="E18" s="134">
        <v>-1.3464746541506767</v>
      </c>
      <c r="F18" s="133">
        <v>-4112.8926747156993</v>
      </c>
      <c r="G18" s="133">
        <v>73636.949443999998</v>
      </c>
      <c r="H18" s="134">
        <v>-1.0558536537128485</v>
      </c>
      <c r="J18" s="39"/>
    </row>
    <row r="19" spans="1:10">
      <c r="B19" s="128" t="s">
        <v>29</v>
      </c>
      <c r="C19" s="135">
        <v>4791.945206370403</v>
      </c>
      <c r="D19" s="135">
        <v>39068.651172000013</v>
      </c>
      <c r="E19" s="136">
        <v>-0.87734551711872955</v>
      </c>
      <c r="F19" s="135">
        <v>44525.080325284303</v>
      </c>
      <c r="G19" s="135">
        <v>82065.946443999987</v>
      </c>
      <c r="H19" s="136">
        <v>-0.45744754974991675</v>
      </c>
      <c r="J19" s="39"/>
    </row>
    <row r="20" spans="1:10">
      <c r="B20" s="121"/>
      <c r="C20" s="131"/>
      <c r="D20" s="121"/>
      <c r="E20" s="121"/>
      <c r="F20" s="259"/>
      <c r="G20" s="259"/>
      <c r="H20" s="121"/>
      <c r="J20" s="40"/>
    </row>
    <row r="21" spans="1:10">
      <c r="C21" s="39"/>
      <c r="D21" s="39"/>
      <c r="E21" s="39"/>
      <c r="F21" s="38"/>
      <c r="G21" s="38"/>
      <c r="H21" s="38"/>
    </row>
    <row r="22" spans="1:10">
      <c r="C22" s="39"/>
      <c r="D22" s="39"/>
      <c r="E22" s="39"/>
      <c r="F22" s="38"/>
      <c r="G22" s="38"/>
      <c r="H22" s="38"/>
      <c r="J22" s="39"/>
    </row>
    <row r="23" spans="1:10">
      <c r="C23" s="39"/>
      <c r="D23" s="39"/>
      <c r="E23" s="39"/>
      <c r="F23" s="39"/>
      <c r="G23" s="39"/>
      <c r="H23" s="39"/>
    </row>
    <row r="24" spans="1:10">
      <c r="C24" s="39"/>
      <c r="D24" s="39"/>
    </row>
    <row r="25" spans="1:10">
      <c r="C25" s="38"/>
      <c r="D25" s="38"/>
      <c r="E25" s="38"/>
      <c r="F25" s="38"/>
      <c r="G25" s="38"/>
      <c r="H25" s="38"/>
    </row>
    <row r="26" spans="1:10">
      <c r="C26" s="38"/>
      <c r="D26" s="38"/>
      <c r="E26" s="38"/>
      <c r="F26" s="38"/>
      <c r="G26" s="38"/>
      <c r="H26" s="38"/>
    </row>
    <row r="27" spans="1:10">
      <c r="C27" s="38"/>
      <c r="D27" s="38"/>
      <c r="E27" s="38"/>
      <c r="F27" s="38"/>
      <c r="G27" s="38"/>
      <c r="H27" s="38"/>
    </row>
    <row r="28" spans="1:10">
      <c r="C28" s="38"/>
      <c r="D28" s="38"/>
      <c r="E28" s="38"/>
      <c r="F28" s="38"/>
      <c r="G28" s="38"/>
      <c r="H28" s="38"/>
    </row>
    <row r="29" spans="1:10">
      <c r="B29" s="37"/>
      <c r="C29" s="258"/>
      <c r="D29" s="258"/>
      <c r="E29" s="258"/>
      <c r="F29" s="258"/>
      <c r="G29" s="258"/>
      <c r="H29" s="258"/>
    </row>
    <row r="30" spans="1:10">
      <c r="F30" s="39"/>
    </row>
    <row r="31" spans="1:10">
      <c r="F31" s="39"/>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9"/>
  <sheetViews>
    <sheetView showGridLines="0" zoomScaleNormal="100" workbookViewId="0">
      <pane xSplit="2" ySplit="5" topLeftCell="L6" activePane="bottomRight" state="frozen"/>
      <selection pane="topRight" activeCell="C1" sqref="C1"/>
      <selection pane="bottomLeft" activeCell="A6" sqref="A6"/>
      <selection pane="bottomRight" activeCell="AE6" sqref="AE6"/>
    </sheetView>
  </sheetViews>
  <sheetFormatPr baseColWidth="10" defaultColWidth="3.140625" defaultRowHeight="13.5"/>
  <cols>
    <col min="1" max="1" width="5" style="1" customWidth="1"/>
    <col min="2" max="2" width="39" style="2" bestFit="1" customWidth="1"/>
    <col min="3" max="4" width="7.7109375" style="2" customWidth="1"/>
    <col min="5" max="5" width="8" style="2" customWidth="1"/>
    <col min="6" max="6" width="8.7109375" style="2" bestFit="1" customWidth="1"/>
    <col min="7" max="7" width="8.7109375" style="2" customWidth="1"/>
    <col min="8" max="8" width="8.140625" style="2" bestFit="1" customWidth="1"/>
    <col min="9" max="10" width="9.140625" style="46" bestFit="1" customWidth="1"/>
    <col min="11" max="11" width="7" style="46" bestFit="1" customWidth="1"/>
    <col min="12" max="13" width="7.140625" style="46" bestFit="1" customWidth="1"/>
    <col min="14" max="14" width="7" style="46" bestFit="1" customWidth="1"/>
    <col min="15" max="15" width="6.140625" style="46" bestFit="1" customWidth="1"/>
    <col min="16" max="16" width="7" style="46" bestFit="1" customWidth="1"/>
    <col min="17" max="17" width="7.28515625" style="46" bestFit="1" customWidth="1"/>
    <col min="18" max="18" width="6.140625" style="46" bestFit="1" customWidth="1"/>
    <col min="19" max="19" width="7.140625" style="46" bestFit="1" customWidth="1"/>
    <col min="20" max="20" width="9.28515625" style="46" bestFit="1" customWidth="1"/>
    <col min="21" max="22" width="8.140625" style="46" bestFit="1" customWidth="1"/>
    <col min="23" max="23" width="9.28515625" style="46" bestFit="1" customWidth="1"/>
    <col min="24" max="25" width="7.140625" style="46" bestFit="1" customWidth="1"/>
    <col min="26" max="26" width="7.5703125" style="46" bestFit="1" customWidth="1"/>
    <col min="27" max="27" width="6.140625" style="46" bestFit="1" customWidth="1"/>
    <col min="28" max="29" width="7" style="2" bestFit="1" customWidth="1"/>
    <col min="30" max="32" width="3.140625" style="2"/>
    <col min="33" max="33" width="4.7109375" style="2" bestFit="1" customWidth="1"/>
    <col min="34" max="34" width="7.7109375" style="2" bestFit="1" customWidth="1"/>
    <col min="35" max="16384" width="3.140625" style="2"/>
  </cols>
  <sheetData>
    <row r="1" spans="1:40">
      <c r="I1" s="6"/>
      <c r="AA1" s="47"/>
      <c r="AB1" s="5"/>
    </row>
    <row r="2" spans="1:40">
      <c r="B2" s="48" t="s">
        <v>109</v>
      </c>
      <c r="C2" s="48"/>
      <c r="D2" s="48"/>
      <c r="E2" s="48"/>
      <c r="F2" s="48"/>
      <c r="G2" s="48"/>
      <c r="H2" s="48"/>
      <c r="I2" s="277"/>
      <c r="AA2" s="47"/>
      <c r="AB2" s="5"/>
    </row>
    <row r="3" spans="1:40">
      <c r="B3" s="49"/>
      <c r="C3" s="49"/>
      <c r="D3" s="49"/>
      <c r="E3" s="49"/>
      <c r="F3" s="49"/>
      <c r="G3" s="49"/>
      <c r="H3" s="49"/>
      <c r="I3" s="277"/>
      <c r="L3" s="73"/>
    </row>
    <row r="4" spans="1:40">
      <c r="B4" s="50"/>
      <c r="C4" s="332" t="s">
        <v>157</v>
      </c>
      <c r="D4" s="332"/>
      <c r="E4" s="333"/>
      <c r="F4" s="332" t="s">
        <v>158</v>
      </c>
      <c r="G4" s="332"/>
      <c r="H4" s="333"/>
      <c r="I4" s="332" t="s">
        <v>51</v>
      </c>
      <c r="J4" s="332"/>
      <c r="K4" s="333"/>
      <c r="L4" s="334" t="s">
        <v>52</v>
      </c>
      <c r="M4" s="332"/>
      <c r="N4" s="333"/>
      <c r="O4" s="334" t="s">
        <v>33</v>
      </c>
      <c r="P4" s="332"/>
      <c r="Q4" s="333"/>
      <c r="R4" s="334" t="s">
        <v>48</v>
      </c>
      <c r="S4" s="332"/>
      <c r="T4" s="333"/>
      <c r="U4" s="334" t="s">
        <v>49</v>
      </c>
      <c r="V4" s="332"/>
      <c r="W4" s="333"/>
      <c r="X4" s="334" t="s">
        <v>119</v>
      </c>
      <c r="Y4" s="332"/>
      <c r="Z4" s="333"/>
      <c r="AA4" s="334" t="s">
        <v>34</v>
      </c>
      <c r="AB4" s="332"/>
      <c r="AC4" s="333"/>
    </row>
    <row r="5" spans="1:40" ht="14.25" thickBot="1">
      <c r="A5" s="51"/>
      <c r="B5" s="52" t="s">
        <v>35</v>
      </c>
      <c r="C5" s="53" t="s">
        <v>175</v>
      </c>
      <c r="D5" s="53" t="s">
        <v>18</v>
      </c>
      <c r="E5" s="54" t="s">
        <v>36</v>
      </c>
      <c r="F5" s="53" t="s">
        <v>175</v>
      </c>
      <c r="G5" s="53" t="s">
        <v>18</v>
      </c>
      <c r="H5" s="54" t="s">
        <v>36</v>
      </c>
      <c r="I5" s="53" t="s">
        <v>175</v>
      </c>
      <c r="J5" s="53" t="s">
        <v>18</v>
      </c>
      <c r="K5" s="54" t="s">
        <v>36</v>
      </c>
      <c r="L5" s="53" t="s">
        <v>175</v>
      </c>
      <c r="M5" s="53" t="s">
        <v>18</v>
      </c>
      <c r="N5" s="54" t="s">
        <v>36</v>
      </c>
      <c r="O5" s="53" t="s">
        <v>175</v>
      </c>
      <c r="P5" s="53" t="s">
        <v>18</v>
      </c>
      <c r="Q5" s="54" t="s">
        <v>37</v>
      </c>
      <c r="R5" s="53" t="s">
        <v>175</v>
      </c>
      <c r="S5" s="53" t="s">
        <v>18</v>
      </c>
      <c r="T5" s="54" t="s">
        <v>36</v>
      </c>
      <c r="U5" s="53" t="s">
        <v>175</v>
      </c>
      <c r="V5" s="53" t="s">
        <v>18</v>
      </c>
      <c r="W5" s="54" t="s">
        <v>36</v>
      </c>
      <c r="X5" s="53" t="s">
        <v>175</v>
      </c>
      <c r="Y5" s="53" t="s">
        <v>18</v>
      </c>
      <c r="Z5" s="54" t="s">
        <v>36</v>
      </c>
      <c r="AA5" s="53" t="s">
        <v>175</v>
      </c>
      <c r="AB5" s="53" t="s">
        <v>18</v>
      </c>
      <c r="AC5" s="54" t="s">
        <v>37</v>
      </c>
    </row>
    <row r="6" spans="1:40">
      <c r="A6" s="51"/>
      <c r="B6" s="55" t="s">
        <v>38</v>
      </c>
      <c r="C6" s="56">
        <v>90019.9</v>
      </c>
      <c r="D6" s="56">
        <v>90019.9</v>
      </c>
      <c r="E6" s="57">
        <f>+C6/D6-1</f>
        <v>0</v>
      </c>
      <c r="F6" s="56">
        <v>39809</v>
      </c>
      <c r="G6" s="56">
        <v>39809</v>
      </c>
      <c r="H6" s="57">
        <f>+F6/G6-1</f>
        <v>0</v>
      </c>
      <c r="I6" s="58">
        <v>129828.9</v>
      </c>
      <c r="J6" s="58">
        <v>129828.9</v>
      </c>
      <c r="K6" s="57">
        <f>+I6/J6-1</f>
        <v>0</v>
      </c>
      <c r="L6" s="286">
        <v>1669</v>
      </c>
      <c r="M6" s="286">
        <v>13406</v>
      </c>
      <c r="N6" s="287">
        <f>+L6/M6-1</f>
        <v>-0.87550350589288373</v>
      </c>
      <c r="O6" s="98">
        <v>0.99562074903209941</v>
      </c>
      <c r="P6" s="98">
        <v>0.99645899563955087</v>
      </c>
      <c r="Q6" s="288">
        <f t="shared" ref="Q6:Q25" si="0">IFERROR((O6-P6)*100*100,"n.a")</f>
        <v>-8.3824660745146495</v>
      </c>
      <c r="R6" s="286">
        <v>1122</v>
      </c>
      <c r="S6" s="286">
        <v>10034</v>
      </c>
      <c r="T6" s="287">
        <f>+R6/S6-1</f>
        <v>-0.88818018736296589</v>
      </c>
      <c r="U6" s="286">
        <v>18093</v>
      </c>
      <c r="V6" s="286">
        <v>132730</v>
      </c>
      <c r="W6" s="287">
        <f>+U6/V6-1</f>
        <v>-0.86368567769155424</v>
      </c>
      <c r="X6" s="286">
        <v>89.379044969124834</v>
      </c>
      <c r="Y6" s="286">
        <v>12011.42612394394</v>
      </c>
      <c r="Z6" s="287">
        <f>+X6/Y6-1</f>
        <v>-0.99255883156197799</v>
      </c>
      <c r="AA6" s="98">
        <v>5.3559440630661426E-2</v>
      </c>
      <c r="AB6" s="98">
        <v>0.89596578651247283</v>
      </c>
      <c r="AC6" s="289">
        <f t="shared" ref="AC6:AC19" si="1">IFERROR((AA6-AB6)*100*100,"n.a")</f>
        <v>-8424.0634588181128</v>
      </c>
      <c r="AG6" s="4"/>
      <c r="AH6" s="4"/>
    </row>
    <row r="7" spans="1:40">
      <c r="A7" s="51"/>
      <c r="B7" s="61" t="s">
        <v>108</v>
      </c>
      <c r="C7" s="62">
        <v>65000</v>
      </c>
      <c r="D7" s="62">
        <v>15000</v>
      </c>
      <c r="E7" s="63">
        <f t="shared" ref="E7:E18" si="2">+C7/D7-1</f>
        <v>3.333333333333333</v>
      </c>
      <c r="F7" s="62">
        <v>0</v>
      </c>
      <c r="G7" s="62">
        <v>0</v>
      </c>
      <c r="H7" s="63" t="s">
        <v>120</v>
      </c>
      <c r="I7" s="64">
        <v>65000</v>
      </c>
      <c r="J7" s="64">
        <v>15000</v>
      </c>
      <c r="K7" s="63">
        <f t="shared" ref="K7:K18" si="3">+I7/J7-1</f>
        <v>3.333333333333333</v>
      </c>
      <c r="L7" s="290">
        <v>971</v>
      </c>
      <c r="M7" s="290">
        <v>771</v>
      </c>
      <c r="N7" s="291">
        <f t="shared" ref="N7:N18" si="4">+L7/M7-1</f>
        <v>0.25940337224383914</v>
      </c>
      <c r="O7" s="292">
        <v>0.52296923076923074</v>
      </c>
      <c r="P7" s="292">
        <v>0.97799999999999998</v>
      </c>
      <c r="Q7" s="293">
        <f t="shared" si="0"/>
        <v>-4550.3076923076924</v>
      </c>
      <c r="R7" s="290" t="s">
        <v>20</v>
      </c>
      <c r="S7" s="290" t="s">
        <v>20</v>
      </c>
      <c r="T7" s="63" t="s">
        <v>120</v>
      </c>
      <c r="U7" s="290" t="s">
        <v>20</v>
      </c>
      <c r="V7" s="290" t="s">
        <v>20</v>
      </c>
      <c r="W7" s="63" t="s">
        <v>120</v>
      </c>
      <c r="X7" s="290">
        <v>496.557457</v>
      </c>
      <c r="Y7" s="290">
        <v>481.69478987116003</v>
      </c>
      <c r="Z7" s="291">
        <f t="shared" ref="Z7:Z18" si="5">+X7/Y7-1</f>
        <v>3.085494682808454E-2</v>
      </c>
      <c r="AA7" s="294">
        <v>0.51162737586788443</v>
      </c>
      <c r="AB7" s="294">
        <v>0.62442075727449664</v>
      </c>
      <c r="AC7" s="295">
        <f t="shared" si="1"/>
        <v>-1127.9338140661221</v>
      </c>
      <c r="AG7" s="4"/>
      <c r="AH7" s="4"/>
    </row>
    <row r="8" spans="1:40">
      <c r="A8" s="51"/>
      <c r="B8" s="55" t="s">
        <v>39</v>
      </c>
      <c r="C8" s="56">
        <v>72149.81</v>
      </c>
      <c r="D8" s="56">
        <v>72149.81</v>
      </c>
      <c r="E8" s="57">
        <f t="shared" si="2"/>
        <v>0</v>
      </c>
      <c r="F8" s="56">
        <v>49065.41</v>
      </c>
      <c r="G8" s="56">
        <v>49065.41</v>
      </c>
      <c r="H8" s="57">
        <f t="shared" ref="H8:H18" si="6">+F8/G8-1</f>
        <v>0</v>
      </c>
      <c r="I8" s="58">
        <v>121215.22</v>
      </c>
      <c r="J8" s="58">
        <v>121215</v>
      </c>
      <c r="K8" s="57">
        <f t="shared" si="3"/>
        <v>1.8149568947745109E-6</v>
      </c>
      <c r="L8" s="296">
        <v>1993</v>
      </c>
      <c r="M8" s="296">
        <v>10813</v>
      </c>
      <c r="N8" s="287">
        <f t="shared" si="4"/>
        <v>-0.81568482382317575</v>
      </c>
      <c r="O8" s="98">
        <v>0.99184204050627489</v>
      </c>
      <c r="P8" s="98">
        <v>0.99709840198068422</v>
      </c>
      <c r="Q8" s="288">
        <f t="shared" si="0"/>
        <v>-52.563614744093321</v>
      </c>
      <c r="R8" s="296">
        <v>559</v>
      </c>
      <c r="S8" s="296">
        <v>5025</v>
      </c>
      <c r="T8" s="287">
        <f t="shared" ref="T8:T16" si="7">+R8/S8-1</f>
        <v>-0.88875621890547263</v>
      </c>
      <c r="U8" s="296">
        <v>25416</v>
      </c>
      <c r="V8" s="296">
        <v>94512</v>
      </c>
      <c r="W8" s="287">
        <f t="shared" ref="W8:W18" si="8">+U8/V8-1</f>
        <v>-0.73108176739461661</v>
      </c>
      <c r="X8" s="296">
        <v>1281.9136036636057</v>
      </c>
      <c r="Y8" s="296">
        <v>11443.504875562043</v>
      </c>
      <c r="Z8" s="287">
        <f t="shared" si="5"/>
        <v>-0.88797893498510483</v>
      </c>
      <c r="AA8" s="297">
        <v>0.64308457092849969</v>
      </c>
      <c r="AB8" s="297">
        <v>1.0582992290093454</v>
      </c>
      <c r="AC8" s="289">
        <f t="shared" si="1"/>
        <v>-4152.1465808084567</v>
      </c>
      <c r="AD8" s="70"/>
      <c r="AE8" s="70"/>
      <c r="AF8" s="70"/>
      <c r="AG8" s="4"/>
      <c r="AH8" s="4"/>
      <c r="AI8" s="70"/>
      <c r="AJ8" s="70"/>
      <c r="AK8" s="70"/>
      <c r="AL8" s="70"/>
      <c r="AM8" s="70"/>
      <c r="AN8" s="70"/>
    </row>
    <row r="9" spans="1:40">
      <c r="A9" s="51"/>
      <c r="B9" s="2" t="s">
        <v>40</v>
      </c>
      <c r="C9" s="6">
        <v>53687.47</v>
      </c>
      <c r="D9" s="6">
        <v>53687.47</v>
      </c>
      <c r="E9" s="71">
        <f t="shared" si="2"/>
        <v>0</v>
      </c>
      <c r="F9" s="6">
        <v>69500.570000000007</v>
      </c>
      <c r="G9" s="6">
        <v>69500.570000000007</v>
      </c>
      <c r="H9" s="71">
        <f t="shared" si="6"/>
        <v>0</v>
      </c>
      <c r="I9" s="72">
        <v>123188.04000000001</v>
      </c>
      <c r="J9" s="72">
        <v>123188</v>
      </c>
      <c r="K9" s="71">
        <f t="shared" si="3"/>
        <v>3.2470695199293687E-7</v>
      </c>
      <c r="L9" s="298">
        <v>1415</v>
      </c>
      <c r="M9" s="298">
        <v>4977</v>
      </c>
      <c r="N9" s="299">
        <f t="shared" si="4"/>
        <v>-0.71569218404661439</v>
      </c>
      <c r="O9" s="97">
        <v>0.98831121953434264</v>
      </c>
      <c r="P9" s="97">
        <v>0.99771141017956089</v>
      </c>
      <c r="Q9" s="300">
        <f t="shared" si="0"/>
        <v>-94.001906452182425</v>
      </c>
      <c r="R9" s="298">
        <v>855</v>
      </c>
      <c r="S9" s="298">
        <v>4377</v>
      </c>
      <c r="T9" s="299">
        <f t="shared" si="7"/>
        <v>-0.80466072652501719</v>
      </c>
      <c r="U9" s="298">
        <v>18914</v>
      </c>
      <c r="V9" s="298">
        <v>57228</v>
      </c>
      <c r="W9" s="299">
        <f t="shared" si="8"/>
        <v>-0.66949744880128614</v>
      </c>
      <c r="X9" s="298">
        <v>1143.9201440836428</v>
      </c>
      <c r="Y9" s="298">
        <v>4834.4416812150084</v>
      </c>
      <c r="Z9" s="299">
        <f t="shared" si="5"/>
        <v>-0.76338112660898849</v>
      </c>
      <c r="AA9" s="301">
        <v>0.80847861355391892</v>
      </c>
      <c r="AB9" s="301">
        <v>0.97131320444265201</v>
      </c>
      <c r="AC9" s="295">
        <f t="shared" si="1"/>
        <v>-1628.3459088873308</v>
      </c>
      <c r="AG9" s="4"/>
      <c r="AH9" s="4"/>
    </row>
    <row r="10" spans="1:40">
      <c r="A10" s="51"/>
      <c r="B10" s="55" t="s">
        <v>41</v>
      </c>
      <c r="C10" s="56">
        <v>32630.09</v>
      </c>
      <c r="D10" s="56">
        <v>32630.09</v>
      </c>
      <c r="E10" s="57">
        <f t="shared" si="2"/>
        <v>0</v>
      </c>
      <c r="F10" s="56">
        <v>34103.53</v>
      </c>
      <c r="G10" s="56">
        <v>34103.53</v>
      </c>
      <c r="H10" s="57">
        <f t="shared" si="6"/>
        <v>0</v>
      </c>
      <c r="I10" s="58">
        <v>66733.62</v>
      </c>
      <c r="J10" s="58">
        <v>66733.62</v>
      </c>
      <c r="K10" s="57">
        <f t="shared" si="3"/>
        <v>0</v>
      </c>
      <c r="L10" s="296">
        <v>828</v>
      </c>
      <c r="M10" s="296">
        <v>3369</v>
      </c>
      <c r="N10" s="287">
        <f t="shared" si="4"/>
        <v>-0.75422974176313451</v>
      </c>
      <c r="O10" s="98">
        <v>0.99460524517414428</v>
      </c>
      <c r="P10" s="98">
        <v>0.99438970307154517</v>
      </c>
      <c r="Q10" s="288">
        <f t="shared" si="0"/>
        <v>2.1554210259910889</v>
      </c>
      <c r="R10" s="296">
        <v>482</v>
      </c>
      <c r="S10" s="296">
        <v>1862</v>
      </c>
      <c r="T10" s="287">
        <f t="shared" si="7"/>
        <v>-0.74113856068743289</v>
      </c>
      <c r="U10" s="296">
        <v>20048</v>
      </c>
      <c r="V10" s="296">
        <v>36625</v>
      </c>
      <c r="W10" s="287">
        <f t="shared" si="8"/>
        <v>-0.45261433447098975</v>
      </c>
      <c r="X10" s="296">
        <v>453.83647173428329</v>
      </c>
      <c r="Y10" s="296">
        <v>2622.1682668685462</v>
      </c>
      <c r="Z10" s="287">
        <f t="shared" si="5"/>
        <v>-0.82692320799219143</v>
      </c>
      <c r="AA10" s="297">
        <v>0.54824238301444828</v>
      </c>
      <c r="AB10" s="297">
        <v>0.77822067626179603</v>
      </c>
      <c r="AC10" s="289">
        <f t="shared" si="1"/>
        <v>-2299.7829324734776</v>
      </c>
      <c r="AG10" s="4"/>
      <c r="AH10" s="4"/>
    </row>
    <row r="11" spans="1:40">
      <c r="A11" s="51"/>
      <c r="B11" s="2" t="s">
        <v>42</v>
      </c>
      <c r="C11" s="6">
        <v>9045.16</v>
      </c>
      <c r="D11" s="6">
        <v>9045.16</v>
      </c>
      <c r="E11" s="71">
        <f t="shared" si="2"/>
        <v>0</v>
      </c>
      <c r="F11" s="6">
        <v>29153</v>
      </c>
      <c r="G11" s="6">
        <v>29153</v>
      </c>
      <c r="H11" s="71">
        <f t="shared" si="6"/>
        <v>0</v>
      </c>
      <c r="I11" s="72">
        <v>38198.160000000003</v>
      </c>
      <c r="J11" s="72">
        <v>38198.160000000003</v>
      </c>
      <c r="K11" s="71">
        <f t="shared" si="3"/>
        <v>0</v>
      </c>
      <c r="L11" s="298">
        <v>865</v>
      </c>
      <c r="M11" s="298">
        <v>1410</v>
      </c>
      <c r="N11" s="299">
        <f t="shared" si="4"/>
        <v>-0.38652482269503541</v>
      </c>
      <c r="O11" s="97">
        <v>0.99057982334821559</v>
      </c>
      <c r="P11" s="97">
        <v>0.99461540532536419</v>
      </c>
      <c r="Q11" s="300">
        <f t="shared" si="0"/>
        <v>-40.355819771485947</v>
      </c>
      <c r="R11" s="298">
        <v>629</v>
      </c>
      <c r="S11" s="298">
        <v>1405</v>
      </c>
      <c r="T11" s="299">
        <f t="shared" si="7"/>
        <v>-0.55231316725978652</v>
      </c>
      <c r="U11" s="298">
        <v>22133</v>
      </c>
      <c r="V11" s="298">
        <v>28559</v>
      </c>
      <c r="W11" s="299">
        <f t="shared" si="8"/>
        <v>-0.22500787842711578</v>
      </c>
      <c r="X11" s="298">
        <v>771.75527072700129</v>
      </c>
      <c r="Y11" s="298">
        <v>1408.3134925742484</v>
      </c>
      <c r="Z11" s="299">
        <f t="shared" si="5"/>
        <v>-0.45200037151081029</v>
      </c>
      <c r="AA11" s="301">
        <v>0.89218969816591243</v>
      </c>
      <c r="AB11" s="301">
        <v>0.99856238923379159</v>
      </c>
      <c r="AC11" s="295">
        <f t="shared" si="1"/>
        <v>-1063.7269106787917</v>
      </c>
      <c r="AG11" s="4"/>
      <c r="AH11" s="4"/>
    </row>
    <row r="12" spans="1:40">
      <c r="A12" s="51"/>
      <c r="B12" s="55" t="s">
        <v>43</v>
      </c>
      <c r="C12" s="56">
        <v>7294.67</v>
      </c>
      <c r="D12" s="56">
        <v>7294.67</v>
      </c>
      <c r="E12" s="57">
        <f t="shared" si="2"/>
        <v>0</v>
      </c>
      <c r="F12" s="56">
        <v>36410.720000000001</v>
      </c>
      <c r="G12" s="56">
        <v>36410.720000000001</v>
      </c>
      <c r="H12" s="57">
        <f t="shared" si="6"/>
        <v>0</v>
      </c>
      <c r="I12" s="58">
        <v>43705.39</v>
      </c>
      <c r="J12" s="58">
        <v>43705.39</v>
      </c>
      <c r="K12" s="57">
        <f t="shared" si="3"/>
        <v>0</v>
      </c>
      <c r="L12" s="296">
        <v>1066</v>
      </c>
      <c r="M12" s="296">
        <v>1804</v>
      </c>
      <c r="N12" s="287">
        <f t="shared" si="4"/>
        <v>-0.40909090909090906</v>
      </c>
      <c r="O12" s="98">
        <v>0.99816956215240271</v>
      </c>
      <c r="P12" s="98">
        <v>1</v>
      </c>
      <c r="Q12" s="288">
        <f t="shared" si="0"/>
        <v>-18.304378475972882</v>
      </c>
      <c r="R12" s="296">
        <v>681</v>
      </c>
      <c r="S12" s="296">
        <v>1897</v>
      </c>
      <c r="T12" s="287">
        <f t="shared" si="7"/>
        <v>-0.64101212440695843</v>
      </c>
      <c r="U12" s="296">
        <v>23712</v>
      </c>
      <c r="V12" s="296">
        <v>32360</v>
      </c>
      <c r="W12" s="287">
        <f t="shared" si="8"/>
        <v>-0.26724351050679851</v>
      </c>
      <c r="X12" s="296">
        <v>945.14532670545225</v>
      </c>
      <c r="Y12" s="296">
        <v>1824.4167985315989</v>
      </c>
      <c r="Z12" s="287">
        <f t="shared" si="5"/>
        <v>-0.48194659933729922</v>
      </c>
      <c r="AA12" s="297">
        <v>0.88658240187661908</v>
      </c>
      <c r="AB12" s="297">
        <v>1.0114672224962364</v>
      </c>
      <c r="AC12" s="289">
        <f t="shared" si="1"/>
        <v>-1248.8482061961736</v>
      </c>
      <c r="AG12" s="4"/>
      <c r="AH12" s="4"/>
    </row>
    <row r="13" spans="1:40">
      <c r="A13" s="51"/>
      <c r="B13" s="2" t="s">
        <v>44</v>
      </c>
      <c r="C13" s="6">
        <v>31670.030000000002</v>
      </c>
      <c r="D13" s="6">
        <v>31670.030000000002</v>
      </c>
      <c r="E13" s="71">
        <f t="shared" si="2"/>
        <v>0</v>
      </c>
      <c r="F13" s="6">
        <v>28100.799999999999</v>
      </c>
      <c r="G13" s="6">
        <v>24282.799999999999</v>
      </c>
      <c r="H13" s="71">
        <f t="shared" si="6"/>
        <v>0.15723063238176826</v>
      </c>
      <c r="I13" s="72">
        <v>59770.83</v>
      </c>
      <c r="J13" s="72">
        <v>55952.83</v>
      </c>
      <c r="K13" s="71">
        <f t="shared" si="3"/>
        <v>6.8236048114098891E-2</v>
      </c>
      <c r="L13" s="298">
        <v>690</v>
      </c>
      <c r="M13" s="298">
        <v>2384</v>
      </c>
      <c r="N13" s="299">
        <f t="shared" si="4"/>
        <v>-0.71057046979865768</v>
      </c>
      <c r="O13" s="97">
        <v>0.99181761234797894</v>
      </c>
      <c r="P13" s="97">
        <v>0.9945817097203421</v>
      </c>
      <c r="Q13" s="300">
        <f t="shared" si="0"/>
        <v>-27.64097372363161</v>
      </c>
      <c r="R13" s="298">
        <v>469</v>
      </c>
      <c r="S13" s="298">
        <v>2800</v>
      </c>
      <c r="T13" s="299">
        <f t="shared" si="7"/>
        <v>-0.83250000000000002</v>
      </c>
      <c r="U13" s="298">
        <v>10230</v>
      </c>
      <c r="V13" s="298">
        <v>35140</v>
      </c>
      <c r="W13" s="299">
        <f t="shared" si="8"/>
        <v>-0.70887877063175875</v>
      </c>
      <c r="X13" s="298">
        <v>460.50963864502069</v>
      </c>
      <c r="Y13" s="298">
        <v>2461.8289849976959</v>
      </c>
      <c r="Z13" s="299">
        <f t="shared" si="5"/>
        <v>-0.81294003708163687</v>
      </c>
      <c r="AA13" s="301">
        <v>0.66746672483504721</v>
      </c>
      <c r="AB13" s="301">
        <v>1.0328186040612419</v>
      </c>
      <c r="AC13" s="295">
        <f t="shared" si="1"/>
        <v>-3653.5187922619471</v>
      </c>
      <c r="AG13" s="4"/>
      <c r="AH13" s="4"/>
    </row>
    <row r="14" spans="1:40">
      <c r="A14" s="51"/>
      <c r="B14" s="55" t="s">
        <v>45</v>
      </c>
      <c r="C14" s="56">
        <v>14722.560000000001</v>
      </c>
      <c r="D14" s="56">
        <v>14722.560000000001</v>
      </c>
      <c r="E14" s="57">
        <f t="shared" si="2"/>
        <v>0</v>
      </c>
      <c r="F14" s="56">
        <v>17673.740000000002</v>
      </c>
      <c r="G14" s="56">
        <v>17673.740000000002</v>
      </c>
      <c r="H14" s="57">
        <f t="shared" si="6"/>
        <v>0</v>
      </c>
      <c r="I14" s="58">
        <v>32396.300000000003</v>
      </c>
      <c r="J14" s="58">
        <v>32396.300000000003</v>
      </c>
      <c r="K14" s="57">
        <f t="shared" si="3"/>
        <v>0</v>
      </c>
      <c r="L14" s="296">
        <v>275</v>
      </c>
      <c r="M14" s="296">
        <v>1267</v>
      </c>
      <c r="N14" s="287">
        <f t="shared" si="4"/>
        <v>-0.78295185477505913</v>
      </c>
      <c r="O14" s="98">
        <v>0.85567211186023717</v>
      </c>
      <c r="P14" s="98">
        <v>0.92182021365550981</v>
      </c>
      <c r="Q14" s="288">
        <f t="shared" si="0"/>
        <v>-661.48101795272646</v>
      </c>
      <c r="R14" s="296">
        <v>433</v>
      </c>
      <c r="S14" s="296">
        <v>1791</v>
      </c>
      <c r="T14" s="287">
        <f t="shared" si="7"/>
        <v>-0.75823562255723065</v>
      </c>
      <c r="U14" s="296">
        <v>12849</v>
      </c>
      <c r="V14" s="296">
        <v>19104</v>
      </c>
      <c r="W14" s="287">
        <f t="shared" si="8"/>
        <v>-0.32741834170854267</v>
      </c>
      <c r="X14" s="296">
        <v>242.74804453145333</v>
      </c>
      <c r="Y14" s="296">
        <v>1104.5806537144854</v>
      </c>
      <c r="Z14" s="287">
        <f t="shared" si="5"/>
        <v>-0.78023511120248223</v>
      </c>
      <c r="AA14" s="297">
        <v>0.88118659604983085</v>
      </c>
      <c r="AB14" s="297">
        <v>0.87163292395958547</v>
      </c>
      <c r="AC14" s="289">
        <f t="shared" si="1"/>
        <v>95.536720902453794</v>
      </c>
      <c r="AG14" s="4"/>
      <c r="AH14" s="4"/>
    </row>
    <row r="15" spans="1:40">
      <c r="A15" s="51"/>
      <c r="B15" s="2" t="s">
        <v>46</v>
      </c>
      <c r="C15" s="6">
        <v>8817.82</v>
      </c>
      <c r="D15" s="6">
        <v>8817.82</v>
      </c>
      <c r="E15" s="71">
        <f t="shared" si="2"/>
        <v>0</v>
      </c>
      <c r="F15" s="6">
        <v>33596</v>
      </c>
      <c r="G15" s="6">
        <v>33596</v>
      </c>
      <c r="H15" s="71">
        <f t="shared" si="6"/>
        <v>0</v>
      </c>
      <c r="I15" s="72">
        <v>42413.82</v>
      </c>
      <c r="J15" s="72">
        <v>42413.82</v>
      </c>
      <c r="K15" s="71">
        <f t="shared" si="3"/>
        <v>0</v>
      </c>
      <c r="L15" s="298">
        <v>641</v>
      </c>
      <c r="M15" s="298">
        <v>1345</v>
      </c>
      <c r="N15" s="299">
        <f t="shared" si="4"/>
        <v>-0.52342007434944238</v>
      </c>
      <c r="O15" s="97">
        <v>0.99664773896772563</v>
      </c>
      <c r="P15" s="97">
        <v>0.99661816763560662</v>
      </c>
      <c r="Q15" s="300">
        <f t="shared" si="0"/>
        <v>0.29571332119004978</v>
      </c>
      <c r="R15" s="298">
        <v>481</v>
      </c>
      <c r="S15" s="298">
        <v>2416</v>
      </c>
      <c r="T15" s="299">
        <f t="shared" si="7"/>
        <v>-0.80091059602649006</v>
      </c>
      <c r="U15" s="298">
        <v>12644</v>
      </c>
      <c r="V15" s="298">
        <v>20032</v>
      </c>
      <c r="W15" s="299">
        <f t="shared" si="8"/>
        <v>-0.36880990415335468</v>
      </c>
      <c r="X15" s="298">
        <v>528.92616272580096</v>
      </c>
      <c r="Y15" s="298">
        <v>1391.4809095372116</v>
      </c>
      <c r="Z15" s="299">
        <f t="shared" si="5"/>
        <v>-0.61988255886189991</v>
      </c>
      <c r="AA15" s="301">
        <v>0.82558830199803857</v>
      </c>
      <c r="AB15" s="301">
        <v>1.0346622156034149</v>
      </c>
      <c r="AC15" s="295">
        <f t="shared" si="1"/>
        <v>-2090.7391360537631</v>
      </c>
      <c r="AG15" s="4"/>
      <c r="AH15" s="4"/>
    </row>
    <row r="16" spans="1:40">
      <c r="A16" s="51"/>
      <c r="B16" s="55" t="s">
        <v>47</v>
      </c>
      <c r="C16" s="56">
        <v>7771.48</v>
      </c>
      <c r="D16" s="56">
        <v>7771.48</v>
      </c>
      <c r="E16" s="57">
        <f t="shared" si="2"/>
        <v>0</v>
      </c>
      <c r="F16" s="56">
        <v>15119.69</v>
      </c>
      <c r="G16" s="56">
        <v>15119.69</v>
      </c>
      <c r="H16" s="57">
        <f t="shared" si="6"/>
        <v>0</v>
      </c>
      <c r="I16" s="58">
        <v>22891.17</v>
      </c>
      <c r="J16" s="58">
        <v>22891.17</v>
      </c>
      <c r="K16" s="57">
        <f t="shared" si="3"/>
        <v>0</v>
      </c>
      <c r="L16" s="296">
        <v>274</v>
      </c>
      <c r="M16" s="296">
        <v>1127</v>
      </c>
      <c r="N16" s="287">
        <f t="shared" si="4"/>
        <v>-0.75687666370896189</v>
      </c>
      <c r="O16" s="98">
        <v>0.97629304225166302</v>
      </c>
      <c r="P16" s="98">
        <v>0.97877480398436689</v>
      </c>
      <c r="Q16" s="288">
        <f t="shared" si="0"/>
        <v>-24.81761732703869</v>
      </c>
      <c r="R16" s="296">
        <v>516</v>
      </c>
      <c r="S16" s="296">
        <v>1966</v>
      </c>
      <c r="T16" s="287">
        <f t="shared" si="7"/>
        <v>-0.73753814852492372</v>
      </c>
      <c r="U16" s="296">
        <v>6244</v>
      </c>
      <c r="V16" s="296">
        <v>14970</v>
      </c>
      <c r="W16" s="287">
        <f t="shared" si="8"/>
        <v>-0.5828991315965264</v>
      </c>
      <c r="X16" s="296">
        <v>184.88620617874091</v>
      </c>
      <c r="Y16" s="296">
        <v>983.22831887392897</v>
      </c>
      <c r="Z16" s="287">
        <f t="shared" si="5"/>
        <v>-0.81196004770236152</v>
      </c>
      <c r="AA16" s="297">
        <v>0.67595679812462983</v>
      </c>
      <c r="AB16" s="297">
        <v>0.8722626712592596</v>
      </c>
      <c r="AC16" s="289">
        <f t="shared" si="1"/>
        <v>-1963.0587313462979</v>
      </c>
      <c r="AG16" s="4"/>
      <c r="AH16" s="4"/>
    </row>
    <row r="17" spans="1:34">
      <c r="A17" s="51"/>
      <c r="B17" s="2" t="s">
        <v>125</v>
      </c>
      <c r="C17" s="6">
        <v>6885</v>
      </c>
      <c r="D17" s="6">
        <v>534.53</v>
      </c>
      <c r="E17" s="71">
        <f t="shared" si="2"/>
        <v>11.880474435485381</v>
      </c>
      <c r="F17" s="6">
        <v>16088</v>
      </c>
      <c r="G17" s="6">
        <v>15119</v>
      </c>
      <c r="H17" s="71">
        <f t="shared" si="6"/>
        <v>6.409154044579668E-2</v>
      </c>
      <c r="I17" s="72">
        <v>22973</v>
      </c>
      <c r="J17" s="72">
        <v>15653.53</v>
      </c>
      <c r="K17" s="71">
        <f t="shared" si="3"/>
        <v>0.46759229387876089</v>
      </c>
      <c r="L17" s="298">
        <v>518</v>
      </c>
      <c r="M17" s="298">
        <v>399</v>
      </c>
      <c r="N17" s="299">
        <f t="shared" si="4"/>
        <v>0.29824561403508776</v>
      </c>
      <c r="O17" s="97">
        <v>0.89833989389012492</v>
      </c>
      <c r="P17" s="97">
        <v>1</v>
      </c>
      <c r="Q17" s="300">
        <f t="shared" si="0"/>
        <v>-1016.6010610987507</v>
      </c>
      <c r="R17" s="298">
        <v>539</v>
      </c>
      <c r="S17" s="298" t="s">
        <v>20</v>
      </c>
      <c r="T17" s="298" t="s">
        <v>20</v>
      </c>
      <c r="U17" s="298">
        <v>17300</v>
      </c>
      <c r="V17" s="298">
        <v>13582</v>
      </c>
      <c r="W17" s="299">
        <f t="shared" si="8"/>
        <v>0.27374466205271686</v>
      </c>
      <c r="X17" s="298">
        <v>-31.547659198533889</v>
      </c>
      <c r="Y17" s="298">
        <v>294.0140386199497</v>
      </c>
      <c r="Z17" s="299">
        <f t="shared" si="5"/>
        <v>-1.1072998396491986</v>
      </c>
      <c r="AA17" s="301">
        <v>-6.0860497791186262E-2</v>
      </c>
      <c r="AB17" s="301">
        <v>0.73685127283012042</v>
      </c>
      <c r="AC17" s="295">
        <f t="shared" si="1"/>
        <v>-7977.1177062130673</v>
      </c>
      <c r="AG17" s="4"/>
      <c r="AH17" s="4"/>
    </row>
    <row r="18" spans="1:34">
      <c r="A18" s="51"/>
      <c r="B18" s="55" t="s">
        <v>136</v>
      </c>
      <c r="C18" s="56">
        <v>16093.770000000004</v>
      </c>
      <c r="D18" s="56">
        <v>16093.770000000004</v>
      </c>
      <c r="E18" s="57">
        <f t="shared" si="2"/>
        <v>0</v>
      </c>
      <c r="F18" s="56">
        <v>438419.73999999993</v>
      </c>
      <c r="G18" s="56">
        <v>438419.73999999993</v>
      </c>
      <c r="H18" s="57">
        <f t="shared" si="6"/>
        <v>0</v>
      </c>
      <c r="I18" s="58">
        <v>454513.51000000007</v>
      </c>
      <c r="J18" s="58">
        <v>454513.51000000007</v>
      </c>
      <c r="K18" s="57">
        <f t="shared" si="3"/>
        <v>0</v>
      </c>
      <c r="L18" s="296">
        <v>10018</v>
      </c>
      <c r="M18" s="296">
        <v>12054</v>
      </c>
      <c r="N18" s="287">
        <f t="shared" si="4"/>
        <v>-0.1689065870250539</v>
      </c>
      <c r="O18" s="98">
        <v>0.99611032749210748</v>
      </c>
      <c r="P18" s="98">
        <v>0.99691649437006502</v>
      </c>
      <c r="Q18" s="288">
        <f t="shared" si="0"/>
        <v>-8.0616687795753705</v>
      </c>
      <c r="R18" s="296">
        <v>0</v>
      </c>
      <c r="S18" s="296">
        <v>0</v>
      </c>
      <c r="T18" s="287" t="s">
        <v>120</v>
      </c>
      <c r="U18" s="296">
        <v>240787</v>
      </c>
      <c r="V18" s="296">
        <v>231916</v>
      </c>
      <c r="W18" s="287">
        <f t="shared" si="8"/>
        <v>3.8250918435985382E-2</v>
      </c>
      <c r="X18" s="296">
        <v>9623.9712882344083</v>
      </c>
      <c r="Y18" s="296">
        <v>11452.297876690171</v>
      </c>
      <c r="Z18" s="287">
        <f t="shared" si="5"/>
        <v>-0.15964713877876946</v>
      </c>
      <c r="AA18" s="297">
        <v>0.96070729464893279</v>
      </c>
      <c r="AB18" s="297">
        <v>0.95006632243142508</v>
      </c>
      <c r="AC18" s="289">
        <f t="shared" si="1"/>
        <v>106.40972217507705</v>
      </c>
      <c r="AG18" s="4"/>
      <c r="AH18" s="4"/>
    </row>
    <row r="19" spans="1:34">
      <c r="A19" s="51"/>
      <c r="B19" s="74" t="s">
        <v>50</v>
      </c>
      <c r="C19" s="75">
        <f>+SUM(C6:C18)</f>
        <v>415787.76</v>
      </c>
      <c r="D19" s="75">
        <f>+SUM(D6:D18)</f>
        <v>359437.29000000004</v>
      </c>
      <c r="E19" s="76">
        <f>+C19/D19-1</f>
        <v>0.15677413436986454</v>
      </c>
      <c r="F19" s="75">
        <f>+SUM(F6:F18)</f>
        <v>807040.2</v>
      </c>
      <c r="G19" s="75">
        <f>+SUM(G6:G18)</f>
        <v>802253.2</v>
      </c>
      <c r="H19" s="76">
        <f>+F19/G19-1</f>
        <v>5.9669441019369884E-3</v>
      </c>
      <c r="I19" s="75">
        <f>+SUM(I6:I18)</f>
        <v>1222827.9600000002</v>
      </c>
      <c r="J19" s="75">
        <f>+SUM(J6:J18)</f>
        <v>1161690.2300000002</v>
      </c>
      <c r="K19" s="76">
        <f>+I19/J19-1</f>
        <v>5.2628255296594872E-2</v>
      </c>
      <c r="L19" s="302">
        <v>21222</v>
      </c>
      <c r="M19" s="302">
        <v>55128</v>
      </c>
      <c r="N19" s="303">
        <f>+L19/M19-1</f>
        <v>-0.61504135829342621</v>
      </c>
      <c r="O19" s="303">
        <v>0.98798641273385424</v>
      </c>
      <c r="P19" s="303">
        <v>0.99424549313390143</v>
      </c>
      <c r="Q19" s="304">
        <f t="shared" si="0"/>
        <v>-62.590804000471898</v>
      </c>
      <c r="R19" s="302">
        <v>6766</v>
      </c>
      <c r="S19" s="302">
        <v>33573</v>
      </c>
      <c r="T19" s="303">
        <f>+R19/S19-1</f>
        <v>-0.7984690078336758</v>
      </c>
      <c r="U19" s="302">
        <v>428370</v>
      </c>
      <c r="V19" s="302">
        <v>716761</v>
      </c>
      <c r="W19" s="303">
        <f>+U19/V19-1</f>
        <v>-0.40235308561710248</v>
      </c>
      <c r="X19" s="302">
        <v>16192.000999999997</v>
      </c>
      <c r="Y19" s="302">
        <v>52313.396810999984</v>
      </c>
      <c r="Z19" s="303">
        <f>+X19/Y19-1</f>
        <v>-0.69048079484306601</v>
      </c>
      <c r="AA19" s="303">
        <v>0.76298071914222354</v>
      </c>
      <c r="AB19" s="303">
        <v>0.94895189799278956</v>
      </c>
      <c r="AC19" s="302">
        <f t="shared" si="1"/>
        <v>-1859.71178850566</v>
      </c>
      <c r="AG19" s="4"/>
      <c r="AH19" s="4"/>
    </row>
    <row r="20" spans="1:34">
      <c r="A20" s="51"/>
      <c r="C20" s="285"/>
      <c r="I20" s="47"/>
      <c r="J20" s="47"/>
      <c r="K20" s="2"/>
      <c r="L20" s="305"/>
      <c r="M20" s="305"/>
      <c r="N20" s="306"/>
      <c r="O20" s="305"/>
      <c r="P20" s="306"/>
      <c r="Q20" s="305"/>
      <c r="R20" s="305"/>
      <c r="S20" s="305"/>
      <c r="T20" s="306"/>
      <c r="U20" s="305"/>
      <c r="V20" s="305"/>
      <c r="W20" s="306"/>
      <c r="X20" s="305"/>
      <c r="Y20" s="305"/>
      <c r="Z20" s="306"/>
      <c r="AA20" s="306"/>
      <c r="AB20" s="306"/>
      <c r="AC20" s="305"/>
      <c r="AG20" s="4"/>
      <c r="AH20" s="4"/>
    </row>
    <row r="21" spans="1:34">
      <c r="B21" s="79" t="s">
        <v>110</v>
      </c>
      <c r="C21" s="80">
        <v>20279.030000000002</v>
      </c>
      <c r="D21" s="80">
        <v>20279.030000000002</v>
      </c>
      <c r="E21" s="81">
        <f>+C21/D21-1</f>
        <v>0</v>
      </c>
      <c r="F21" s="80">
        <v>29794.17</v>
      </c>
      <c r="G21" s="80">
        <v>29794.17</v>
      </c>
      <c r="H21" s="81">
        <f>+F21/G21-1</f>
        <v>0</v>
      </c>
      <c r="I21" s="80">
        <v>50073</v>
      </c>
      <c r="J21" s="80">
        <v>50073</v>
      </c>
      <c r="K21" s="81">
        <f>+I21/J21-1</f>
        <v>0</v>
      </c>
      <c r="L21" s="307">
        <v>2.523603</v>
      </c>
      <c r="M21" s="307">
        <v>2.02783749</v>
      </c>
      <c r="N21" s="308">
        <f>+L21/M21-1</f>
        <v>0.24447990159211419</v>
      </c>
      <c r="O21" s="308">
        <v>0.96011812660998341</v>
      </c>
      <c r="P21" s="308">
        <v>0.95039823243151755</v>
      </c>
      <c r="Q21" s="309">
        <f t="shared" si="0"/>
        <v>97.198941784658601</v>
      </c>
      <c r="R21" s="310">
        <v>261</v>
      </c>
      <c r="S21" s="310">
        <v>1174</v>
      </c>
      <c r="T21" s="308">
        <f>+R21/S21-1</f>
        <v>-0.7776831345826235</v>
      </c>
      <c r="U21" s="307">
        <v>65.8</v>
      </c>
      <c r="V21" s="307">
        <v>99.3</v>
      </c>
      <c r="W21" s="308">
        <f>+U21/V21-1</f>
        <v>-0.33736153071500508</v>
      </c>
      <c r="X21" s="307">
        <v>1.9054965599999993</v>
      </c>
      <c r="Y21" s="307">
        <v>1.8775029899999998</v>
      </c>
      <c r="Z21" s="308">
        <f>+X21/Y21-1</f>
        <v>1.4910000223221864E-2</v>
      </c>
      <c r="AA21" s="308">
        <v>0.75578221756804675</v>
      </c>
      <c r="AB21" s="308">
        <v>0.92586605737689387</v>
      </c>
      <c r="AC21" s="310">
        <f>IFERROR((AA21-AB21)*100*100,"n.a")</f>
        <v>-1700.8383980884712</v>
      </c>
      <c r="AG21" s="4"/>
      <c r="AH21" s="4"/>
    </row>
    <row r="22" spans="1:34">
      <c r="C22" s="6"/>
      <c r="D22" s="6"/>
      <c r="F22" s="6"/>
      <c r="G22" s="6"/>
      <c r="I22" s="47"/>
      <c r="J22" s="47"/>
      <c r="K22" s="2"/>
      <c r="L22" s="305"/>
      <c r="M22" s="306"/>
      <c r="N22" s="306"/>
      <c r="O22" s="306"/>
      <c r="P22" s="306"/>
      <c r="Q22" s="306"/>
      <c r="R22" s="306"/>
      <c r="S22" s="306"/>
      <c r="T22" s="306"/>
      <c r="U22" s="305"/>
      <c r="V22" s="305"/>
      <c r="W22" s="306"/>
      <c r="X22" s="305"/>
      <c r="Y22" s="306"/>
      <c r="Z22" s="306"/>
      <c r="AA22" s="306"/>
      <c r="AB22" s="306"/>
      <c r="AC22" s="306"/>
      <c r="AG22" s="4"/>
      <c r="AH22" s="4"/>
    </row>
    <row r="23" spans="1:34">
      <c r="B23" s="79" t="s">
        <v>111</v>
      </c>
      <c r="C23" s="80">
        <v>11367</v>
      </c>
      <c r="D23" s="80">
        <v>11367</v>
      </c>
      <c r="E23" s="81">
        <f>+C23/D23-1</f>
        <v>0</v>
      </c>
      <c r="F23" s="80">
        <v>54493</v>
      </c>
      <c r="G23" s="80">
        <v>54493</v>
      </c>
      <c r="H23" s="81">
        <f>+F23/G23-1</f>
        <v>0</v>
      </c>
      <c r="I23" s="80">
        <v>65860</v>
      </c>
      <c r="J23" s="80">
        <v>65860</v>
      </c>
      <c r="K23" s="81">
        <f>+I23/J23-1</f>
        <v>0</v>
      </c>
      <c r="L23" s="311">
        <v>3861.2910900000002</v>
      </c>
      <c r="M23" s="311">
        <v>1532.6143769999999</v>
      </c>
      <c r="N23" s="308">
        <f>+L23/M23-1</f>
        <v>1.5194146342005772</v>
      </c>
      <c r="O23" s="308">
        <v>0.94554424251295199</v>
      </c>
      <c r="P23" s="308">
        <v>0.94885368327121411</v>
      </c>
      <c r="Q23" s="309">
        <f t="shared" si="0"/>
        <v>-33.094407582621166</v>
      </c>
      <c r="R23" s="310" t="s">
        <v>20</v>
      </c>
      <c r="S23" s="310" t="s">
        <v>20</v>
      </c>
      <c r="T23" s="310" t="s">
        <v>20</v>
      </c>
      <c r="U23" s="310">
        <v>76872</v>
      </c>
      <c r="V23" s="310">
        <v>77220</v>
      </c>
      <c r="W23" s="308">
        <f>+U23/V23-1</f>
        <v>-4.5066045066045612E-3</v>
      </c>
      <c r="X23" s="307">
        <v>2183.4255229999999</v>
      </c>
      <c r="Y23" s="307">
        <v>931.52905700000008</v>
      </c>
      <c r="Z23" s="308">
        <f>+X23/Y23-1</f>
        <v>1.3439156369762064</v>
      </c>
      <c r="AA23" s="308">
        <v>0.56546725681396925</v>
      </c>
      <c r="AB23" s="308">
        <v>0.60780365948006676</v>
      </c>
      <c r="AC23" s="310">
        <f>IFERROR((AA23-AB23)*100*100,"n.a")</f>
        <v>-423.36402666097507</v>
      </c>
      <c r="AG23" s="4"/>
      <c r="AH23" s="4"/>
    </row>
    <row r="24" spans="1:34">
      <c r="I24" s="47"/>
      <c r="J24" s="47"/>
      <c r="L24" s="306"/>
      <c r="M24" s="306"/>
      <c r="N24" s="306"/>
      <c r="O24" s="306"/>
      <c r="P24" s="306"/>
      <c r="Q24" s="306"/>
      <c r="R24" s="306"/>
      <c r="S24" s="306"/>
      <c r="T24" s="306"/>
      <c r="U24" s="305"/>
      <c r="V24" s="306"/>
      <c r="W24" s="306"/>
      <c r="X24" s="306"/>
      <c r="Y24" s="306"/>
      <c r="Z24" s="306"/>
      <c r="AA24" s="306"/>
      <c r="AB24" s="306"/>
      <c r="AC24" s="306"/>
      <c r="AG24" s="4"/>
      <c r="AH24" s="4"/>
    </row>
    <row r="25" spans="1:34" s="90" customFormat="1">
      <c r="A25" s="84"/>
      <c r="B25" s="85" t="s">
        <v>112</v>
      </c>
      <c r="C25" s="86">
        <f>+C19+C21+C23</f>
        <v>447433.79000000004</v>
      </c>
      <c r="D25" s="86">
        <f>+D19+D21+D23</f>
        <v>391083.32000000007</v>
      </c>
      <c r="E25" s="87">
        <f>+C25/D25-1</f>
        <v>0.14408814469509967</v>
      </c>
      <c r="F25" s="86">
        <f>+F19+F21+F23</f>
        <v>891327.37</v>
      </c>
      <c r="G25" s="86">
        <f>+G19+G21+G23</f>
        <v>886540.37</v>
      </c>
      <c r="H25" s="87">
        <f>+F25/G25-1</f>
        <v>5.3996413045465097E-3</v>
      </c>
      <c r="I25" s="86">
        <v>1338761</v>
      </c>
      <c r="J25" s="86">
        <v>1277623.5</v>
      </c>
      <c r="K25" s="87">
        <f>+I25/J25-1</f>
        <v>4.7852516801702549E-2</v>
      </c>
      <c r="L25" s="312">
        <v>22639.513666968302</v>
      </c>
      <c r="M25" s="312">
        <v>55871.315000000002</v>
      </c>
      <c r="N25" s="99">
        <f>+L25/M25-1</f>
        <v>-0.59479182355080962</v>
      </c>
      <c r="O25" s="99">
        <v>0.9846479453338155</v>
      </c>
      <c r="P25" s="99">
        <v>0.99008648092805041</v>
      </c>
      <c r="Q25" s="313">
        <f t="shared" si="0"/>
        <v>-54.385355942349058</v>
      </c>
      <c r="R25" s="314">
        <v>7028</v>
      </c>
      <c r="S25" s="314">
        <v>34747</v>
      </c>
      <c r="T25" s="99">
        <f>+R25/S25-1</f>
        <v>-0.7977379342101476</v>
      </c>
      <c r="U25" s="312">
        <v>459581.19861389237</v>
      </c>
      <c r="V25" s="312">
        <v>753630.31914634793</v>
      </c>
      <c r="W25" s="99">
        <f>+U25/V25-1</f>
        <v>-0.39017687195166306</v>
      </c>
      <c r="X25" s="312">
        <v>17108.772989893096</v>
      </c>
      <c r="Y25" s="312">
        <v>52899.651185069386</v>
      </c>
      <c r="Z25" s="99">
        <f>+X25/Y25-1</f>
        <v>-0.67658060863127312</v>
      </c>
      <c r="AA25" s="99">
        <v>0.75571357386709448</v>
      </c>
      <c r="AB25" s="99">
        <v>0.94681236695431281</v>
      </c>
      <c r="AC25" s="315">
        <f>IFERROR((AA25-AB25)*100*100,"n.a")</f>
        <v>-1910.9879308721834</v>
      </c>
      <c r="AD25" s="2"/>
      <c r="AG25" s="4"/>
      <c r="AH25" s="4"/>
    </row>
    <row r="26" spans="1:34">
      <c r="F26" s="278"/>
      <c r="G26" s="278"/>
      <c r="I26" s="279"/>
      <c r="K26" s="73"/>
      <c r="U26" s="78"/>
      <c r="X26" s="91"/>
      <c r="AA26" s="73"/>
    </row>
    <row r="27" spans="1:34">
      <c r="I27" s="47"/>
      <c r="K27" s="47"/>
      <c r="L27" s="47"/>
      <c r="M27" s="47"/>
      <c r="N27" s="47"/>
      <c r="R27" s="47"/>
      <c r="S27" s="47"/>
      <c r="U27" s="47"/>
      <c r="V27" s="47"/>
    </row>
    <row r="28" spans="1:34">
      <c r="I28" s="47"/>
      <c r="K28" s="47"/>
      <c r="L28" s="47"/>
      <c r="M28" s="47"/>
      <c r="N28" s="47"/>
      <c r="R28" s="47"/>
      <c r="S28" s="47"/>
      <c r="U28" s="47"/>
      <c r="V28" s="47"/>
      <c r="X28" s="47"/>
      <c r="Y28" s="47"/>
      <c r="AA28" s="73"/>
      <c r="AB28" s="5"/>
    </row>
    <row r="29" spans="1:34">
      <c r="I29" s="92"/>
      <c r="K29" s="47"/>
      <c r="L29" s="47"/>
      <c r="M29" s="47"/>
      <c r="N29" s="47"/>
      <c r="X29" s="47"/>
      <c r="Y29" s="47"/>
      <c r="AA29" s="73"/>
      <c r="AB29" s="5"/>
    </row>
    <row r="30" spans="1:34">
      <c r="I30" s="47"/>
      <c r="K30" s="47"/>
      <c r="L30" s="47"/>
      <c r="M30" s="47"/>
      <c r="N30" s="47"/>
      <c r="X30" s="47"/>
      <c r="Y30" s="47"/>
      <c r="AA30" s="73"/>
      <c r="AB30" s="5"/>
    </row>
    <row r="31" spans="1:34">
      <c r="I31" s="277"/>
      <c r="K31" s="47"/>
      <c r="L31" s="47"/>
      <c r="M31" s="47"/>
      <c r="N31" s="47"/>
      <c r="X31" s="47"/>
      <c r="Y31" s="47"/>
      <c r="AA31" s="73"/>
      <c r="AB31" s="5"/>
    </row>
    <row r="32" spans="1:34">
      <c r="K32" s="47"/>
      <c r="L32" s="47"/>
      <c r="M32" s="47"/>
      <c r="N32" s="47"/>
    </row>
    <row r="33" spans="11:14">
      <c r="K33" s="47"/>
      <c r="L33" s="47"/>
      <c r="M33" s="47"/>
      <c r="N33" s="47"/>
    </row>
    <row r="34" spans="11:14">
      <c r="K34" s="47"/>
      <c r="L34" s="47"/>
      <c r="M34" s="47"/>
      <c r="N34" s="47"/>
    </row>
    <row r="35" spans="11:14">
      <c r="K35" s="47"/>
      <c r="L35" s="47"/>
      <c r="M35" s="47"/>
      <c r="N35" s="47"/>
    </row>
    <row r="36" spans="11:14">
      <c r="K36" s="47"/>
      <c r="L36" s="47"/>
      <c r="M36" s="47"/>
      <c r="N36" s="47"/>
    </row>
    <row r="37" spans="11:14">
      <c r="K37" s="47"/>
      <c r="L37" s="47"/>
      <c r="M37" s="47"/>
      <c r="N37" s="47"/>
    </row>
    <row r="38" spans="11:14">
      <c r="K38" s="47"/>
      <c r="L38" s="47"/>
      <c r="M38" s="47"/>
      <c r="N38" s="47"/>
    </row>
    <row r="39" spans="11:14">
      <c r="K39" s="47"/>
      <c r="L39" s="47"/>
      <c r="M39" s="47"/>
      <c r="N39" s="47"/>
    </row>
  </sheetData>
  <mergeCells count="9">
    <mergeCell ref="C4:E4"/>
    <mergeCell ref="F4:H4"/>
    <mergeCell ref="X4:Z4"/>
    <mergeCell ref="AA4:AC4"/>
    <mergeCell ref="I4:K4"/>
    <mergeCell ref="O4:Q4"/>
    <mergeCell ref="R4:T4"/>
    <mergeCell ref="U4:W4"/>
    <mergeCell ref="L4:N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9"/>
  <sheetViews>
    <sheetView showGridLines="0" zoomScaleNormal="100" workbookViewId="0">
      <pane xSplit="2" ySplit="5" topLeftCell="C6" activePane="bottomRight" state="frozen"/>
      <selection pane="topRight" activeCell="C1" sqref="C1"/>
      <selection pane="bottomLeft" activeCell="A6" sqref="A6"/>
      <selection pane="bottomRight" activeCell="S9" sqref="S9"/>
    </sheetView>
  </sheetViews>
  <sheetFormatPr baseColWidth="10" defaultColWidth="3.140625" defaultRowHeight="13.5"/>
  <cols>
    <col min="1" max="1" width="5" style="1" customWidth="1"/>
    <col min="2" max="2" width="39" style="2" bestFit="1" customWidth="1"/>
    <col min="3" max="3" width="7.140625" style="46" bestFit="1" customWidth="1"/>
    <col min="4" max="4" width="8.140625" style="46" bestFit="1" customWidth="1"/>
    <col min="5" max="5" width="7" style="46" bestFit="1" customWidth="1"/>
    <col min="6" max="7" width="7.140625" style="46" bestFit="1" customWidth="1"/>
    <col min="8" max="8" width="6.85546875" style="46" bestFit="1" customWidth="1"/>
    <col min="9" max="10" width="9.7109375" style="46" bestFit="1" customWidth="1"/>
    <col min="11" max="11" width="6.85546875" style="46" bestFit="1" customWidth="1"/>
    <col min="12" max="12" width="7.140625" style="46" bestFit="1" customWidth="1"/>
    <col min="13" max="13" width="8.140625" style="46" bestFit="1" customWidth="1"/>
    <col min="14" max="14" width="7" style="46" bestFit="1" customWidth="1"/>
    <col min="15" max="15" width="6.140625" style="46" bestFit="1" customWidth="1"/>
    <col min="16" max="17" width="7" style="2" bestFit="1" customWidth="1"/>
    <col min="18" max="20" width="3.140625" style="2"/>
    <col min="21" max="21" width="4.7109375" style="2" bestFit="1" customWidth="1"/>
    <col min="22" max="22" width="7.7109375" style="2" bestFit="1" customWidth="1"/>
    <col min="23" max="16384" width="3.140625" style="2"/>
  </cols>
  <sheetData>
    <row r="1" spans="1:28">
      <c r="O1" s="47"/>
      <c r="P1" s="5"/>
    </row>
    <row r="2" spans="1:28">
      <c r="B2" s="48" t="s">
        <v>109</v>
      </c>
      <c r="O2" s="47"/>
      <c r="P2" s="5"/>
    </row>
    <row r="3" spans="1:28">
      <c r="B3" s="49"/>
      <c r="C3" s="73"/>
    </row>
    <row r="4" spans="1:28">
      <c r="B4" s="50"/>
      <c r="C4" s="334" t="s">
        <v>52</v>
      </c>
      <c r="D4" s="332"/>
      <c r="E4" s="333"/>
      <c r="F4" s="334" t="s">
        <v>48</v>
      </c>
      <c r="G4" s="332"/>
      <c r="H4" s="333"/>
      <c r="I4" s="334" t="s">
        <v>49</v>
      </c>
      <c r="J4" s="332"/>
      <c r="K4" s="333"/>
      <c r="L4" s="334" t="s">
        <v>119</v>
      </c>
      <c r="M4" s="332"/>
      <c r="N4" s="333"/>
      <c r="O4" s="334" t="s">
        <v>34</v>
      </c>
      <c r="P4" s="332"/>
      <c r="Q4" s="333"/>
    </row>
    <row r="5" spans="1:28" ht="14.25" thickBot="1">
      <c r="A5" s="51"/>
      <c r="B5" s="52" t="s">
        <v>35</v>
      </c>
      <c r="C5" s="53" t="s">
        <v>187</v>
      </c>
      <c r="D5" s="53" t="s">
        <v>188</v>
      </c>
      <c r="E5" s="54" t="s">
        <v>36</v>
      </c>
      <c r="F5" s="53" t="s">
        <v>187</v>
      </c>
      <c r="G5" s="53" t="s">
        <v>188</v>
      </c>
      <c r="H5" s="54" t="s">
        <v>36</v>
      </c>
      <c r="I5" s="53" t="s">
        <v>187</v>
      </c>
      <c r="J5" s="53" t="s">
        <v>188</v>
      </c>
      <c r="K5" s="54" t="s">
        <v>36</v>
      </c>
      <c r="L5" s="53" t="s">
        <v>187</v>
      </c>
      <c r="M5" s="53" t="s">
        <v>188</v>
      </c>
      <c r="N5" s="54" t="s">
        <v>36</v>
      </c>
      <c r="O5" s="53" t="s">
        <v>187</v>
      </c>
      <c r="P5" s="53" t="s">
        <v>188</v>
      </c>
      <c r="Q5" s="54" t="s">
        <v>37</v>
      </c>
    </row>
    <row r="6" spans="1:28">
      <c r="A6" s="51"/>
      <c r="B6" s="55" t="s">
        <v>38</v>
      </c>
      <c r="C6" s="58">
        <v>12902.73221521268</v>
      </c>
      <c r="D6" s="58">
        <v>28566.139927756696</v>
      </c>
      <c r="E6" s="57">
        <f>+C6/D6-1</f>
        <v>-0.54832076549917208</v>
      </c>
      <c r="F6" s="58">
        <v>9166.3359999999993</v>
      </c>
      <c r="G6" s="58">
        <v>19944.608666666667</v>
      </c>
      <c r="H6" s="57">
        <f>+F6/G6-1</f>
        <v>-0.54041033578564746</v>
      </c>
      <c r="I6" s="58">
        <v>116179.82229343943</v>
      </c>
      <c r="J6" s="58">
        <v>253718.15051094149</v>
      </c>
      <c r="K6" s="57">
        <f>+I6/J6-1</f>
        <v>-0.54209100902133045</v>
      </c>
      <c r="L6" s="58">
        <v>9694.3575641812877</v>
      </c>
      <c r="M6" s="58">
        <v>26246.578513039312</v>
      </c>
      <c r="N6" s="57">
        <f>+L6/M6-1</f>
        <v>-0.63064299754860897</v>
      </c>
      <c r="O6" s="59">
        <f>+L6/C6</f>
        <v>0.75134145252982698</v>
      </c>
      <c r="P6" s="59">
        <f>+M6/D6</f>
        <v>0.91880032021884939</v>
      </c>
      <c r="Q6" s="60">
        <f t="shared" ref="Q6:Q19" si="0">IFERROR((O6-P6)*100*100,"n.a")</f>
        <v>-1674.5886768902242</v>
      </c>
      <c r="U6" s="4"/>
      <c r="V6" s="4"/>
    </row>
    <row r="7" spans="1:28">
      <c r="A7" s="51"/>
      <c r="B7" s="61" t="s">
        <v>108</v>
      </c>
      <c r="C7" s="66">
        <v>2408.7479997873197</v>
      </c>
      <c r="D7" s="66">
        <v>1567.4694412433041</v>
      </c>
      <c r="E7" s="63">
        <f t="shared" ref="E7:E18" si="1">+C7/D7-1</f>
        <v>0.53671129810142926</v>
      </c>
      <c r="F7" s="66" t="s">
        <v>20</v>
      </c>
      <c r="G7" s="66" t="s">
        <v>20</v>
      </c>
      <c r="H7" s="63" t="s">
        <v>120</v>
      </c>
      <c r="I7" s="66" t="s">
        <v>20</v>
      </c>
      <c r="J7" s="66" t="s">
        <v>20</v>
      </c>
      <c r="K7" s="63" t="s">
        <v>120</v>
      </c>
      <c r="L7" s="66">
        <v>1545.0379277873199</v>
      </c>
      <c r="M7" s="66">
        <v>865.02450974978603</v>
      </c>
      <c r="N7" s="63">
        <f t="shared" ref="N7:N18" si="2">+L7/M7-1</f>
        <v>0.78612040511341363</v>
      </c>
      <c r="O7" s="67">
        <f>+L7/C7</f>
        <v>0.64142779897429658</v>
      </c>
      <c r="P7" s="67">
        <f>+M7/D7</f>
        <v>0.55186052562763555</v>
      </c>
      <c r="Q7" s="65">
        <f t="shared" si="0"/>
        <v>895.67273346661034</v>
      </c>
      <c r="U7" s="4"/>
      <c r="V7" s="4"/>
    </row>
    <row r="8" spans="1:28">
      <c r="A8" s="51"/>
      <c r="B8" s="55" t="s">
        <v>39</v>
      </c>
      <c r="C8" s="68">
        <v>11643.348425</v>
      </c>
      <c r="D8" s="68">
        <v>22028.273283000002</v>
      </c>
      <c r="E8" s="57">
        <f t="shared" si="1"/>
        <v>-0.47143617316634689</v>
      </c>
      <c r="F8" s="68">
        <v>4724.317</v>
      </c>
      <c r="G8" s="68">
        <v>10170.754000000001</v>
      </c>
      <c r="H8" s="57">
        <f t="shared" ref="H8:H16" si="3">+F8/G8-1</f>
        <v>-0.53549982626656789</v>
      </c>
      <c r="I8" s="68">
        <v>101832.46697090592</v>
      </c>
      <c r="J8" s="68">
        <v>179856.73354740645</v>
      </c>
      <c r="K8" s="57">
        <f t="shared" ref="K8:K18" si="4">+I8/J8-1</f>
        <v>-0.43381343048763288</v>
      </c>
      <c r="L8" s="68">
        <v>10688.387137007583</v>
      </c>
      <c r="M8" s="68">
        <v>22310.88649876041</v>
      </c>
      <c r="N8" s="57">
        <f t="shared" si="2"/>
        <v>-0.52093400064576412</v>
      </c>
      <c r="O8" s="69">
        <f>+L8/C8</f>
        <v>0.91798224590256416</v>
      </c>
      <c r="P8" s="69">
        <f>+M8/D8</f>
        <v>1.0128295673532663</v>
      </c>
      <c r="Q8" s="60">
        <f t="shared" si="0"/>
        <v>-948.47321450702179</v>
      </c>
      <c r="R8" s="70"/>
      <c r="S8" s="70"/>
      <c r="T8" s="70"/>
      <c r="U8" s="4"/>
      <c r="V8" s="4"/>
      <c r="W8" s="70"/>
      <c r="X8" s="70"/>
      <c r="Y8" s="70"/>
      <c r="Z8" s="70"/>
      <c r="AA8" s="70"/>
      <c r="AB8" s="70"/>
    </row>
    <row r="9" spans="1:28">
      <c r="A9" s="51"/>
      <c r="B9" s="2" t="s">
        <v>40</v>
      </c>
      <c r="C9" s="47">
        <v>6208.6282799999999</v>
      </c>
      <c r="D9" s="47">
        <v>10330.587155000001</v>
      </c>
      <c r="E9" s="71">
        <f t="shared" si="1"/>
        <v>-0.39900528529058232</v>
      </c>
      <c r="F9" s="47">
        <v>4416.6409999999996</v>
      </c>
      <c r="G9" s="47">
        <v>8604.3490000000002</v>
      </c>
      <c r="H9" s="71">
        <f t="shared" si="3"/>
        <v>-0.48669666932385014</v>
      </c>
      <c r="I9" s="47">
        <v>66728.857056596637</v>
      </c>
      <c r="J9" s="47">
        <v>108863.57834258277</v>
      </c>
      <c r="K9" s="71">
        <f t="shared" si="4"/>
        <v>-0.38704148740538724</v>
      </c>
      <c r="L9" s="47">
        <v>5668.5668606252439</v>
      </c>
      <c r="M9" s="47">
        <v>10028.064836189385</v>
      </c>
      <c r="N9" s="71">
        <f t="shared" si="2"/>
        <v>-0.43472973567457796</v>
      </c>
      <c r="O9" s="8">
        <f>+L9/C9</f>
        <v>0.91301437370401628</v>
      </c>
      <c r="P9" s="8">
        <f>+M9/D9</f>
        <v>0.97071586403835775</v>
      </c>
      <c r="Q9" s="65">
        <f t="shared" si="0"/>
        <v>-577.01490334341463</v>
      </c>
      <c r="U9" s="4"/>
      <c r="V9" s="4"/>
    </row>
    <row r="10" spans="1:28">
      <c r="A10" s="51"/>
      <c r="B10" s="55" t="s">
        <v>41</v>
      </c>
      <c r="C10" s="68">
        <v>3907.8498970000001</v>
      </c>
      <c r="D10" s="68">
        <v>6838.9559740000004</v>
      </c>
      <c r="E10" s="57">
        <f t="shared" si="1"/>
        <v>-0.42858969821465909</v>
      </c>
      <c r="F10" s="68">
        <v>1989.0040000000001</v>
      </c>
      <c r="G10" s="68">
        <v>3691.8154999999997</v>
      </c>
      <c r="H10" s="57">
        <f t="shared" si="3"/>
        <v>-0.46123959878276688</v>
      </c>
      <c r="I10" s="68">
        <v>53134.199013126039</v>
      </c>
      <c r="J10" s="68">
        <v>70539.624396373983</v>
      </c>
      <c r="K10" s="57">
        <f t="shared" si="4"/>
        <v>-0.24674678284993323</v>
      </c>
      <c r="L10" s="68">
        <v>3110.3784749320712</v>
      </c>
      <c r="M10" s="68">
        <v>6349.6377870198794</v>
      </c>
      <c r="N10" s="57">
        <f t="shared" si="2"/>
        <v>-0.51014867630868643</v>
      </c>
      <c r="O10" s="69">
        <f>+L10/C10</f>
        <v>0.79593089727419264</v>
      </c>
      <c r="P10" s="69">
        <f>+M10/D10</f>
        <v>0.92845133250741985</v>
      </c>
      <c r="Q10" s="60">
        <f t="shared" si="0"/>
        <v>-1325.204352332272</v>
      </c>
      <c r="U10" s="4"/>
      <c r="V10" s="4"/>
    </row>
    <row r="11" spans="1:28">
      <c r="A11" s="51"/>
      <c r="B11" s="2" t="s">
        <v>42</v>
      </c>
      <c r="C11" s="47">
        <v>2251.2556770000001</v>
      </c>
      <c r="D11" s="47">
        <v>2872.960102</v>
      </c>
      <c r="E11" s="71">
        <f t="shared" si="1"/>
        <v>-0.21639855860413892</v>
      </c>
      <c r="F11" s="47">
        <v>1969.6679999999999</v>
      </c>
      <c r="G11" s="47">
        <v>2858.3530000000001</v>
      </c>
      <c r="H11" s="71">
        <f t="shared" si="3"/>
        <v>-0.31090806488911626</v>
      </c>
      <c r="I11" s="47">
        <v>50482.130498252103</v>
      </c>
      <c r="J11" s="47">
        <v>55984.714328342052</v>
      </c>
      <c r="K11" s="71">
        <f t="shared" si="4"/>
        <v>-9.8287253871085389E-2</v>
      </c>
      <c r="L11" s="47">
        <v>2126.1949359539185</v>
      </c>
      <c r="M11" s="47">
        <v>2975.3917061799543</v>
      </c>
      <c r="N11" s="71">
        <f t="shared" si="2"/>
        <v>-0.28540671416883878</v>
      </c>
      <c r="O11" s="8">
        <f>+L11/C11</f>
        <v>0.94444845055860727</v>
      </c>
      <c r="P11" s="8">
        <f>+M11/D11</f>
        <v>1.0356536814098627</v>
      </c>
      <c r="Q11" s="65">
        <f t="shared" si="0"/>
        <v>-912.0523085125543</v>
      </c>
      <c r="U11" s="4"/>
      <c r="V11" s="4"/>
    </row>
    <row r="12" spans="1:28">
      <c r="A12" s="51"/>
      <c r="B12" s="55" t="s">
        <v>43</v>
      </c>
      <c r="C12" s="68">
        <v>2779.309201</v>
      </c>
      <c r="D12" s="68">
        <v>3725.3115310000003</v>
      </c>
      <c r="E12" s="57">
        <f t="shared" si="1"/>
        <v>-0.2539391194878301</v>
      </c>
      <c r="F12" s="68">
        <v>2446.5329999999999</v>
      </c>
      <c r="G12" s="68">
        <v>3885.134</v>
      </c>
      <c r="H12" s="57">
        <f t="shared" si="3"/>
        <v>-0.37028349601326493</v>
      </c>
      <c r="I12" s="68">
        <v>55234.0547155042</v>
      </c>
      <c r="J12" s="68">
        <v>63920.343514189692</v>
      </c>
      <c r="K12" s="57">
        <f t="shared" si="4"/>
        <v>-0.13589239858758295</v>
      </c>
      <c r="L12" s="68">
        <v>2729.7632543551745</v>
      </c>
      <c r="M12" s="68">
        <v>3715.2748315712774</v>
      </c>
      <c r="N12" s="57">
        <f t="shared" si="2"/>
        <v>-0.26525940122693614</v>
      </c>
      <c r="O12" s="69">
        <f>+L12/C12</f>
        <v>0.98217328729491526</v>
      </c>
      <c r="P12" s="69">
        <f>+M12/D12</f>
        <v>0.99730580936783331</v>
      </c>
      <c r="Q12" s="60">
        <f t="shared" si="0"/>
        <v>-151.32522072918042</v>
      </c>
      <c r="U12" s="4"/>
      <c r="V12" s="4"/>
    </row>
    <row r="13" spans="1:28">
      <c r="A13" s="51"/>
      <c r="B13" s="2" t="s">
        <v>44</v>
      </c>
      <c r="C13" s="47">
        <v>2819.6090330000002</v>
      </c>
      <c r="D13" s="47">
        <v>5073.9570240000003</v>
      </c>
      <c r="E13" s="71">
        <f t="shared" si="1"/>
        <v>-0.44429780944869113</v>
      </c>
      <c r="F13" s="47">
        <v>2789.9630000000002</v>
      </c>
      <c r="G13" s="47">
        <v>5633.5320000000002</v>
      </c>
      <c r="H13" s="71">
        <f t="shared" si="3"/>
        <v>-0.50475776120558113</v>
      </c>
      <c r="I13" s="47">
        <v>40958.367960949581</v>
      </c>
      <c r="J13" s="47">
        <v>70909.669271764462</v>
      </c>
      <c r="K13" s="71">
        <f t="shared" si="4"/>
        <v>-0.42238670153748969</v>
      </c>
      <c r="L13" s="47">
        <v>2573.4119301356095</v>
      </c>
      <c r="M13" s="47">
        <v>5042.0348833422959</v>
      </c>
      <c r="N13" s="71">
        <f t="shared" si="2"/>
        <v>-0.48960846371024513</v>
      </c>
      <c r="O13" s="8">
        <f>+L13/C13</f>
        <v>0.91268395724976004</v>
      </c>
      <c r="P13" s="8">
        <f>+M13/D13</f>
        <v>0.9937086300678718</v>
      </c>
      <c r="Q13" s="65">
        <f t="shared" si="0"/>
        <v>-810.24672818111765</v>
      </c>
      <c r="U13" s="4"/>
      <c r="V13" s="4"/>
    </row>
    <row r="14" spans="1:28">
      <c r="A14" s="51"/>
      <c r="B14" s="55" t="s">
        <v>45</v>
      </c>
      <c r="C14" s="68">
        <v>1328.1301659999999</v>
      </c>
      <c r="D14" s="68">
        <v>2636.7343650000003</v>
      </c>
      <c r="E14" s="57">
        <f t="shared" si="1"/>
        <v>-0.49629732003739413</v>
      </c>
      <c r="F14" s="68">
        <v>1857.1769999999999</v>
      </c>
      <c r="G14" s="68">
        <v>3466.6660000000002</v>
      </c>
      <c r="H14" s="57">
        <f t="shared" si="3"/>
        <v>-0.46427576236072354</v>
      </c>
      <c r="I14" s="68">
        <v>30281.910429481599</v>
      </c>
      <c r="J14" s="68">
        <v>36117.519718386247</v>
      </c>
      <c r="K14" s="57">
        <f t="shared" si="4"/>
        <v>-0.16157281381461897</v>
      </c>
      <c r="L14" s="68">
        <v>1292.5584063809367</v>
      </c>
      <c r="M14" s="68">
        <v>2508.221255777632</v>
      </c>
      <c r="N14" s="57">
        <f t="shared" si="2"/>
        <v>-0.48467129707813572</v>
      </c>
      <c r="O14" s="69">
        <f>+L14/C14</f>
        <v>0.97321666164228726</v>
      </c>
      <c r="P14" s="69">
        <f>+M14/D14</f>
        <v>0.95126050203302592</v>
      </c>
      <c r="Q14" s="60">
        <f t="shared" si="0"/>
        <v>219.5615960926134</v>
      </c>
      <c r="U14" s="4"/>
      <c r="V14" s="4"/>
    </row>
    <row r="15" spans="1:28">
      <c r="A15" s="51"/>
      <c r="B15" s="2" t="s">
        <v>46</v>
      </c>
      <c r="C15" s="47">
        <v>1973.8882039999999</v>
      </c>
      <c r="D15" s="47">
        <v>2796.744674</v>
      </c>
      <c r="E15" s="71">
        <f t="shared" si="1"/>
        <v>-0.2942193749932569</v>
      </c>
      <c r="F15" s="47">
        <v>2843.056</v>
      </c>
      <c r="G15" s="47">
        <v>4999.9969999999994</v>
      </c>
      <c r="H15" s="71">
        <f t="shared" si="3"/>
        <v>-0.43138845883307519</v>
      </c>
      <c r="I15" s="47">
        <v>32509.728206756303</v>
      </c>
      <c r="J15" s="47">
        <v>40309.95042308158</v>
      </c>
      <c r="K15" s="71">
        <f t="shared" si="4"/>
        <v>-0.1935061227924223</v>
      </c>
      <c r="L15" s="47">
        <v>1797.0696265573974</v>
      </c>
      <c r="M15" s="47">
        <v>2807.0109063587743</v>
      </c>
      <c r="N15" s="71">
        <f t="shared" si="2"/>
        <v>-0.35979243169790964</v>
      </c>
      <c r="O15" s="8">
        <f>+L15/C15</f>
        <v>0.91042117933311162</v>
      </c>
      <c r="P15" s="8">
        <f>+M15/D15</f>
        <v>1.0036707792649842</v>
      </c>
      <c r="Q15" s="65">
        <f t="shared" si="0"/>
        <v>-932.49599931872535</v>
      </c>
      <c r="U15" s="4"/>
      <c r="V15" s="4"/>
    </row>
    <row r="16" spans="1:28">
      <c r="A16" s="51"/>
      <c r="B16" s="55" t="s">
        <v>47</v>
      </c>
      <c r="C16" s="68">
        <v>1280.0514950000002</v>
      </c>
      <c r="D16" s="68">
        <v>2367.5231599999997</v>
      </c>
      <c r="E16" s="57">
        <f t="shared" si="1"/>
        <v>-0.45932883925832413</v>
      </c>
      <c r="F16" s="68">
        <v>2391.482</v>
      </c>
      <c r="G16" s="68">
        <v>4097.0550000000003</v>
      </c>
      <c r="H16" s="57">
        <f t="shared" si="3"/>
        <v>-0.41629243444376518</v>
      </c>
      <c r="I16" s="68">
        <v>20671.055473908738</v>
      </c>
      <c r="J16" s="68">
        <v>30826.279445097625</v>
      </c>
      <c r="K16" s="57">
        <f t="shared" si="4"/>
        <v>-0.32943398145973457</v>
      </c>
      <c r="L16" s="68">
        <v>1100.941264600164</v>
      </c>
      <c r="M16" s="68">
        <v>2156.9626394419461</v>
      </c>
      <c r="N16" s="57">
        <f t="shared" si="2"/>
        <v>-0.48958723509230473</v>
      </c>
      <c r="O16" s="69">
        <f>+L16/C16</f>
        <v>0.86007576171782363</v>
      </c>
      <c r="P16" s="69">
        <f>+M16/D16</f>
        <v>0.91106295215373789</v>
      </c>
      <c r="Q16" s="60">
        <f t="shared" si="0"/>
        <v>-509.87190435914266</v>
      </c>
      <c r="U16" s="4"/>
      <c r="V16" s="4"/>
    </row>
    <row r="17" spans="1:22">
      <c r="A17" s="51"/>
      <c r="B17" s="2" t="s">
        <v>125</v>
      </c>
      <c r="C17" s="47">
        <v>1316.090962</v>
      </c>
      <c r="D17" s="47">
        <v>658.17336999999998</v>
      </c>
      <c r="E17" s="71">
        <f t="shared" si="1"/>
        <v>0.99961138202841604</v>
      </c>
      <c r="F17" s="47">
        <v>1558.7959999999998</v>
      </c>
      <c r="G17" s="47" t="s">
        <v>20</v>
      </c>
      <c r="H17" s="47" t="s">
        <v>20</v>
      </c>
      <c r="I17" s="47">
        <v>34731.820199643465</v>
      </c>
      <c r="J17" s="47">
        <v>26258.738315000002</v>
      </c>
      <c r="K17" s="71">
        <f t="shared" si="4"/>
        <v>0.32267665654763444</v>
      </c>
      <c r="L17" s="47">
        <v>693.94811970203284</v>
      </c>
      <c r="M17" s="47">
        <v>522.01038862971859</v>
      </c>
      <c r="N17" s="71">
        <f t="shared" si="2"/>
        <v>0.32937607146794945</v>
      </c>
      <c r="O17" s="8">
        <f>+L17/C17</f>
        <v>0.52727975477278055</v>
      </c>
      <c r="P17" s="8">
        <f>+M17/D17</f>
        <v>0.79311988667927813</v>
      </c>
      <c r="Q17" s="65">
        <f t="shared" si="0"/>
        <v>-2658.4013190649757</v>
      </c>
      <c r="U17" s="4"/>
      <c r="V17" s="4"/>
    </row>
    <row r="18" spans="1:22">
      <c r="A18" s="51"/>
      <c r="B18" s="55" t="s">
        <v>136</v>
      </c>
      <c r="C18" s="68">
        <v>21287.859216999997</v>
      </c>
      <c r="D18" s="68">
        <v>24542.559100999999</v>
      </c>
      <c r="E18" s="57">
        <f t="shared" si="1"/>
        <v>-0.13261452771106441</v>
      </c>
      <c r="F18" s="68">
        <v>0</v>
      </c>
      <c r="G18" s="68">
        <v>0</v>
      </c>
      <c r="H18" s="57" t="s">
        <v>120</v>
      </c>
      <c r="I18" s="68">
        <v>498834.33573641244</v>
      </c>
      <c r="J18" s="68">
        <v>461992.28791196656</v>
      </c>
      <c r="K18" s="57">
        <f t="shared" si="4"/>
        <v>7.9746023447616832E-2</v>
      </c>
      <c r="L18" s="68">
        <v>20370.820497781253</v>
      </c>
      <c r="M18" s="68">
        <v>22869.506209939595</v>
      </c>
      <c r="N18" s="57">
        <f t="shared" si="2"/>
        <v>-0.10925840239927687</v>
      </c>
      <c r="O18" s="69">
        <f>+L18/C18</f>
        <v>0.95692198497411995</v>
      </c>
      <c r="P18" s="69">
        <f>+M18/D18</f>
        <v>0.93183054447682945</v>
      </c>
      <c r="Q18" s="60">
        <f t="shared" si="0"/>
        <v>250.91440497290506</v>
      </c>
      <c r="U18" s="4"/>
      <c r="V18" s="4"/>
    </row>
    <row r="19" spans="1:22">
      <c r="A19" s="51"/>
      <c r="B19" s="74" t="s">
        <v>50</v>
      </c>
      <c r="C19" s="77">
        <v>72107.500771999999</v>
      </c>
      <c r="D19" s="77">
        <v>114005.38910799997</v>
      </c>
      <c r="E19" s="76">
        <f>+C19/D19-1</f>
        <v>-0.36750796312189349</v>
      </c>
      <c r="F19" s="77">
        <v>36152.973000000005</v>
      </c>
      <c r="G19" s="77">
        <v>67352.26416666666</v>
      </c>
      <c r="H19" s="76">
        <f>+F19/G19-1</f>
        <v>-0.46322557307743051</v>
      </c>
      <c r="I19" s="77">
        <v>1101578.7485549762</v>
      </c>
      <c r="J19" s="77">
        <v>1399297.589725133</v>
      </c>
      <c r="K19" s="76">
        <f>+I19/J19-1</f>
        <v>-0.21276306295120428</v>
      </c>
      <c r="L19" s="77">
        <v>63391.435999999987</v>
      </c>
      <c r="M19" s="77">
        <v>108396.60496599996</v>
      </c>
      <c r="N19" s="76">
        <f>+L19/M19-1</f>
        <v>-0.41518983901863382</v>
      </c>
      <c r="O19" s="76">
        <f>+L19/C19</f>
        <v>0.87912402068184647</v>
      </c>
      <c r="P19" s="76">
        <f>+M19/D19</f>
        <v>0.95080246481430197</v>
      </c>
      <c r="Q19" s="77">
        <f t="shared" si="0"/>
        <v>-716.78444132455502</v>
      </c>
      <c r="U19" s="4"/>
      <c r="V19" s="4"/>
    </row>
    <row r="20" spans="1:22">
      <c r="A20" s="51"/>
      <c r="C20" s="78"/>
      <c r="D20" s="78"/>
      <c r="E20" s="2"/>
      <c r="F20" s="78"/>
      <c r="G20" s="78"/>
      <c r="H20" s="2"/>
      <c r="I20" s="78"/>
      <c r="J20" s="78"/>
      <c r="K20" s="2"/>
      <c r="L20" s="78"/>
      <c r="M20" s="78"/>
      <c r="N20" s="2"/>
      <c r="P20" s="46"/>
      <c r="Q20" s="78"/>
      <c r="U20" s="4"/>
      <c r="V20" s="4"/>
    </row>
    <row r="21" spans="1:22">
      <c r="B21" s="79" t="s">
        <v>110</v>
      </c>
      <c r="C21" s="82">
        <v>8.1909221099999989</v>
      </c>
      <c r="D21" s="82">
        <v>2.0278374900000005</v>
      </c>
      <c r="E21" s="81">
        <f>+C21/D21-1</f>
        <v>3.0392399047716578</v>
      </c>
      <c r="F21" s="80">
        <v>1363.7</v>
      </c>
      <c r="G21" s="80">
        <v>2296.37</v>
      </c>
      <c r="H21" s="81">
        <f>+F21/G21-1</f>
        <v>-0.40614970584008669</v>
      </c>
      <c r="I21" s="82">
        <v>160.01563242232319</v>
      </c>
      <c r="J21" s="82">
        <v>198.68747172179843</v>
      </c>
      <c r="K21" s="81">
        <f>+I21/J21-1</f>
        <v>-0.19463652622055316</v>
      </c>
      <c r="L21" s="282">
        <v>7.0853488748724969</v>
      </c>
      <c r="M21" s="282">
        <v>1.8775029899999998</v>
      </c>
      <c r="N21" s="81">
        <f>+L21/M21-1</f>
        <v>2.7738149620057317</v>
      </c>
      <c r="O21" s="81">
        <f>+L21/C21</f>
        <v>0.86502456984937659</v>
      </c>
      <c r="P21" s="81">
        <f>+M21/D21</f>
        <v>0.92586462142979675</v>
      </c>
      <c r="Q21" s="80">
        <f>IFERROR((O21-P21)*100*100,"n.a")</f>
        <v>-608.40051580420163</v>
      </c>
      <c r="U21" s="4"/>
      <c r="V21" s="4"/>
    </row>
    <row r="22" spans="1:22">
      <c r="C22" s="78"/>
      <c r="E22" s="2"/>
      <c r="H22" s="2"/>
      <c r="I22" s="78"/>
      <c r="J22" s="78"/>
      <c r="K22" s="2"/>
      <c r="L22" s="78"/>
      <c r="N22" s="2"/>
      <c r="P22" s="46"/>
      <c r="Q22" s="46"/>
      <c r="U22" s="4"/>
      <c r="V22" s="4"/>
    </row>
    <row r="23" spans="1:22">
      <c r="B23" s="79" t="s">
        <v>111</v>
      </c>
      <c r="C23" s="83">
        <v>8455.3786049999999</v>
      </c>
      <c r="D23" s="83">
        <v>1532.6143769999999</v>
      </c>
      <c r="E23" s="81">
        <f>+C23/D23-1</f>
        <v>4.5169641704333303</v>
      </c>
      <c r="F23" s="80" t="s">
        <v>20</v>
      </c>
      <c r="G23" s="80" t="s">
        <v>20</v>
      </c>
      <c r="H23" s="80" t="s">
        <v>20</v>
      </c>
      <c r="I23" s="80">
        <v>159603.63841000001</v>
      </c>
      <c r="J23" s="80">
        <v>152937.92746231929</v>
      </c>
      <c r="K23" s="81">
        <f>+I23/J23-1</f>
        <v>4.3584420544230396E-2</v>
      </c>
      <c r="L23" s="82">
        <v>4878.3749690000004</v>
      </c>
      <c r="M23" s="82">
        <v>931.52905700000008</v>
      </c>
      <c r="N23" s="81">
        <f>+L23/M23-1</f>
        <v>4.2369541586935169</v>
      </c>
      <c r="O23" s="81">
        <f>+L23/C23</f>
        <v>0.5769552372397877</v>
      </c>
      <c r="P23" s="81">
        <f>+M23/D23</f>
        <v>0.60780394010358429</v>
      </c>
      <c r="Q23" s="80">
        <f>IFERROR((O23-P23)*100*100,"n.a")</f>
        <v>-308.48702863796598</v>
      </c>
      <c r="U23" s="4"/>
      <c r="V23" s="4"/>
    </row>
    <row r="24" spans="1:22">
      <c r="I24" s="78"/>
      <c r="P24" s="46"/>
      <c r="Q24" s="46"/>
      <c r="U24" s="4"/>
      <c r="V24" s="4"/>
    </row>
    <row r="25" spans="1:22" s="90" customFormat="1">
      <c r="A25" s="84"/>
      <c r="B25" s="85" t="s">
        <v>112</v>
      </c>
      <c r="C25" s="89">
        <v>75902.156752091003</v>
      </c>
      <c r="D25" s="89">
        <v>114749.14999533936</v>
      </c>
      <c r="E25" s="87">
        <f>+C25/D25-1</f>
        <v>-0.33853839653562723</v>
      </c>
      <c r="F25" s="86">
        <v>37516.673000000003</v>
      </c>
      <c r="G25" s="86">
        <v>69648.634166666656</v>
      </c>
      <c r="H25" s="87">
        <f>+F25/G25-1</f>
        <v>-0.46134373704696108</v>
      </c>
      <c r="I25" s="89">
        <v>1173754.1921234056</v>
      </c>
      <c r="J25" s="89">
        <v>1472016.0801247719</v>
      </c>
      <c r="K25" s="87">
        <f>+I25/J25-1</f>
        <v>-0.20262135178311691</v>
      </c>
      <c r="L25" s="89">
        <v>66139.926213917686</v>
      </c>
      <c r="M25" s="89">
        <v>109009.99954604876</v>
      </c>
      <c r="N25" s="87">
        <f>+L25/M25-1</f>
        <v>-0.39326734713012812</v>
      </c>
      <c r="O25" s="87">
        <f>+L25/C25</f>
        <v>0.87138401652988107</v>
      </c>
      <c r="P25" s="87">
        <f>+M25/D25</f>
        <v>0.94998524651795935</v>
      </c>
      <c r="Q25" s="88">
        <f>IFERROR((O25-P25)*100*100,"n.a")</f>
        <v>-786.01229988078285</v>
      </c>
      <c r="R25" s="2"/>
      <c r="U25" s="4"/>
      <c r="V25" s="4"/>
    </row>
    <row r="26" spans="1:22">
      <c r="I26" s="78"/>
      <c r="L26" s="91"/>
      <c r="O26" s="73"/>
    </row>
    <row r="27" spans="1:22">
      <c r="C27" s="47"/>
      <c r="D27" s="47"/>
      <c r="E27" s="47"/>
    </row>
    <row r="28" spans="1:22">
      <c r="C28" s="47">
        <f>+EERR!F7</f>
        <v>72107.501000000004</v>
      </c>
      <c r="D28" s="47">
        <f>+EERR!G7</f>
        <v>114005.389</v>
      </c>
      <c r="E28" s="47"/>
      <c r="L28" s="47">
        <f>+EERR!F27</f>
        <v>63391.436000000002</v>
      </c>
      <c r="M28" s="47">
        <f>+EERR!G27</f>
        <v>108424.22900000001</v>
      </c>
      <c r="O28" s="73">
        <v>0.87912401790210426</v>
      </c>
      <c r="P28" s="5">
        <v>0.95104477034853163</v>
      </c>
    </row>
    <row r="29" spans="1:22">
      <c r="C29" s="47">
        <f>+EERR!F8</f>
        <v>1941.808</v>
      </c>
      <c r="D29" s="47">
        <f>+EERR!G8</f>
        <v>421.91199999999998</v>
      </c>
      <c r="E29" s="47"/>
      <c r="L29" s="47">
        <f>+EERR!F28</f>
        <v>1678.8889999999999</v>
      </c>
      <c r="M29" s="47">
        <f>+EERR!G28</f>
        <v>390.63400000000001</v>
      </c>
      <c r="O29" s="73">
        <v>0.86460092861910132</v>
      </c>
      <c r="P29" s="5">
        <v>0.92586605737689387</v>
      </c>
    </row>
    <row r="30" spans="1:22">
      <c r="C30" s="47">
        <f>+EERR!F9</f>
        <v>1852.623</v>
      </c>
      <c r="D30" s="47">
        <f>+EERR!G9</f>
        <v>321.84899999999999</v>
      </c>
      <c r="E30" s="47"/>
      <c r="L30" s="47">
        <f>+EERR!F29</f>
        <v>1069.6220000000001</v>
      </c>
      <c r="M30" s="47">
        <f>+EERR!G29</f>
        <v>195.62100000000001</v>
      </c>
      <c r="O30" s="73">
        <v>0.57735545764032947</v>
      </c>
      <c r="P30" s="5">
        <v>0.60780365948006676</v>
      </c>
    </row>
    <row r="31" spans="1:22">
      <c r="C31" s="47">
        <f>+EERR!F6</f>
        <v>75901.932000000001</v>
      </c>
      <c r="D31" s="47">
        <f>+EERR!G6</f>
        <v>114749.15</v>
      </c>
      <c r="E31" s="47"/>
      <c r="L31" s="47">
        <f>+EERR!F26</f>
        <v>66139.947</v>
      </c>
      <c r="M31" s="47">
        <f>+EERR!G26</f>
        <v>109010.484</v>
      </c>
      <c r="O31" s="73">
        <v>0.87138687062669229</v>
      </c>
      <c r="P31" s="5">
        <v>0.94998946833157372</v>
      </c>
    </row>
    <row r="32" spans="1:22">
      <c r="C32" s="47"/>
      <c r="D32" s="47"/>
      <c r="E32" s="47"/>
    </row>
    <row r="33" spans="3:5">
      <c r="C33" s="47"/>
      <c r="D33" s="47"/>
      <c r="E33" s="47"/>
    </row>
    <row r="34" spans="3:5">
      <c r="C34" s="47"/>
      <c r="D34" s="47"/>
      <c r="E34" s="47"/>
    </row>
    <row r="35" spans="3:5">
      <c r="C35" s="47"/>
      <c r="D35" s="47"/>
      <c r="E35" s="47"/>
    </row>
    <row r="36" spans="3:5">
      <c r="C36" s="47"/>
      <c r="D36" s="47"/>
      <c r="E36" s="47"/>
    </row>
    <row r="37" spans="3:5">
      <c r="C37" s="47"/>
      <c r="D37" s="47"/>
      <c r="E37" s="47"/>
    </row>
    <row r="38" spans="3:5">
      <c r="C38" s="47"/>
      <c r="D38" s="47"/>
      <c r="E38" s="47"/>
    </row>
    <row r="39" spans="3:5">
      <c r="C39" s="47"/>
      <c r="D39" s="47"/>
      <c r="E39" s="47"/>
    </row>
  </sheetData>
  <mergeCells count="5">
    <mergeCell ref="O4:Q4"/>
    <mergeCell ref="C4:E4"/>
    <mergeCell ref="F4:H4"/>
    <mergeCell ref="I4:K4"/>
    <mergeCell ref="L4:N4"/>
  </mergeCells>
  <pageMargins left="0.70866141732283472" right="0.70866141732283472" top="0.74803149606299213" bottom="0.74803149606299213" header="0.31496062992125984" footer="0.31496062992125984"/>
  <pageSetup paperSize="9"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2"/>
  <sheetViews>
    <sheetView showGridLines="0" zoomScaleNormal="100" workbookViewId="0">
      <pane xSplit="2" ySplit="5" topLeftCell="C6" activePane="bottomRight" state="frozen"/>
      <selection pane="topRight" activeCell="C1" sqref="C1"/>
      <selection pane="bottomLeft" activeCell="A7" sqref="A7"/>
      <selection pane="bottomRight" activeCell="J12" sqref="J12"/>
    </sheetView>
  </sheetViews>
  <sheetFormatPr baseColWidth="10" defaultColWidth="3.140625" defaultRowHeight="14.25" outlineLevelCol="1"/>
  <cols>
    <col min="1" max="1" width="5" style="36" customWidth="1"/>
    <col min="2" max="2" width="39" style="137" bestFit="1" customWidth="1"/>
    <col min="3" max="3" width="6.140625" style="200" customWidth="1" outlineLevel="1"/>
    <col min="4" max="4" width="5" style="200" customWidth="1" outlineLevel="1"/>
    <col min="5" max="5" width="9.140625" style="200" customWidth="1" outlineLevel="1"/>
    <col min="6" max="7" width="6.140625" style="200" customWidth="1" outlineLevel="1"/>
    <col min="8" max="8" width="9.140625" style="200" customWidth="1" outlineLevel="1"/>
    <col min="9" max="9" width="6.140625" style="137" customWidth="1" outlineLevel="1"/>
    <col min="10" max="10" width="6.5703125" style="137" customWidth="1" outlineLevel="1"/>
    <col min="11" max="11" width="9.140625" style="137" customWidth="1" outlineLevel="1"/>
    <col min="12" max="13" width="6.140625" style="137" bestFit="1" customWidth="1"/>
    <col min="14" max="14" width="9.140625" style="137" bestFit="1" customWidth="1"/>
    <col min="15" max="16" width="6.140625" style="137" bestFit="1" customWidth="1"/>
    <col min="17" max="17" width="9.140625" style="137" bestFit="1" customWidth="1"/>
    <col min="18" max="19" width="6.28515625" style="137" bestFit="1" customWidth="1"/>
    <col min="20" max="20" width="9.28515625" style="137" bestFit="1" customWidth="1"/>
    <col min="21" max="23" width="7.28515625" style="137" customWidth="1"/>
    <col min="24" max="16384" width="3.140625" style="137"/>
  </cols>
  <sheetData>
    <row r="2" spans="1:27">
      <c r="B2" s="43" t="s">
        <v>106</v>
      </c>
    </row>
    <row r="3" spans="1:27">
      <c r="B3" s="43"/>
    </row>
    <row r="4" spans="1:27">
      <c r="B4" s="201"/>
      <c r="C4" s="335" t="s">
        <v>100</v>
      </c>
      <c r="D4" s="335"/>
      <c r="E4" s="335"/>
      <c r="F4" s="335" t="s">
        <v>18</v>
      </c>
      <c r="G4" s="335"/>
      <c r="H4" s="335"/>
      <c r="I4" s="335" t="s">
        <v>101</v>
      </c>
      <c r="J4" s="335"/>
      <c r="K4" s="335"/>
      <c r="L4" s="335" t="s">
        <v>105</v>
      </c>
      <c r="M4" s="335"/>
      <c r="N4" s="335"/>
      <c r="O4" s="335" t="s">
        <v>128</v>
      </c>
      <c r="P4" s="335"/>
      <c r="Q4" s="335"/>
      <c r="R4" s="335" t="s">
        <v>175</v>
      </c>
      <c r="S4" s="335"/>
      <c r="T4" s="335"/>
    </row>
    <row r="5" spans="1:27" ht="18.75" customHeight="1" thickBot="1">
      <c r="A5" s="121"/>
      <c r="B5" s="202"/>
      <c r="C5" s="203" t="s">
        <v>21</v>
      </c>
      <c r="D5" s="203" t="s">
        <v>22</v>
      </c>
      <c r="E5" s="203" t="s">
        <v>23</v>
      </c>
      <c r="F5" s="203" t="s">
        <v>21</v>
      </c>
      <c r="G5" s="203" t="s">
        <v>22</v>
      </c>
      <c r="H5" s="203" t="s">
        <v>23</v>
      </c>
      <c r="I5" s="203" t="s">
        <v>21</v>
      </c>
      <c r="J5" s="203" t="s">
        <v>22</v>
      </c>
      <c r="K5" s="203" t="s">
        <v>23</v>
      </c>
      <c r="L5" s="203" t="s">
        <v>21</v>
      </c>
      <c r="M5" s="203" t="s">
        <v>22</v>
      </c>
      <c r="N5" s="203" t="s">
        <v>23</v>
      </c>
      <c r="O5" s="203" t="s">
        <v>21</v>
      </c>
      <c r="P5" s="203" t="s">
        <v>22</v>
      </c>
      <c r="Q5" s="203" t="s">
        <v>23</v>
      </c>
      <c r="R5" s="203" t="s">
        <v>21</v>
      </c>
      <c r="S5" s="203" t="s">
        <v>22</v>
      </c>
      <c r="T5" s="203" t="s">
        <v>23</v>
      </c>
    </row>
    <row r="6" spans="1:27">
      <c r="A6" s="121"/>
      <c r="B6" s="137" t="s">
        <v>102</v>
      </c>
      <c r="C6" s="204">
        <v>-4.8000000000000001E-2</v>
      </c>
      <c r="D6" s="204" t="s">
        <v>20</v>
      </c>
      <c r="E6" s="204" t="s">
        <v>20</v>
      </c>
      <c r="F6" s="204">
        <v>-3.1E-2</v>
      </c>
      <c r="G6" s="204">
        <v>-4.5999999999999999E-2</v>
      </c>
      <c r="H6" s="204">
        <v>-3.0000000000000001E-3</v>
      </c>
      <c r="I6" s="204">
        <v>-5.0000000000000001E-4</v>
      </c>
      <c r="J6" s="204">
        <v>-5.259414067069923E-2</v>
      </c>
      <c r="K6" s="204">
        <v>3.5999999999999997E-2</v>
      </c>
      <c r="L6" s="204">
        <v>-0.06</v>
      </c>
      <c r="M6" s="204">
        <v>-6.4000000000000001E-2</v>
      </c>
      <c r="N6" s="204">
        <v>0.02</v>
      </c>
      <c r="O6" s="204">
        <v>-2.5999999999999999E-2</v>
      </c>
      <c r="P6" s="204">
        <v>-6.7000000000000004E-2</v>
      </c>
      <c r="Q6" s="204">
        <v>9.7000000000000003E-2</v>
      </c>
      <c r="R6" s="204">
        <v>-0.21</v>
      </c>
      <c r="S6" s="204">
        <v>-0.08</v>
      </c>
      <c r="T6" s="204">
        <v>1.6E-2</v>
      </c>
    </row>
    <row r="7" spans="1:27">
      <c r="A7" s="121"/>
      <c r="B7" s="205" t="s">
        <v>103</v>
      </c>
      <c r="C7" s="206">
        <v>2.1999999999999999E-2</v>
      </c>
      <c r="D7" s="206" t="s">
        <v>20</v>
      </c>
      <c r="E7" s="206" t="s">
        <v>20</v>
      </c>
      <c r="F7" s="206">
        <v>3.1E-2</v>
      </c>
      <c r="G7" s="206">
        <v>3.2000000000000001E-2</v>
      </c>
      <c r="H7" s="206">
        <v>8.0000000000000002E-3</v>
      </c>
      <c r="I7" s="206">
        <v>3.4000000000000002E-2</v>
      </c>
      <c r="J7" s="206">
        <v>9.227359929482315E-3</v>
      </c>
      <c r="K7" s="206">
        <v>-8.0000000000000002E-3</v>
      </c>
      <c r="L7" s="206">
        <v>-7.0000000000000007E-2</v>
      </c>
      <c r="M7" s="206">
        <v>-4.3999999999999997E-2</v>
      </c>
      <c r="N7" s="206">
        <v>5.0000000000000001E-3</v>
      </c>
      <c r="O7" s="206">
        <v>-6.7000000000000004E-2</v>
      </c>
      <c r="P7" s="206">
        <v>-9.4E-2</v>
      </c>
      <c r="Q7" s="206">
        <v>3.2000000000000002E-3</v>
      </c>
      <c r="R7" s="206">
        <v>-0.58430442674100402</v>
      </c>
      <c r="S7" s="206">
        <v>-0.53619192936946192</v>
      </c>
      <c r="T7" s="206">
        <v>-0.11957481663944347</v>
      </c>
      <c r="U7" s="207"/>
      <c r="V7" s="207"/>
      <c r="W7" s="207"/>
      <c r="X7" s="207"/>
      <c r="Y7" s="207"/>
      <c r="Z7" s="207"/>
      <c r="AA7" s="207"/>
    </row>
    <row r="8" spans="1:27">
      <c r="A8" s="121"/>
      <c r="B8" s="137" t="s">
        <v>104</v>
      </c>
      <c r="C8" s="204">
        <v>9.7000000000000003E-2</v>
      </c>
      <c r="D8" s="204" t="s">
        <v>20</v>
      </c>
      <c r="E8" s="204" t="s">
        <v>20</v>
      </c>
      <c r="F8" s="204">
        <v>9.4E-2</v>
      </c>
      <c r="G8" s="283">
        <v>7.2214673702381285E-2</v>
      </c>
      <c r="H8" s="204">
        <v>6.7000000000000004E-2</v>
      </c>
      <c r="I8" s="204">
        <v>9.5000000000000001E-2</v>
      </c>
      <c r="J8" s="204">
        <v>7.4793089619927047E-2</v>
      </c>
      <c r="K8" s="204">
        <v>6.5000000000000002E-2</v>
      </c>
      <c r="L8" s="204">
        <v>9.2999999999999999E-2</v>
      </c>
      <c r="M8" s="204">
        <v>6.8000000000000005E-2</v>
      </c>
      <c r="N8" s="204">
        <v>5.5E-2</v>
      </c>
      <c r="O8" s="204">
        <v>9.5000000000000001E-2</v>
      </c>
      <c r="P8" s="204">
        <v>7.2999999999999995E-2</v>
      </c>
      <c r="Q8" s="204">
        <v>6.3899999999999998E-2</v>
      </c>
      <c r="R8" s="204">
        <v>9.1999999999999998E-2</v>
      </c>
      <c r="S8" s="280">
        <v>5.585859225538934E-2</v>
      </c>
      <c r="T8" s="204">
        <v>5.8999999999999997E-2</v>
      </c>
    </row>
    <row r="9" spans="1:27">
      <c r="C9" s="283"/>
      <c r="D9" s="283"/>
      <c r="E9" s="283"/>
      <c r="F9" s="283"/>
      <c r="G9" s="322"/>
      <c r="H9" s="283"/>
      <c r="I9" s="280"/>
      <c r="J9" s="322"/>
      <c r="K9" s="280"/>
      <c r="L9" s="280"/>
      <c r="M9" s="280"/>
      <c r="N9" s="280"/>
      <c r="O9" s="280"/>
      <c r="P9" s="322"/>
      <c r="Q9" s="280"/>
      <c r="R9" s="280"/>
      <c r="S9" s="280"/>
      <c r="T9" s="280"/>
    </row>
    <row r="10" spans="1:27">
      <c r="B10" s="137" t="s">
        <v>148</v>
      </c>
      <c r="C10" s="283"/>
      <c r="D10" s="283"/>
      <c r="E10" s="283"/>
      <c r="F10" s="283"/>
      <c r="G10" s="283"/>
      <c r="H10" s="283"/>
      <c r="I10" s="280"/>
      <c r="J10" s="280"/>
      <c r="K10" s="280"/>
      <c r="L10" s="280"/>
      <c r="M10" s="280"/>
      <c r="N10" s="280"/>
      <c r="O10" s="280"/>
      <c r="P10" s="280"/>
      <c r="Q10" s="280"/>
      <c r="R10" s="280"/>
      <c r="S10" s="280"/>
      <c r="T10" s="280"/>
    </row>
    <row r="11" spans="1:27">
      <c r="C11" s="283"/>
      <c r="D11" s="283"/>
      <c r="E11" s="283"/>
      <c r="F11" s="283"/>
      <c r="G11" s="283"/>
      <c r="H11" s="283"/>
      <c r="I11" s="280"/>
      <c r="J11" s="280"/>
      <c r="K11" s="280"/>
      <c r="L11" s="280"/>
      <c r="M11" s="280"/>
      <c r="N11" s="280"/>
      <c r="O11" s="280"/>
      <c r="P11" s="280"/>
      <c r="Q11" s="280"/>
      <c r="R11" s="280"/>
      <c r="S11" s="280"/>
      <c r="T11" s="280"/>
    </row>
    <row r="12" spans="1:27">
      <c r="C12" s="283"/>
      <c r="D12" s="283"/>
      <c r="E12" s="283"/>
      <c r="F12" s="283"/>
      <c r="G12" s="283"/>
      <c r="H12" s="283"/>
      <c r="I12" s="280"/>
      <c r="J12" s="280"/>
      <c r="K12" s="280"/>
      <c r="L12" s="280"/>
      <c r="M12" s="280"/>
      <c r="N12" s="280"/>
      <c r="O12" s="280"/>
      <c r="P12" s="280"/>
      <c r="Q12" s="280"/>
      <c r="R12" s="280"/>
      <c r="S12" s="280"/>
      <c r="T12" s="280"/>
    </row>
  </sheetData>
  <mergeCells count="6">
    <mergeCell ref="R4:T4"/>
    <mergeCell ref="C4:E4"/>
    <mergeCell ref="F4:H4"/>
    <mergeCell ref="I4:K4"/>
    <mergeCell ref="L4:N4"/>
    <mergeCell ref="O4:Q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PRINCIPALES CIFRAS</vt:lpstr>
      <vt:lpstr>EERR</vt:lpstr>
      <vt:lpstr>GLA rubro</vt:lpstr>
      <vt:lpstr>Breakdown Ingresos</vt:lpstr>
      <vt:lpstr>Vcto Contratos</vt:lpstr>
      <vt:lpstr>Conciliación NOI y FFO</vt:lpstr>
      <vt:lpstr>Desempeño Negocio 2T20</vt:lpstr>
      <vt:lpstr>Desempeño Negocio 6M20</vt:lpstr>
      <vt:lpstr>SSS, SSR, C.Ocup </vt:lpstr>
      <vt:lpstr>Balance Consolidado</vt:lpstr>
      <vt:lpstr>Estructura de Capital</vt:lpstr>
      <vt:lpstr>Flujo de Efectivo</vt:lpstr>
      <vt:lpstr>Tipos de Cambio</vt:lpstr>
    </vt:vector>
  </TitlesOfParts>
  <Company>Cencosud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Maldonado, Diego</dc:creator>
  <cp:lastModifiedBy>Nacif Alvarez, Natalia</cp:lastModifiedBy>
  <cp:lastPrinted>2019-11-14T12:14:14Z</cp:lastPrinted>
  <dcterms:created xsi:type="dcterms:W3CDTF">2019-08-28T13:47:31Z</dcterms:created>
  <dcterms:modified xsi:type="dcterms:W3CDTF">2020-08-27T15:42:00Z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